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3 PMM Publicado en SEP2025/02 Archivos web/"/>
    </mc:Choice>
  </mc:AlternateContent>
  <xr:revisionPtr revIDLastSave="307" documentId="13_ncr:1_{9F767D75-A61D-44ED-9FA6-274E06643A13}" xr6:coauthVersionLast="47" xr6:coauthVersionMax="47" xr10:uidLastSave="{A4E8E2B8-F26E-4894-A136-C82DC4650BAF}"/>
  <bookViews>
    <workbookView xWindow="28680" yWindow="-315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SEN'!$A$1:$K$136</definedName>
    <definedName name="_xlnm.Print_Area" localSheetId="1">'PMM SIC'!$B$1:$G$22</definedName>
    <definedName name="_xlnm.Print_Area" localSheetId="2">'PMM SING'!$B$1:$G$22</definedName>
  </definedNames>
  <calcPr calcId="191029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3" l="1"/>
  <c r="G102" i="3"/>
  <c r="G101" i="3"/>
  <c r="G100" i="3"/>
  <c r="G99" i="3"/>
  <c r="G98" i="3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<sst xmlns="http://schemas.openxmlformats.org/spreadsheetml/2006/main" count="1166" uniqueCount="534">
  <si>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</si>
  <si>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</si>
  <si>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</si>
  <si>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</si>
  <si>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</si>
  <si>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</si>
  <si>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</si>
  <si>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</si>
  <si>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</si>
  <si>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</si>
  <si>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</si>
  <si>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</si>
  <si>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</si>
  <si>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</si>
  <si>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</si>
  <si>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</si>
  <si>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</si>
  <si>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</si>
  <si>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</si>
  <si>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</si>
  <si>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</si>
  <si>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</si>
  <si>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</si>
  <si>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</si>
  <si>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</si>
  <si>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</si>
  <si>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</si>
  <si>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</si>
  <si>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</si>
  <si>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</si>
  <si>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</si>
  <si>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</si>
  <si>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</si>
  <si>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</si>
  <si>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</si>
  <si>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</si>
  <si>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</si>
  <si>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</si>
  <si>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</si>
  <si>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</si>
  <si>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</si>
  <si>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</si>
  <si>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</si>
  <si>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</si>
  <si>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</si>
  <si>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</si>
  <si>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</si>
  <si>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</si>
  <si>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</si>
  <si>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</si>
  <si>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</si>
  <si>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</si>
  <si>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</si>
  <si>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</si>
  <si>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</si>
  <si>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</si>
  <si>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</si>
  <si>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</si>
  <si>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</si>
  <si>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</si>
  <si>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</si>
  <si>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</si>
  <si>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</si>
  <si>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</si>
  <si>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</si>
  <si>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</si>
  <si>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</si>
  <si>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</si>
  <si>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</si>
  <si>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</si>
  <si>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</si>
  <si>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</si>
  <si>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</si>
  <si>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</si>
  <si>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</si>
  <si>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</si>
  <si>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</si>
  <si>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</si>
  <si>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</si>
  <si>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</si>
  <si>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</si>
  <si>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</si>
  <si>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</si>
  <si>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</si>
  <si>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</si>
  <si>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</si>
  <si>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</si>
  <si>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</si>
  <si>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</si>
  <si>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</si>
  <si>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</si>
  <si>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</si>
  <si>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</si>
  <si>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</si>
  <si>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</si>
  <si>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</si>
  <si>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</si>
  <si>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</si>
  <si>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</si>
  <si>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</si>
  <si>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</si>
  <si>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</si>
  <si>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</si>
  <si>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</si>
  <si>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</si>
  <si>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</si>
  <si>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</si>
  <si>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</si>
  <si>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</si>
  <si>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</si>
  <si>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</si>
  <si>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</si>
  <si>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</si>
  <si>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</si>
  <si>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</si>
  <si>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</si>
  <si>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</si>
  <si>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</si>
  <si>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</si>
  <si>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</si>
  <si>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</si>
  <si>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</si>
  <si>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</si>
  <si>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</si>
  <si>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</si>
  <si>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</si>
  <si>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</si>
  <si>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</si>
  <si>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</si>
  <si>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</si>
  <si>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</si>
  <si>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</si>
  <si>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</si>
  <si>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</si>
  <si>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</si>
  <si>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</si>
  <si>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</si>
  <si>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</si>
  <si>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</si>
  <si>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</si>
  <si>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</si>
  <si>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</si>
  <si>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</si>
  <si>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</si>
  <si>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</si>
  <si>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</si>
  <si>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</si>
  <si>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</si>
  <si>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</si>
  <si>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</si>
  <si>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</si>
  <si>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</si>
  <si>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</si>
  <si>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</si>
  <si>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</si>
  <si>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</si>
  <si>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</si>
  <si>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</si>
  <si>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</si>
  <si>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</si>
  <si>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</si>
  <si>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</si>
  <si>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</si>
  <si>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</si>
  <si>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</si>
  <si>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</si>
  <si>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</si>
  <si>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</si>
  <si>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</si>
  <si>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</si>
  <si>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</si>
  <si>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</si>
  <si>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</si>
  <si>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</si>
  <si>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</si>
  <si>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</si>
  <si>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</si>
  <si>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</si>
  <si>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</si>
  <si>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</si>
  <si>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</si>
  <si>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</si>
  <si>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</si>
  <si>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</si>
  <si>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</si>
  <si>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</si>
  <si>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</si>
  <si>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</si>
  <si>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</si>
  <si>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</si>
  <si>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</si>
  <si>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</si>
  <si>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</si>
  <si>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</si>
  <si>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</si>
  <si>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</si>
  <si>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</si>
  <si>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</si>
  <si>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</si>
  <si>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</si>
  <si>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</si>
  <si>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</si>
  <si>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</si>
  <si>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</si>
  <si>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</si>
  <si>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</si>
  <si>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</si>
  <si>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</si>
  <si>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</si>
  <si>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</si>
  <si>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</si>
  <si>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</si>
  <si>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</si>
  <si>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</si>
  <si>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</si>
  <si>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</si>
  <si>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</si>
  <si>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</si>
  <si>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</si>
  <si>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</si>
  <si>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</si>
  <si>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</si>
  <si>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</si>
  <si>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</si>
  <si>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</si>
  <si>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</si>
  <si>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</si>
  <si>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</si>
  <si>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</si>
  <si>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</si>
  <si>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</si>
  <si>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</si>
  <si>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</si>
  <si>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</si>
  <si>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</si>
  <si>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</si>
  <si>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</si>
  <si>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</si>
  <si>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</si>
  <si>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</si>
  <si>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</si>
  <si>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</si>
  <si>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</si>
  <si>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</si>
  <si>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</si>
  <si>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</si>
  <si>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</si>
  <si>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</si>
  <si>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</si>
  <si>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</si>
  <si>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</si>
  <si>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</si>
  <si>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</si>
  <si>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</si>
  <si>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</si>
  <si>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</si>
  <si>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</si>
  <si>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</si>
  <si>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</si>
  <si>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</si>
  <si>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</si>
  <si>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</si>
  <si>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</si>
  <si>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</si>
  <si>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</si>
  <si>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</si>
  <si>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</si>
  <si>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</si>
  <si>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</si>
  <si>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</si>
  <si>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</si>
  <si>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</si>
  <si>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</si>
  <si>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</si>
  <si>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</si>
  <si>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</si>
  <si>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</si>
  <si>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</si>
  <si>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</si>
  <si>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</si>
  <si>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</si>
  <si>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</si>
  <si>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</si>
  <si>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</si>
  <si>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</si>
  <si>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</si>
  <si>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</si>
  <si>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</si>
  <si>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</si>
  <si>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</si>
  <si>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</si>
  <si>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</si>
  <si>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</si>
  <si>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</si>
  <si>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</si>
  <si>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</si>
  <si>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</si>
  <si>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</si>
  <si>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</si>
  <si>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</si>
  <si>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</si>
  <si>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</si>
  <si>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</si>
  <si>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</si>
  <si>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</si>
  <si>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</si>
  <si>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</si>
  <si>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</si>
  <si>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</si>
  <si>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</si>
  <si>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</si>
  <si>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</si>
  <si>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</si>
  <si>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</si>
  <si>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</si>
  <si>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</si>
  <si>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</si>
  <si>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</si>
  <si>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</si>
  <si>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</si>
  <si>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</si>
  <si>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</si>
  <si>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</si>
  <si>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</si>
  <si>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</si>
  <si>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</si>
  <si>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</si>
  <si>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</si>
  <si>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</si>
  <si>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</si>
  <si>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</si>
  <si>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</si>
  <si>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</si>
  <si>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</si>
  <si>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</si>
  <si>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</si>
  <si>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</si>
  <si>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</si>
  <si>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</si>
  <si>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</si>
  <si>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</si>
  <si>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</si>
  <si>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</si>
  <si>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</si>
  <si>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</si>
  <si>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</si>
  <si>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</si>
  <si>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</si>
  <si>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</si>
  <si>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</si>
  <si>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</si>
  <si>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</si>
  <si>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</si>
  <si>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</si>
  <si>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</si>
  <si>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</si>
  <si>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</si>
  <si>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</si>
  <si>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</si>
  <si>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</si>
  <si>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</si>
  <si>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</si>
  <si>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</si>
  <si>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</si>
  <si>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</si>
  <si>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</si>
  <si>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</si>
  <si>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</si>
  <si>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</si>
  <si>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</si>
  <si>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</si>
  <si>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</si>
  <si>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</si>
  <si>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</si>
  <si>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</si>
  <si>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</si>
  <si>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</si>
  <si>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</si>
  <si>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</si>
  <si>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</si>
  <si>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</si>
  <si>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</si>
  <si>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</si>
  <si>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</si>
  <si>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</si>
  <si>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</si>
  <si>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</si>
  <si>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</si>
  <si>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</si>
  <si>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</si>
  <si>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</si>
  <si>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</si>
  <si>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</si>
  <si>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</si>
  <si>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</si>
  <si>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</si>
  <si>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</si>
  <si>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</si>
  <si>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</si>
  <si>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</si>
  <si>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</si>
  <si>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</si>
  <si>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</si>
  <si>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</si>
  <si>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</si>
  <si>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</si>
  <si>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</si>
  <si>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</si>
  <si>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</si>
  <si>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</si>
  <si>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</si>
  <si>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</si>
  <si>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</si>
  <si>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</si>
  <si>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</si>
  <si>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</si>
  <si>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</si>
  <si>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</si>
  <si>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</si>
  <si>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</si>
  <si>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</si>
  <si>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</si>
  <si>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</si>
  <si>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</si>
  <si>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</si>
  <si>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</si>
  <si>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</si>
  <si>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</si>
  <si>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</si>
  <si>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</si>
  <si>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</si>
  <si>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</si>
  <si>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</si>
  <si>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</si>
  <si>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</si>
  <si>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</si>
  <si>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</si>
  <si>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</si>
  <si>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</si>
  <si>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</si>
  <si>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</si>
  <si>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</si>
  <si>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</si>
  <si>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</si>
  <si>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</si>
  <si>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</si>
  <si>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</si>
  <si>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</si>
  <si>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</si>
  <si>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</si>
  <si>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</si>
  <si>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</si>
  <si>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</si>
  <si>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</si>
  <si>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</si>
  <si>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</si>
  <si>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</si>
  <si>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</si>
  <si>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</si>
  <si>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</si>
  <si>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</si>
  <si>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</si>
  <si>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</si>
  <si>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</si>
  <si>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</si>
  <si>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</si>
  <si>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</si>
  <si>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</si>
  <si>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</si>
  <si>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</si>
  <si>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</si>
  <si>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</si>
  <si>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</si>
  <si>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</si>
  <si>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</si>
  <si>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</si>
  <si>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</si>
  <si>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</si>
  <si>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</si>
  <si>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</si>
  <si>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</si>
  <si>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</si>
  <si>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</si>
  <si>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</si>
  <si>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</si>
  <si>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</si>
  <si>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</si>
  <si>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</si>
  <si>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</si>
  <si>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</si>
  <si>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</si>
  <si>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</si>
  <si>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</si>
  <si>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</si>
  <si>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</si>
  <si>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</si>
  <si>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</si>
  <si>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</si>
  <si>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</si>
  <si>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</si>
  <si>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</si>
  <si>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</si>
  <si>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</si>
  <si>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</si>
  <si>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</si>
  <si>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</si>
  <si>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</si>
  <si>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</si>
  <si>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</si>
  <si>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</si>
  <si>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</si>
  <si>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</si>
  <si>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</si>
  <si>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</si>
  <si>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</si>
  <si>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</si>
  <si>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</si>
  <si>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</si>
  <si>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</si>
  <si>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</si>
  <si>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Octubre 2024 - Enero 2025</t>
  </si>
  <si>
    <t>04 de Abril de 2025</t>
  </si>
  <si>
    <t>Abril 2025</t>
  </si>
  <si>
    <t>Octubre 2024</t>
  </si>
  <si>
    <t>Noviembre 2024 - Febrero 2025</t>
  </si>
  <si>
    <t>08 de Mayo de 2025</t>
  </si>
  <si>
    <t>06 de Junio de 2025</t>
  </si>
  <si>
    <t>Diciembre 2024 - Marzo 2025</t>
  </si>
  <si>
    <t>07 de Julio de 2025</t>
  </si>
  <si>
    <t>Enero 2025 - Abril 2025</t>
  </si>
  <si>
    <t>Febrero 2025 - Mayo 2025</t>
  </si>
  <si>
    <t>05 de Septiembre de 2025</t>
  </si>
  <si>
    <t>Marzo 2025 - Junio 2025</t>
  </si>
  <si>
    <t>07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</si>
</sst>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[$-340A]d&quot; de &quot;mmmm&quot; de &quot;yyyy;@"/>
    <numFmt numFmtId="168" formatCode="#,##0.000"/>
    <numFmt numFmtId="169" formatCode="0.0%"/>
    <numFmt numFmtId="170" formatCode="_-* #,##0.00\ _$_-;\-* #,##0.00\ _$_-;_-* &quot;-&quot;??\ _$_-;_-@_-"/>
    <numFmt numFmtId="171" formatCode="#,##0.000;[Red]\-#,##0.000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7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8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8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8" fontId="4" fillId="10" borderId="17" xfId="86" applyNumberFormat="1" applyFont="1" applyFill="1" applyBorder="1" applyAlignment="1">
      <alignment horizontal="center" vertical="top"/>
    </xf>
    <xf numFmtId="166" fontId="2" fillId="0" borderId="0" xfId="80" applyFont="1" applyAlignment="1">
      <alignment horizontal="center" vertical="top"/>
    </xf>
    <xf numFmtId="168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8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8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8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9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8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8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8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8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8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8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8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8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4" fillId="10" borderId="46" xfId="86" applyNumberFormat="1" applyFont="1" applyFill="1" applyBorder="1" applyAlignment="1">
      <alignment horizontal="left" vertical="top"/>
    </xf>
    <xf numFmtId="2" fontId="4" fillId="10" borderId="47" xfId="86" quotePrefix="1" applyNumberFormat="1" applyFont="1" applyFill="1" applyBorder="1" applyAlignment="1">
      <alignment horizontal="left" vertical="top"/>
    </xf>
    <xf numFmtId="168" fontId="4" fillId="10" borderId="47" xfId="86" applyNumberFormat="1" applyFont="1" applyFill="1" applyBorder="1" applyAlignment="1">
      <alignment horizontal="center" vertical="top"/>
    </xf>
    <xf numFmtId="168" fontId="4" fillId="10" borderId="48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49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47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50" xfId="86" applyNumberFormat="1" applyFont="1" applyFill="1" applyBorder="1" applyAlignment="1">
      <alignment horizontal="left" vertical="top"/>
    </xf>
    <xf numFmtId="2" fontId="4" fillId="10" borderId="51" xfId="86" applyNumberFormat="1" applyFont="1" applyFill="1" applyBorder="1" applyAlignment="1">
      <alignment horizontal="left" vertical="top"/>
    </xf>
    <xf numFmtId="2" fontId="4" fillId="10" borderId="51" xfId="86" quotePrefix="1" applyNumberFormat="1" applyFont="1" applyFill="1" applyBorder="1" applyAlignment="1">
      <alignment horizontal="center" vertical="top"/>
    </xf>
    <xf numFmtId="168" fontId="4" fillId="10" borderId="51" xfId="86" applyNumberFormat="1" applyFont="1" applyFill="1" applyBorder="1" applyAlignment="1">
      <alignment horizontal="center" vertical="top"/>
    </xf>
    <xf numFmtId="10" fontId="4" fillId="10" borderId="52" xfId="222" applyNumberFormat="1" applyFont="1" applyFill="1" applyBorder="1" applyAlignment="1">
      <alignment horizontal="center" vertical="top"/>
    </xf>
    <xf numFmtId="168" fontId="4" fillId="10" borderId="53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3" fontId="4" fillId="10" borderId="54" xfId="86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center" vertical="top"/>
    </xf>
    <xf numFmtId="168" fontId="23" fillId="10" borderId="45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168" fontId="23" fillId="10" borderId="56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2" fontId="4" fillId="10" borderId="58" xfId="86" applyNumberFormat="1" applyFont="1" applyFill="1" applyBorder="1" applyAlignment="1">
      <alignment horizontal="left" vertical="top"/>
    </xf>
    <xf numFmtId="2" fontId="4" fillId="10" borderId="59" xfId="86" quotePrefix="1" applyNumberFormat="1" applyFont="1" applyFill="1" applyBorder="1" applyAlignment="1">
      <alignment horizontal="left" vertical="top"/>
    </xf>
    <xf numFmtId="168" fontId="23" fillId="10" borderId="47" xfId="86" applyNumberFormat="1" applyFont="1" applyFill="1" applyBorder="1" applyAlignment="1">
      <alignment horizontal="center" vertical="top"/>
    </xf>
    <xf numFmtId="168" fontId="23" fillId="10" borderId="48" xfId="86" applyNumberFormat="1" applyFont="1" applyFill="1" applyBorder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23"/>
  <sheetViews>
    <sheetView showGridLines="0" tabSelected="1" zoomScale="80" zoomScaleNormal="80" workbookViewId="0">
      <pane xSplit="1" ySplit="9" topLeftCell="B81" activePane="bottomRight" state="frozen"/>
      <selection pane="topRight" activeCell="B1" sqref="B1"/>
      <selection pane="bottomLeft" activeCell="A10" sqref="A10"/>
      <selection pane="bottomRight" activeCell="B102" sqref="B102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4" t="s">
        <v>301</v>
      </c>
      <c r="C10" s="105" t="s">
        <v>302</v>
      </c>
      <c r="D10" s="106" t="s">
        <v>323</v>
      </c>
      <c r="E10" s="107" t="s">
        <v>323</v>
      </c>
      <c r="F10" s="107">
        <v>62.185000000000002</v>
      </c>
      <c r="G10" s="108" t="s">
        <v>323</v>
      </c>
      <c r="H10" s="109">
        <v>57.085000000000001</v>
      </c>
      <c r="I10" s="110">
        <f>+'PMM SIC'!I143+'PMM SING'!I143</f>
        <v>11943.617999999999</v>
      </c>
      <c r="J10" s="109">
        <v>67.587999999999994</v>
      </c>
      <c r="K10" s="111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1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1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1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1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1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1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1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1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1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1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1"/>
    </row>
    <row r="75" spans="2:14" x14ac:dyDescent="0.25">
      <c r="B75" s="80" t="s">
        <v>470</v>
      </c>
      <c r="C75" s="81" t="s">
        <v>469</v>
      </c>
      <c r="D75" s="99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1"/>
    </row>
    <row r="76" spans="2:14" x14ac:dyDescent="0.25">
      <c r="B76" s="80" t="s">
        <v>472</v>
      </c>
      <c r="C76" s="81" t="s">
        <v>471</v>
      </c>
      <c r="D76" s="99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1"/>
    </row>
    <row r="77" spans="2:14" x14ac:dyDescent="0.25">
      <c r="B77" s="93" t="s">
        <v>473</v>
      </c>
      <c r="C77" s="94" t="s">
        <v>474</v>
      </c>
      <c r="D77" s="100" t="s">
        <v>476</v>
      </c>
      <c r="E77" s="95">
        <v>95.082999999999998</v>
      </c>
      <c r="F77" s="95">
        <v>106.496</v>
      </c>
      <c r="G77" s="83">
        <f t="shared" si="8"/>
        <v>0.12003197206651017</v>
      </c>
      <c r="H77" s="96">
        <v>94.156999999999996</v>
      </c>
      <c r="I77" s="97">
        <v>15767.111000000001</v>
      </c>
      <c r="J77" s="96">
        <v>125.92</v>
      </c>
      <c r="K77" s="98">
        <v>10015.697</v>
      </c>
      <c r="M77" s="79"/>
      <c r="N77" s="101"/>
    </row>
    <row r="78" spans="2:14" x14ac:dyDescent="0.25">
      <c r="B78" s="93" t="s">
        <v>477</v>
      </c>
      <c r="C78" s="94" t="s">
        <v>475</v>
      </c>
      <c r="D78" s="100" t="s">
        <v>480</v>
      </c>
      <c r="E78" s="95">
        <v>105.13800000000001</v>
      </c>
      <c r="F78" s="95">
        <v>105.13800000000001</v>
      </c>
      <c r="G78" s="83">
        <f t="shared" si="8"/>
        <v>0</v>
      </c>
      <c r="H78" s="96">
        <v>92.233999999999995</v>
      </c>
      <c r="I78" s="97">
        <v>15621.218000000001</v>
      </c>
      <c r="J78" s="96">
        <v>125.261</v>
      </c>
      <c r="K78" s="98">
        <v>10017.603999999999</v>
      </c>
      <c r="M78" s="79"/>
      <c r="N78" s="101"/>
    </row>
    <row r="79" spans="2:14" x14ac:dyDescent="0.25">
      <c r="B79" s="93" t="s">
        <v>478</v>
      </c>
      <c r="C79" s="94" t="s">
        <v>479</v>
      </c>
      <c r="D79" s="100" t="s">
        <v>480</v>
      </c>
      <c r="E79" s="95">
        <v>105.13800000000001</v>
      </c>
      <c r="F79" s="95">
        <v>103.358</v>
      </c>
      <c r="G79" s="83">
        <f t="shared" si="8"/>
        <v>-1.6930129924480175E-2</v>
      </c>
      <c r="H79" s="96">
        <v>89.558999999999997</v>
      </c>
      <c r="I79" s="97">
        <v>15779.736999999999</v>
      </c>
      <c r="J79" s="96">
        <v>124.473</v>
      </c>
      <c r="K79" s="98">
        <v>10312.325999999999</v>
      </c>
      <c r="M79" s="79"/>
      <c r="N79" s="101"/>
    </row>
    <row r="80" spans="2:14" x14ac:dyDescent="0.25">
      <c r="B80" s="93" t="s">
        <v>481</v>
      </c>
      <c r="C80" s="94" t="s">
        <v>482</v>
      </c>
      <c r="D80" s="100" t="s">
        <v>492</v>
      </c>
      <c r="E80" s="95">
        <v>106.496</v>
      </c>
      <c r="F80" s="95">
        <v>101.997</v>
      </c>
      <c r="G80" s="83">
        <f t="shared" si="8"/>
        <v>-4.2245718149038436E-2</v>
      </c>
      <c r="H80" s="96">
        <v>87.367999999999995</v>
      </c>
      <c r="I80" s="97">
        <v>15514.081445549462</v>
      </c>
      <c r="J80" s="96">
        <v>123.512</v>
      </c>
      <c r="K80" s="98">
        <v>10548.181900455911</v>
      </c>
      <c r="M80" s="79"/>
      <c r="N80" s="101"/>
    </row>
    <row r="81" spans="2:14" x14ac:dyDescent="0.25">
      <c r="B81" s="93" t="s">
        <v>483</v>
      </c>
      <c r="C81" s="94" t="s">
        <v>484</v>
      </c>
      <c r="D81" s="100" t="s">
        <v>492</v>
      </c>
      <c r="E81" s="95">
        <v>106.496</v>
      </c>
      <c r="F81" s="95">
        <v>102.203</v>
      </c>
      <c r="G81" s="83">
        <f t="shared" si="8"/>
        <v>-4.0311373197115308E-2</v>
      </c>
      <c r="H81" s="96">
        <v>87.489000000000004</v>
      </c>
      <c r="I81" s="97">
        <v>15598.047</v>
      </c>
      <c r="J81" s="96">
        <v>123.258</v>
      </c>
      <c r="K81" s="98">
        <v>10900.936</v>
      </c>
      <c r="M81" s="79"/>
      <c r="N81" s="101"/>
    </row>
    <row r="82" spans="2:14" x14ac:dyDescent="0.25">
      <c r="B82" s="93" t="s">
        <v>485</v>
      </c>
      <c r="C82" s="94" t="s">
        <v>486</v>
      </c>
      <c r="D82" s="100" t="s">
        <v>492</v>
      </c>
      <c r="E82" s="95">
        <v>106.496</v>
      </c>
      <c r="F82" s="95">
        <v>103.06399999999999</v>
      </c>
      <c r="G82" s="83">
        <f t="shared" si="8"/>
        <v>-3.22265625E-2</v>
      </c>
      <c r="H82" s="96">
        <v>88.787999999999997</v>
      </c>
      <c r="I82" s="97">
        <v>15445.451999999999</v>
      </c>
      <c r="J82" s="96">
        <v>123.512</v>
      </c>
      <c r="K82" s="98">
        <v>10783.963</v>
      </c>
      <c r="M82" s="79"/>
      <c r="N82" s="101"/>
    </row>
    <row r="83" spans="2:14" x14ac:dyDescent="0.25">
      <c r="B83" s="93" t="s">
        <v>487</v>
      </c>
      <c r="C83" s="94" t="s">
        <v>488</v>
      </c>
      <c r="D83" s="100" t="s">
        <v>492</v>
      </c>
      <c r="E83" s="95">
        <v>106.496</v>
      </c>
      <c r="F83" s="95">
        <v>103.408</v>
      </c>
      <c r="G83" s="83">
        <f t="shared" si="8"/>
        <v>-2.8996394230769162E-2</v>
      </c>
      <c r="H83" s="96">
        <v>89.363</v>
      </c>
      <c r="I83" s="97">
        <v>15646.322</v>
      </c>
      <c r="J83" s="96">
        <v>124.33</v>
      </c>
      <c r="K83" s="98">
        <v>10503.814</v>
      </c>
      <c r="M83" s="79"/>
      <c r="N83" s="101"/>
    </row>
    <row r="84" spans="2:14" x14ac:dyDescent="0.25">
      <c r="B84" s="93" t="s">
        <v>490</v>
      </c>
      <c r="C84" s="94" t="s">
        <v>489</v>
      </c>
      <c r="D84" s="100" t="s">
        <v>492</v>
      </c>
      <c r="E84" s="95">
        <v>106.496</v>
      </c>
      <c r="F84" s="95">
        <v>102.119</v>
      </c>
      <c r="G84" s="83">
        <f t="shared" si="8"/>
        <v>-4.1100135216346145E-2</v>
      </c>
      <c r="H84" s="96">
        <v>88.158000000000001</v>
      </c>
      <c r="I84" s="97">
        <v>15829.537</v>
      </c>
      <c r="J84" s="96">
        <v>124.15900000000001</v>
      </c>
      <c r="K84" s="98">
        <v>10026.668</v>
      </c>
      <c r="M84" s="79"/>
      <c r="N84" s="101"/>
    </row>
    <row r="85" spans="2:14" x14ac:dyDescent="0.25">
      <c r="B85" s="93" t="s">
        <v>491</v>
      </c>
      <c r="C85" s="94" t="s">
        <v>493</v>
      </c>
      <c r="D85" s="100" t="s">
        <v>496</v>
      </c>
      <c r="E85" s="95">
        <v>102.098</v>
      </c>
      <c r="F85" s="95">
        <v>102.098</v>
      </c>
      <c r="G85" s="83">
        <f t="shared" si="8"/>
        <v>0</v>
      </c>
      <c r="H85" s="96">
        <v>87.929000000000002</v>
      </c>
      <c r="I85" s="97">
        <v>16026.534</v>
      </c>
      <c r="J85" s="96">
        <v>125.22799999999999</v>
      </c>
      <c r="K85" s="98">
        <v>9817.8060000000005</v>
      </c>
      <c r="M85" s="79"/>
      <c r="N85" s="101"/>
    </row>
    <row r="86" spans="2:14" x14ac:dyDescent="0.25">
      <c r="B86" s="93" t="s">
        <v>494</v>
      </c>
      <c r="C86" s="94" t="s">
        <v>495</v>
      </c>
      <c r="D86" s="100" t="s">
        <v>504</v>
      </c>
      <c r="E86" s="95">
        <v>103.408</v>
      </c>
      <c r="F86" s="95">
        <v>102.27200000000001</v>
      </c>
      <c r="G86" s="83">
        <f>+F86/E86-1</f>
        <v>-1.0985610397648116E-2</v>
      </c>
      <c r="H86" s="96">
        <v>88.53</v>
      </c>
      <c r="I86" s="97">
        <v>16364.46</v>
      </c>
      <c r="J86" s="96">
        <v>124.741</v>
      </c>
      <c r="K86" s="98">
        <v>10007.675999999999</v>
      </c>
      <c r="M86" s="79"/>
      <c r="N86" s="101"/>
    </row>
    <row r="87" spans="2:14" x14ac:dyDescent="0.25">
      <c r="B87" s="93" t="s">
        <v>497</v>
      </c>
      <c r="C87" s="94" t="s">
        <v>498</v>
      </c>
      <c r="D87" s="100" t="s">
        <v>504</v>
      </c>
      <c r="E87" s="95">
        <v>103.408</v>
      </c>
      <c r="F87" s="95">
        <v>103.289</v>
      </c>
      <c r="G87" s="83">
        <f t="shared" si="8"/>
        <v>-1.1507813708804271E-3</v>
      </c>
      <c r="H87" s="96">
        <v>90.480999999999995</v>
      </c>
      <c r="I87" s="97">
        <v>16281.915999999999</v>
      </c>
      <c r="J87" s="96">
        <v>123.831</v>
      </c>
      <c r="K87" s="98">
        <v>10151.518</v>
      </c>
      <c r="M87" s="79"/>
      <c r="N87" s="101"/>
    </row>
    <row r="88" spans="2:14" x14ac:dyDescent="0.25">
      <c r="B88" s="93" t="s">
        <v>499</v>
      </c>
      <c r="C88" s="94" t="s">
        <v>500</v>
      </c>
      <c r="D88" s="100" t="s">
        <v>504</v>
      </c>
      <c r="E88" s="95">
        <v>103.408</v>
      </c>
      <c r="F88" s="95">
        <v>104.029</v>
      </c>
      <c r="G88" s="83">
        <v>1.8913201042136008E-2</v>
      </c>
      <c r="H88" s="96">
        <v>91.894000000000005</v>
      </c>
      <c r="I88" s="97">
        <v>16352.657999999999</v>
      </c>
      <c r="J88" s="96">
        <v>123.19</v>
      </c>
      <c r="K88" s="98">
        <v>10356.455</v>
      </c>
      <c r="M88" s="79"/>
      <c r="N88" s="101"/>
    </row>
    <row r="89" spans="2:14" x14ac:dyDescent="0.25">
      <c r="B89" s="93" t="s">
        <v>501</v>
      </c>
      <c r="C89" s="94" t="s">
        <v>502</v>
      </c>
      <c r="D89" s="100" t="s">
        <v>504</v>
      </c>
      <c r="E89" s="95">
        <v>103.408</v>
      </c>
      <c r="F89" s="95">
        <v>103.8</v>
      </c>
      <c r="G89" s="83">
        <v>1.6670257987423831E-2</v>
      </c>
      <c r="H89" s="96">
        <v>91.876999999999995</v>
      </c>
      <c r="I89" s="97">
        <v>15957.54742526341</v>
      </c>
      <c r="J89" s="96">
        <v>122.34099999999999</v>
      </c>
      <c r="K89" s="98">
        <v>10260.868</v>
      </c>
      <c r="M89" s="79"/>
      <c r="N89" s="101"/>
    </row>
    <row r="90" spans="2:14" x14ac:dyDescent="0.25">
      <c r="B90" s="93" t="s">
        <v>506</v>
      </c>
      <c r="C90" s="94" t="s">
        <v>503</v>
      </c>
      <c r="D90" s="100" t="s">
        <v>504</v>
      </c>
      <c r="E90" s="95">
        <v>103.408</v>
      </c>
      <c r="F90" s="95">
        <v>103.04900000000001</v>
      </c>
      <c r="G90" s="83">
        <f t="shared" ref="G90:G100" si="9">+F90/E90-1</f>
        <v>-3.4716849760172419E-3</v>
      </c>
      <c r="H90" s="96">
        <v>90.903000000000006</v>
      </c>
      <c r="I90" s="97">
        <v>15584.183000000001</v>
      </c>
      <c r="J90" s="96">
        <v>121.083</v>
      </c>
      <c r="K90" s="98">
        <v>10496.499</v>
      </c>
      <c r="M90" s="79"/>
      <c r="N90" s="101"/>
    </row>
    <row r="91" spans="2:14" x14ac:dyDescent="0.25">
      <c r="B91" s="93" t="s">
        <v>507</v>
      </c>
      <c r="C91" s="94" t="s">
        <v>505</v>
      </c>
      <c r="D91" s="100" t="s">
        <v>504</v>
      </c>
      <c r="E91" s="95">
        <v>103.408</v>
      </c>
      <c r="F91" s="95">
        <v>101.864</v>
      </c>
      <c r="G91" s="83">
        <f t="shared" si="9"/>
        <v>-1.4931146526380945E-2</v>
      </c>
      <c r="H91" s="96">
        <v>88.399000000000001</v>
      </c>
      <c r="I91" s="97">
        <v>15503.013999999999</v>
      </c>
      <c r="J91" s="96">
        <v>121.256</v>
      </c>
      <c r="K91" s="98">
        <v>10763.826999999999</v>
      </c>
      <c r="M91" s="79"/>
      <c r="N91" s="101"/>
    </row>
    <row r="92" spans="2:14" x14ac:dyDescent="0.25">
      <c r="B92" s="93" t="s">
        <v>509</v>
      </c>
      <c r="C92" s="94" t="s">
        <v>508</v>
      </c>
      <c r="D92" s="100" t="s">
        <v>523</v>
      </c>
      <c r="E92" s="95">
        <v>103.8</v>
      </c>
      <c r="F92" s="95">
        <v>101.574</v>
      </c>
      <c r="G92" s="83">
        <f t="shared" si="9"/>
        <v>-2.1445086705202288E-2</v>
      </c>
      <c r="H92" s="96">
        <v>89.108999999999995</v>
      </c>
      <c r="I92" s="97">
        <v>15235.335999999999</v>
      </c>
      <c r="J92" s="96">
        <v>118.61199999999999</v>
      </c>
      <c r="K92" s="98">
        <v>11146.328</v>
      </c>
      <c r="M92" s="79"/>
      <c r="N92" s="101"/>
    </row>
    <row r="93" spans="2:14" x14ac:dyDescent="0.25">
      <c r="B93" s="93" t="s">
        <v>510</v>
      </c>
      <c r="C93" s="94" t="s">
        <v>511</v>
      </c>
      <c r="D93" s="100" t="s">
        <v>523</v>
      </c>
      <c r="E93" s="95">
        <v>103.8</v>
      </c>
      <c r="F93" s="95">
        <v>99.867000000000004</v>
      </c>
      <c r="G93" s="83">
        <f t="shared" si="9"/>
        <v>-3.7890173410404571E-2</v>
      </c>
      <c r="H93" s="96">
        <v>87.950999999999993</v>
      </c>
      <c r="I93" s="97">
        <v>15676.824000000001</v>
      </c>
      <c r="J93" s="96">
        <v>116.172</v>
      </c>
      <c r="K93" s="98">
        <v>11457.343999999999</v>
      </c>
      <c r="M93" s="79"/>
      <c r="N93" s="101"/>
    </row>
    <row r="94" spans="2:14" x14ac:dyDescent="0.25">
      <c r="B94" s="93" t="s">
        <v>512</v>
      </c>
      <c r="C94" s="94" t="s">
        <v>513</v>
      </c>
      <c r="D94" s="100" t="s">
        <v>523</v>
      </c>
      <c r="E94" s="95">
        <v>103.8</v>
      </c>
      <c r="F94" s="95">
        <v>99.394000000000005</v>
      </c>
      <c r="G94" s="83">
        <f t="shared" si="9"/>
        <v>-4.2447013487475815E-2</v>
      </c>
      <c r="H94" s="96">
        <v>88.064999999999998</v>
      </c>
      <c r="I94" s="97">
        <v>15994.852999999999</v>
      </c>
      <c r="J94" s="96">
        <v>116.023</v>
      </c>
      <c r="K94" s="98">
        <v>10896.753000000001</v>
      </c>
      <c r="M94" s="79"/>
      <c r="N94" s="101"/>
    </row>
    <row r="95" spans="2:14" x14ac:dyDescent="0.25">
      <c r="B95" s="93" t="s">
        <v>514</v>
      </c>
      <c r="C95" s="94" t="s">
        <v>515</v>
      </c>
      <c r="D95" s="100" t="s">
        <v>523</v>
      </c>
      <c r="E95" s="95">
        <v>103.8</v>
      </c>
      <c r="F95" s="95">
        <v>98.543999999999997</v>
      </c>
      <c r="G95" s="83">
        <f t="shared" si="9"/>
        <v>-5.0635838150289048E-2</v>
      </c>
      <c r="H95" s="96">
        <v>87.918999999999997</v>
      </c>
      <c r="I95" s="97">
        <v>16306.424000000001</v>
      </c>
      <c r="J95" s="96">
        <v>115.105</v>
      </c>
      <c r="K95" s="98">
        <v>10462.236000000001</v>
      </c>
      <c r="M95" s="79"/>
      <c r="N95" s="101"/>
    </row>
    <row r="96" spans="2:14" x14ac:dyDescent="0.25">
      <c r="B96" s="93" t="s">
        <v>516</v>
      </c>
      <c r="C96" s="94" t="s">
        <v>517</v>
      </c>
      <c r="D96" s="100" t="s">
        <v>523</v>
      </c>
      <c r="E96" s="95">
        <v>103.8</v>
      </c>
      <c r="F96" s="95">
        <v>98.373000000000005</v>
      </c>
      <c r="G96" s="83">
        <f t="shared" si="9"/>
        <v>-5.2283236994219551E-2</v>
      </c>
      <c r="H96" s="96">
        <v>86.97</v>
      </c>
      <c r="I96" s="97">
        <v>16328.388000000001</v>
      </c>
      <c r="J96" s="96">
        <v>117.248</v>
      </c>
      <c r="K96" s="98">
        <v>9864.5130000000008</v>
      </c>
      <c r="M96" s="79"/>
      <c r="N96" s="101"/>
    </row>
    <row r="97" spans="2:14" x14ac:dyDescent="0.25">
      <c r="B97" s="93" t="s">
        <v>518</v>
      </c>
      <c r="C97" s="94" t="s">
        <v>519</v>
      </c>
      <c r="D97" s="100" t="s">
        <v>523</v>
      </c>
      <c r="E97" s="95">
        <v>103.8</v>
      </c>
      <c r="F97" s="95">
        <v>100.279</v>
      </c>
      <c r="G97" s="83">
        <f t="shared" si="9"/>
        <v>-3.3921001926782268E-2</v>
      </c>
      <c r="H97" s="96">
        <v>88.188999999999993</v>
      </c>
      <c r="I97" s="97">
        <v>16507.653999999999</v>
      </c>
      <c r="J97" s="96">
        <v>120.923</v>
      </c>
      <c r="K97" s="98">
        <v>9667.2440000000006</v>
      </c>
      <c r="M97" s="79"/>
      <c r="N97" s="101"/>
    </row>
    <row r="98" spans="2:14" x14ac:dyDescent="0.25">
      <c r="B98" s="93" t="s">
        <v>521</v>
      </c>
      <c r="C98" s="94" t="s">
        <v>520</v>
      </c>
      <c r="D98" s="100" t="s">
        <v>522</v>
      </c>
      <c r="E98" s="95">
        <v>98.543999999999997</v>
      </c>
      <c r="F98" s="95">
        <v>101.15900000000001</v>
      </c>
      <c r="G98" s="83">
        <f t="shared" si="9"/>
        <v>2.6536369540509863E-2</v>
      </c>
      <c r="H98" s="96">
        <v>89.277000000000001</v>
      </c>
      <c r="I98" s="97">
        <v>16757.189999999999</v>
      </c>
      <c r="J98" s="96">
        <v>120.94799999999999</v>
      </c>
      <c r="K98" s="98">
        <v>10061.654</v>
      </c>
      <c r="M98" s="79"/>
      <c r="N98" s="101"/>
    </row>
    <row r="99" spans="2:14" x14ac:dyDescent="0.25">
      <c r="B99" s="93" t="s">
        <v>525</v>
      </c>
      <c r="C99" s="94" t="s">
        <v>524</v>
      </c>
      <c r="D99" s="100" t="s">
        <v>522</v>
      </c>
      <c r="E99" s="95">
        <v>98.543999999999997</v>
      </c>
      <c r="F99" s="95">
        <v>101.935</v>
      </c>
      <c r="G99" s="83">
        <f t="shared" si="9"/>
        <v>3.4411024516967093E-2</v>
      </c>
      <c r="H99" s="96">
        <v>90.727999999999994</v>
      </c>
      <c r="I99" s="97">
        <v>16422.717000000001</v>
      </c>
      <c r="J99" s="96">
        <v>120.19799999999999</v>
      </c>
      <c r="K99" s="98">
        <v>10078.486000000001</v>
      </c>
      <c r="M99" s="79"/>
      <c r="N99" s="101"/>
    </row>
    <row r="100" spans="2:14" x14ac:dyDescent="0.25">
      <c r="B100" s="120" t="s">
        <v>526</v>
      </c>
      <c r="C100" s="121" t="s">
        <v>527</v>
      </c>
      <c r="D100" s="100" t="s">
        <v>522</v>
      </c>
      <c r="E100" s="122">
        <v>98.543999999999997</v>
      </c>
      <c r="F100" s="122">
        <v>100.59099999999999</v>
      </c>
      <c r="G100" s="83">
        <f t="shared" si="9"/>
        <v>2.0772446825783275E-2</v>
      </c>
      <c r="H100" s="123">
        <v>90.694999999999993</v>
      </c>
      <c r="I100" s="97">
        <v>16778.594000000001</v>
      </c>
      <c r="J100" s="123">
        <v>116.785</v>
      </c>
      <c r="K100" s="98">
        <v>10252.442999999999</v>
      </c>
      <c r="M100" s="79"/>
      <c r="N100" s="101"/>
    </row>
    <row r="101" spans="2:14" x14ac:dyDescent="0.25">
      <c r="B101" s="120" t="s">
        <v>528</v>
      </c>
      <c r="C101" s="121" t="s">
        <v>529</v>
      </c>
      <c r="D101" s="100" t="s">
        <v>522</v>
      </c>
      <c r="E101" s="122">
        <v>98.543999999999997</v>
      </c>
      <c r="F101" s="122">
        <v>100.01592916018787</v>
      </c>
      <c r="G101" s="83">
        <f t="shared" ref="G101:G103" si="10">+F101/E101-1</f>
        <v>1.493677098745616E-2</v>
      </c>
      <c r="H101" s="123">
        <v>91.120999999999995</v>
      </c>
      <c r="I101" s="97">
        <v>16469</v>
      </c>
      <c r="J101" s="123">
        <v>114.551</v>
      </c>
      <c r="K101" s="98">
        <v>10079</v>
      </c>
      <c r="M101" s="79"/>
      <c r="N101" s="101"/>
    </row>
    <row r="102" spans="2:14" x14ac:dyDescent="0.25">
      <c r="B102" s="120" t="s">
        <v>533</v>
      </c>
      <c r="C102" s="121" t="s">
        <v>530</v>
      </c>
      <c r="D102" s="100" t="s">
        <v>522</v>
      </c>
      <c r="E102" s="122">
        <v>98.543999999999997</v>
      </c>
      <c r="F102" s="122">
        <v>98.519000000000005</v>
      </c>
      <c r="G102" s="83">
        <f t="shared" si="10"/>
        <v>-2.5369378145789767E-4</v>
      </c>
      <c r="H102" s="123">
        <v>90.426000000000002</v>
      </c>
      <c r="I102" s="97">
        <v>16432.601999999999</v>
      </c>
      <c r="J102" s="123">
        <v>111.90900000000001</v>
      </c>
      <c r="K102" s="98">
        <v>9931.982</v>
      </c>
      <c r="M102" s="79"/>
      <c r="N102" s="101"/>
    </row>
    <row r="103" spans="2:14" ht="15.75" thickBot="1" x14ac:dyDescent="0.3">
      <c r="B103" s="112" t="s">
        <v>531</v>
      </c>
      <c r="C103" s="103" t="s">
        <v>532</v>
      </c>
      <c r="D103" s="114" t="s">
        <v>522</v>
      </c>
      <c r="E103" s="115">
        <v>98.543999999999997</v>
      </c>
      <c r="F103" s="115">
        <v>99.39</v>
      </c>
      <c r="G103" s="116">
        <f t="shared" si="10"/>
        <v>8.5849975645397869E-3</v>
      </c>
      <c r="H103" s="117">
        <v>91.953000000000003</v>
      </c>
      <c r="I103" s="118">
        <v>16224.132</v>
      </c>
      <c r="J103" s="117">
        <v>111.045</v>
      </c>
      <c r="K103" s="119">
        <v>10353.248</v>
      </c>
      <c r="M103" s="79"/>
      <c r="N103" s="101"/>
    </row>
    <row r="104" spans="2:14" x14ac:dyDescent="0.25">
      <c r="B104" s="1" t="s">
        <v>437</v>
      </c>
      <c r="D104" s="58"/>
      <c r="H104" s="58"/>
      <c r="I104" s="113"/>
      <c r="J104" s="58"/>
      <c r="K104" s="58"/>
    </row>
    <row r="105" spans="2:14" x14ac:dyDescent="0.25">
      <c r="E105" s="58"/>
      <c r="F105" s="58"/>
      <c r="G105" s="58"/>
      <c r="H105" s="58"/>
      <c r="I105" s="58"/>
      <c r="J105" s="58"/>
    </row>
    <row r="106" spans="2:14" x14ac:dyDescent="0.25">
      <c r="B106" s="6"/>
      <c r="E106" s="70"/>
      <c r="F106" s="26"/>
      <c r="G106" s="70"/>
      <c r="H106" s="58"/>
      <c r="I106" s="58"/>
      <c r="J106" s="58"/>
    </row>
    <row r="107" spans="2:14" x14ac:dyDescent="0.25">
      <c r="B107" s="6"/>
      <c r="F107" s="58"/>
      <c r="G107" s="58"/>
      <c r="H107" s="102"/>
      <c r="I107" s="70"/>
      <c r="K107" s="60"/>
    </row>
    <row r="108" spans="2:14" x14ac:dyDescent="0.25">
      <c r="F108" s="58"/>
      <c r="G108" s="58"/>
      <c r="H108" s="58"/>
      <c r="I108" s="55"/>
    </row>
    <row r="109" spans="2:14" x14ac:dyDescent="0.25">
      <c r="F109" s="58"/>
      <c r="G109" s="58"/>
      <c r="H109" s="57"/>
      <c r="I109" s="68"/>
    </row>
    <row r="110" spans="2:14" x14ac:dyDescent="0.25">
      <c r="F110" s="58"/>
      <c r="G110" s="58"/>
      <c r="H110" s="57"/>
      <c r="I110" s="68"/>
    </row>
    <row r="111" spans="2:14" x14ac:dyDescent="0.25">
      <c r="F111" s="58"/>
      <c r="G111" s="58"/>
      <c r="H111" s="64"/>
      <c r="I111" s="68"/>
    </row>
    <row r="112" spans="2:14" x14ac:dyDescent="0.25">
      <c r="F112" s="58"/>
      <c r="G112" s="58"/>
      <c r="H112" s="64"/>
      <c r="I112" s="68"/>
    </row>
    <row r="113" spans="6:9" x14ac:dyDescent="0.25">
      <c r="F113" s="58"/>
      <c r="G113" s="58"/>
      <c r="H113" s="64"/>
      <c r="I113" s="68"/>
    </row>
    <row r="114" spans="6:9" x14ac:dyDescent="0.25">
      <c r="F114" s="58"/>
      <c r="G114" s="58"/>
      <c r="H114" s="64"/>
      <c r="I114" s="68"/>
    </row>
    <row r="115" spans="6:9" x14ac:dyDescent="0.25">
      <c r="F115" s="58"/>
      <c r="G115" s="58"/>
      <c r="H115" s="64"/>
      <c r="I115" s="68"/>
    </row>
    <row r="116" spans="6:9" x14ac:dyDescent="0.25">
      <c r="G116" s="58"/>
      <c r="H116" s="64"/>
      <c r="I116" s="68"/>
    </row>
    <row r="117" spans="6:9" x14ac:dyDescent="0.25">
      <c r="G117" s="58"/>
      <c r="H117" s="64"/>
      <c r="I117" s="68"/>
    </row>
    <row r="118" spans="6:9" x14ac:dyDescent="0.25">
      <c r="G118" s="58"/>
      <c r="H118" s="64"/>
      <c r="I118" s="68"/>
    </row>
    <row r="119" spans="6:9" x14ac:dyDescent="0.25">
      <c r="G119" s="58"/>
      <c r="H119" s="64"/>
      <c r="I119" s="68"/>
    </row>
    <row r="120" spans="6:9" x14ac:dyDescent="0.25">
      <c r="G120" s="58"/>
      <c r="H120" s="64"/>
      <c r="I120" s="68"/>
    </row>
    <row r="121" spans="6:9" x14ac:dyDescent="0.25">
      <c r="G121" s="58"/>
      <c r="H121" s="64"/>
      <c r="I121" s="68"/>
    </row>
    <row r="122" spans="6:9" x14ac:dyDescent="0.25">
      <c r="G122" s="58"/>
      <c r="H122" s="64"/>
      <c r="I122" s="68"/>
    </row>
    <row r="123" spans="6:9" x14ac:dyDescent="0.25">
      <c r="G123" s="58"/>
      <c r="H123" s="64"/>
      <c r="I123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2025-09-05T19:39:25Z</cp:lastPrinted>
  <dcterms:created xsi:type="dcterms:W3CDTF">2012-12-11T12:06:49Z</dcterms:created>
  <dcterms:modified xsi:type="dcterms:W3CDTF">2025-09-05T19:41:50Z</dcterms:modified>
</cp:coreProperties>
</file>