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17 PMM Publicado en MAR 2025/02 Archivos web/"/>
    </mc:Choice>
  </mc:AlternateContent>
  <xr:revisionPtr revIDLastSave="166" documentId="13_ncr:1_{9F767D75-A61D-44ED-9FA6-274E06643A13}" xr6:coauthVersionLast="47" xr6:coauthVersionMax="47" xr10:uidLastSave="{FAB4867E-BF92-49C9-B94B-20A62F9C9115}"/>
  <bookViews>
    <workbookView xWindow="28680" yWindow="-315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SEN'!$A$1:$K$130</definedName>
    <definedName name="_xlnm.Print_Area" localSheetId="1">'PMM SIC'!$B$1:$G$22</definedName>
    <definedName name="_xlnm.Print_Area" localSheetId="2">'PMM SING'!$B$1:$G$22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3" l="1"/>
  <c r="G96" i="3"/>
  <c r="G95" i="3"/>
  <c r="G94" i="3"/>
  <c r="G93" i="3" l="1"/>
  <c r="G92" i="3"/>
  <c r="G91" i="3"/>
  <c r="G90" i="3"/>
  <c r="G87" i="3" l="1"/>
  <c r="G86" i="3"/>
  <c r="G85" i="3"/>
  <c r="G84" i="3"/>
  <c r="G83" i="3" l="1"/>
  <c r="G82" i="3"/>
  <c r="G81" i="3"/>
  <c r="G80" i="3"/>
  <c r="G79" i="3"/>
  <c r="G78" i="3"/>
  <c r="G77" i="3"/>
  <c r="G76" i="3" l="1"/>
  <c r="G75" i="3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<sst xmlns="http://schemas.openxmlformats.org/spreadsheetml/2006/main" count="1148" uniqueCount="521">
  <si>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</si>
  <si>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</si>
  <si>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</si>
  <si>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</si>
  <si>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</si>
  <si>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</si>
  <si>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</si>
  <si>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</si>
  <si>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</si>
  <si>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</si>
  <si>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</si>
  <si>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</si>
  <si>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</si>
  <si>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</si>
  <si>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</si>
  <si>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</si>
  <si>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</si>
  <si>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</si>
  <si>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</si>
  <si>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</si>
  <si>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</si>
  <si>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</si>
  <si>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</si>
  <si>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</si>
  <si>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</si>
  <si>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</si>
  <si>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</si>
  <si>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</si>
  <si>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</si>
  <si>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</si>
  <si>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</si>
  <si>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</si>
  <si>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</si>
  <si>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</si>
  <si>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</si>
  <si>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</si>
  <si>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</si>
  <si>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</si>
  <si>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</si>
  <si>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</si>
  <si>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</si>
  <si>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</si>
  <si>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</si>
  <si>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</si>
  <si>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</si>
  <si>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</si>
  <si>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</si>
  <si>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</si>
  <si>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</si>
  <si>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</si>
  <si>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</si>
  <si>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</si>
  <si>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</si>
  <si>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</si>
  <si>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</si>
  <si>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</si>
  <si>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</si>
  <si>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</si>
  <si>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</si>
  <si>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</si>
  <si>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</si>
  <si>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</si>
  <si>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</si>
  <si>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</si>
  <si>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</si>
  <si>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</si>
  <si>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</si>
  <si>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</si>
  <si>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</si>
  <si>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</si>
  <si>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</si>
  <si>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</si>
  <si>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</si>
  <si>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</si>
  <si>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</si>
  <si>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</si>
  <si>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</si>
  <si>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</si>
  <si>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</si>
  <si>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</si>
  <si>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</si>
  <si>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</si>
  <si>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</si>
  <si>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</si>
  <si>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</si>
  <si>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</si>
  <si>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</si>
  <si>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</si>
  <si>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</si>
  <si>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</si>
  <si>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</si>
  <si>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</si>
  <si>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</si>
  <si>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</si>
  <si>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</si>
  <si>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</si>
  <si>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</si>
  <si>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</si>
  <si>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</si>
  <si>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</si>
  <si>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</si>
  <si>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</si>
  <si>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</si>
  <si>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</si>
  <si>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</si>
  <si>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</si>
  <si>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</si>
  <si>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</si>
  <si>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</si>
  <si>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</si>
  <si>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</si>
  <si>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</si>
  <si>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</si>
  <si>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</si>
  <si>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</si>
  <si>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</si>
  <si>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</si>
  <si>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</si>
  <si>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</si>
  <si>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</si>
  <si>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</si>
  <si>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</si>
  <si>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</si>
  <si>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</si>
  <si>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</si>
  <si>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</si>
  <si>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</si>
  <si>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</si>
  <si>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</si>
  <si>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</si>
  <si>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</si>
  <si>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</si>
  <si>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</si>
  <si>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</si>
  <si>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</si>
  <si>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</si>
  <si>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</si>
  <si>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</si>
  <si>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</si>
  <si>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</si>
  <si>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</si>
  <si>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</si>
  <si>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</si>
  <si>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</si>
  <si>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</si>
  <si>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</si>
  <si>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</si>
  <si>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</si>
  <si>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</si>
  <si>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</si>
  <si>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</si>
  <si>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</si>
  <si>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</si>
  <si>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</si>
  <si>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</si>
  <si>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</si>
  <si>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</si>
  <si>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</si>
  <si>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</si>
  <si>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</si>
  <si>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</si>
  <si>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</si>
  <si>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</si>
  <si>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</si>
  <si>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</si>
  <si>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</si>
  <si>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</si>
  <si>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</si>
  <si>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</si>
  <si>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</si>
  <si>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</si>
  <si>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</si>
  <si>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</si>
  <si>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</si>
  <si>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</si>
  <si>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</si>
  <si>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</si>
  <si>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</si>
  <si>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</si>
  <si>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</si>
  <si>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</si>
  <si>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</si>
  <si>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</si>
  <si>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</si>
  <si>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</si>
  <si>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</si>
  <si>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</si>
  <si>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</si>
  <si>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</si>
  <si>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</si>
  <si>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</si>
  <si>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</si>
  <si>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</si>
  <si>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</si>
  <si>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</si>
  <si>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</si>
  <si>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</si>
  <si>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</si>
  <si>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</si>
  <si>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</si>
  <si>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</si>
  <si>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</si>
  <si>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</si>
  <si>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</si>
  <si>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</si>
  <si>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</si>
  <si>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</si>
  <si>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</si>
  <si>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</si>
  <si>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</si>
  <si>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</si>
  <si>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</si>
  <si>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</si>
  <si>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</si>
  <si>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</si>
  <si>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</si>
  <si>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</si>
  <si>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</si>
  <si>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</si>
  <si>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</si>
  <si>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</si>
  <si>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</si>
  <si>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</si>
  <si>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</si>
  <si>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</si>
  <si>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</si>
  <si>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</si>
  <si>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</si>
  <si>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</si>
  <si>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</si>
  <si>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</si>
  <si>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</si>
  <si>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</si>
  <si>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</si>
  <si>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</si>
  <si>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</si>
  <si>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</si>
  <si>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</si>
  <si>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</si>
  <si>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</si>
  <si>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</si>
  <si>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</si>
  <si>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</si>
  <si>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</si>
  <si>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</si>
  <si>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</si>
  <si>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</si>
  <si>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</si>
  <si>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</si>
  <si>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</si>
  <si>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</si>
  <si>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</si>
  <si>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</si>
  <si>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</si>
  <si>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</si>
  <si>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</si>
  <si>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</si>
  <si>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</si>
  <si>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</si>
  <si>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</si>
  <si>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</si>
  <si>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</si>
  <si>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</si>
  <si>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</si>
  <si>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</si>
  <si>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</si>
  <si>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</si>
  <si>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</si>
  <si>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</si>
  <si>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</si>
  <si>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</si>
  <si>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</si>
  <si>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</si>
  <si>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</si>
  <si>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</si>
  <si>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</si>
  <si>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</si>
  <si>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</si>
  <si>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</si>
  <si>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</si>
  <si>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</si>
  <si>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</si>
  <si>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</si>
  <si>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</si>
  <si>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</si>
  <si>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</si>
  <si>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</si>
  <si>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</si>
  <si>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</si>
  <si>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</si>
  <si>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</si>
  <si>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</si>
  <si>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</si>
  <si>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</si>
  <si>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</si>
  <si>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</si>
  <si>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</si>
  <si>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</si>
  <si>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</si>
  <si>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</si>
  <si>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</si>
  <si>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</si>
  <si>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</si>
  <si>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</si>
  <si>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</si>
  <si>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</si>
  <si>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</si>
  <si>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</si>
  <si>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</si>
  <si>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</si>
  <si>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</si>
  <si>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</si>
  <si>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</si>
  <si>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</si>
  <si>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</si>
  <si>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</si>
  <si>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</si>
  <si>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</si>
  <si>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</si>
  <si>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</si>
  <si>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</si>
  <si>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</si>
  <si>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</si>
  <si>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</si>
  <si>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</si>
  <si>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</si>
  <si>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</si>
  <si>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</si>
  <si>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</si>
  <si>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</si>
  <si>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</si>
  <si>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</si>
  <si>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</si>
  <si>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</si>
  <si>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</si>
  <si>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</si>
  <si>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</si>
  <si>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</si>
  <si>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</si>
  <si>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</si>
  <si>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</si>
  <si>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</si>
  <si>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</si>
  <si>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</si>
  <si>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</si>
  <si>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</si>
  <si>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</si>
  <si>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</si>
  <si>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</si>
  <si>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</si>
  <si>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</si>
  <si>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</si>
  <si>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</si>
  <si>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</si>
  <si>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</si>
  <si>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</si>
  <si>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</si>
  <si>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</si>
  <si>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</si>
  <si>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</si>
  <si>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</si>
  <si>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</si>
  <si>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</si>
  <si>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</si>
  <si>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</si>
  <si>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</si>
  <si>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</si>
  <si>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</si>
  <si>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</si>
  <si>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</si>
  <si>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</si>
  <si>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</si>
  <si>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</si>
  <si>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</si>
  <si>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</si>
  <si>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</si>
  <si>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</si>
  <si>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</si>
  <si>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</si>
  <si>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</si>
  <si>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</si>
  <si>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</si>
  <si>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</si>
  <si>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</si>
  <si>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</si>
  <si>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</si>
  <si>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</si>
  <si>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</si>
  <si>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</si>
  <si>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</si>
  <si>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</si>
  <si>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</si>
  <si>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</si>
  <si>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</si>
  <si>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</si>
  <si>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</si>
  <si>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</si>
  <si>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</si>
  <si>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</si>
  <si>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</si>
  <si>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</si>
  <si>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</si>
  <si>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</si>
  <si>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</si>
  <si>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</si>
  <si>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</si>
  <si>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</si>
  <si>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</si>
  <si>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</si>
  <si>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</si>
  <si>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</si>
  <si>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</si>
  <si>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</si>
  <si>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</si>
  <si>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</si>
  <si>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</si>
  <si>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</si>
  <si>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</si>
  <si>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</si>
  <si>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</si>
  <si>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</si>
  <si>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</si>
  <si>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</si>
  <si>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</si>
  <si>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</si>
  <si>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</si>
  <si>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</si>
  <si>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</si>
  <si>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</si>
  <si>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</si>
  <si>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</si>
  <si>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</si>
  <si>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</si>
  <si>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</si>
  <si>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</si>
  <si>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</si>
  <si>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</si>
  <si>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</si>
  <si>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</si>
  <si>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</si>
  <si>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</si>
  <si>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</si>
  <si>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</si>
  <si>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</si>
  <si>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</si>
  <si>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</si>
  <si>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</si>
  <si>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</si>
  <si>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</si>
  <si>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</si>
  <si>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</si>
  <si>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</si>
  <si>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</si>
  <si>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</si>
  <si>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</si>
  <si>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</si>
  <si>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</si>
  <si>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</si>
  <si>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</si>
  <si>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</si>
  <si>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</si>
  <si>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</si>
  <si>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</si>
  <si>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</si>
  <si>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</si>
  <si>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</si>
  <si>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</si>
  <si>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</si>
  <si>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</si>
  <si>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</si>
  <si>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</si>
  <si>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Diciembre 2022 - Marzo 2023</t>
  </si>
  <si>
    <t>05 de Junio de 2023</t>
  </si>
  <si>
    <t>05 de Julio de 2023</t>
  </si>
  <si>
    <t>Enero 2023 - Abril 2023</t>
  </si>
  <si>
    <t>Febrero 2023 - Mayo 2023</t>
  </si>
  <si>
    <t>Abril 2023</t>
  </si>
  <si>
    <t>02 de Agosto de 2023</t>
  </si>
  <si>
    <t>05 de Septiembre de 2023</t>
  </si>
  <si>
    <t>Marzo 2023 - Junio 2023</t>
  </si>
  <si>
    <t>Abril 2023 - Indexación Agosto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</si>
  <si>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</si>
  <si>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</si>
  <si>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</si>
  <si>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</si>
  <si>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</si>
  <si>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</si>
  <si>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</si>
  <si>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</si>
  <si>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</si>
  <si>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</si>
  <si>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</si>
  <si>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Octubre 2023</t>
  </si>
  <si>
    <t>Septiembre 2023 - Diciembre 2023</t>
  </si>
  <si>
    <t>05 de Abril de 2024</t>
  </si>
  <si>
    <t>Octubre 2023 - Enero 2024</t>
  </si>
  <si>
    <t>Octubre 2023 - Indexación Marzo</t>
  </si>
  <si>
    <t>08 de Mayo de 2024</t>
  </si>
  <si>
    <t>Noviembre 2023 - Febrero 2024</t>
  </si>
  <si>
    <t>07 de Junio de 2024</t>
  </si>
  <si>
    <t>Diciembre 2023 - Marzo 2024</t>
  </si>
  <si>
    <t>05 de Julio de 2024</t>
  </si>
  <si>
    <t>Enero 2024 - Abril 2024</t>
  </si>
  <si>
    <t>Febrero 2024 - Mayo 2024</t>
  </si>
  <si>
    <t>Abril 2024</t>
  </si>
  <si>
    <t>Marzo 2024 - Junio 2024</t>
  </si>
  <si>
    <t>07 de Agosto de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</si>
  <si>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</si>
  <si>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</si>
  <si>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</si>
  <si>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</si>
  <si>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</si>
  <si>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</si>
  <si>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</si>
  <si>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</si>
  <si>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</si>
  <si>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</si>
  <si>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</si>
  <si>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Abril 2024 - Indexación Enero</t>
  </si>
  <si>
    <t>04 de Marzo de 2025</t>
  </si>
  <si>
    <t>Septiembre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</si>
</sst>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 * #,##0_ ;_ * \-#,##0_ ;_ * &quot;-&quot;_ ;_ @_ "/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0.0%"/>
    <numFmt numFmtId="168" formatCode="_-* #,##0.00\ _$_-;\-* #,##0.00\ _$_-;_-* &quot;-&quot;??\ _$_-;_-@_-"/>
    <numFmt numFmtId="169" formatCode="#,##0.000;[Red]\-#,##0.0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  <numFmt numFmtId="185" formatCode="#,##0.000000"/>
    <numFmt numFmtId="186" formatCode="0.00000"/>
    <numFmt numFmtId="187" formatCode="_ * #,##0.000_ ;_ * \-#,##0.000_ ;_ * &quot;-&quot;_ ;_ @_ 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medium">
        <color indexed="64"/>
      </bottom>
      <diagonal/>
    </border>
  </borders>
  <cellStyleXfs count="363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1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6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6" fontId="4" fillId="10" borderId="17" xfId="86" applyNumberFormat="1" applyFont="1" applyFill="1" applyBorder="1" applyAlignment="1">
      <alignment horizontal="center" vertical="top"/>
    </xf>
    <xf numFmtId="164" fontId="2" fillId="0" borderId="0" xfId="80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6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6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7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6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6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6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6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41" fontId="2" fillId="0" borderId="0" xfId="361" applyFont="1" applyAlignment="1">
      <alignment horizontal="center" vertical="top"/>
    </xf>
    <xf numFmtId="2" fontId="4" fillId="10" borderId="27" xfId="86" applyNumberFormat="1" applyFont="1" applyFill="1" applyBorder="1" applyAlignment="1">
      <alignment horizontal="left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8" xfId="86" quotePrefix="1" applyNumberFormat="1" applyFont="1" applyFill="1" applyBorder="1" applyAlignment="1">
      <alignment horizontal="center" vertical="top"/>
    </xf>
    <xf numFmtId="166" fontId="4" fillId="10" borderId="28" xfId="86" applyNumberFormat="1" applyFont="1" applyFill="1" applyBorder="1" applyAlignment="1">
      <alignment horizontal="center" vertical="top"/>
    </xf>
    <xf numFmtId="10" fontId="4" fillId="10" borderId="29" xfId="222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3" fontId="4" fillId="10" borderId="29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  <xf numFmtId="2" fontId="4" fillId="10" borderId="32" xfId="86" applyNumberFormat="1" applyFont="1" applyFill="1" applyBorder="1" applyAlignment="1">
      <alignment horizontal="left" vertical="top"/>
    </xf>
    <xf numFmtId="2" fontId="4" fillId="10" borderId="33" xfId="86" quotePrefix="1" applyNumberFormat="1" applyFont="1" applyFill="1" applyBorder="1" applyAlignment="1">
      <alignment horizontal="left" vertical="top"/>
    </xf>
    <xf numFmtId="166" fontId="4" fillId="10" borderId="33" xfId="86" applyNumberFormat="1" applyFont="1" applyFill="1" applyBorder="1" applyAlignment="1">
      <alignment horizontal="center" vertical="top"/>
    </xf>
    <xf numFmtId="10" fontId="4" fillId="10" borderId="34" xfId="222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3" fontId="4" fillId="10" borderId="36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5" fillId="9" borderId="38" xfId="86" applyNumberFormat="1" applyFont="1" applyFill="1" applyBorder="1" applyAlignment="1">
      <alignment horizontal="center" vertical="center" wrapText="1"/>
    </xf>
    <xf numFmtId="2" fontId="5" fillId="9" borderId="39" xfId="86" applyNumberFormat="1" applyFont="1" applyFill="1" applyBorder="1" applyAlignment="1">
      <alignment horizontal="centerContinuous" vertical="center" wrapText="1"/>
    </xf>
    <xf numFmtId="2" fontId="5" fillId="9" borderId="40" xfId="86" applyNumberFormat="1" applyFont="1" applyFill="1" applyBorder="1" applyAlignment="1">
      <alignment horizontal="center" vertical="center" wrapText="1"/>
    </xf>
    <xf numFmtId="2" fontId="5" fillId="9" borderId="41" xfId="86" applyNumberFormat="1" applyFont="1" applyFill="1" applyBorder="1" applyAlignment="1">
      <alignment horizontal="center" vertical="center" wrapText="1"/>
    </xf>
    <xf numFmtId="2" fontId="5" fillId="9" borderId="42" xfId="86" applyNumberFormat="1" applyFont="1" applyFill="1" applyBorder="1" applyAlignment="1">
      <alignment horizontal="center" vertical="center" wrapText="1"/>
    </xf>
    <xf numFmtId="2" fontId="5" fillId="9" borderId="43" xfId="86" applyNumberFormat="1" applyFont="1" applyFill="1" applyBorder="1" applyAlignment="1">
      <alignment horizontal="center" vertical="center" wrapText="1"/>
    </xf>
    <xf numFmtId="166" fontId="23" fillId="10" borderId="45" xfId="86" applyNumberFormat="1" applyFont="1" applyFill="1" applyBorder="1" applyAlignment="1">
      <alignment horizontal="center" vertical="top"/>
    </xf>
    <xf numFmtId="166" fontId="23" fillId="10" borderId="47" xfId="86" applyNumberFormat="1" applyFont="1" applyFill="1" applyBorder="1" applyAlignment="1">
      <alignment horizontal="center" vertical="top"/>
    </xf>
    <xf numFmtId="3" fontId="23" fillId="10" borderId="46" xfId="86" applyNumberFormat="1" applyFont="1" applyFill="1" applyBorder="1" applyAlignment="1">
      <alignment horizontal="center" vertical="top"/>
    </xf>
    <xf numFmtId="3" fontId="23" fillId="10" borderId="48" xfId="86" applyNumberFormat="1" applyFont="1" applyFill="1" applyBorder="1" applyAlignment="1">
      <alignment horizontal="center" vertical="top"/>
    </xf>
    <xf numFmtId="2" fontId="4" fillId="10" borderId="49" xfId="86" applyNumberFormat="1" applyFont="1" applyFill="1" applyBorder="1" applyAlignment="1">
      <alignment horizontal="left" vertical="top"/>
    </xf>
    <xf numFmtId="2" fontId="4" fillId="10" borderId="50" xfId="86" quotePrefix="1" applyNumberFormat="1" applyFont="1" applyFill="1" applyBorder="1" applyAlignment="1">
      <alignment horizontal="left" vertical="top"/>
    </xf>
    <xf numFmtId="166" fontId="4" fillId="10" borderId="50" xfId="86" applyNumberFormat="1" applyFont="1" applyFill="1" applyBorder="1" applyAlignment="1">
      <alignment horizontal="center" vertical="top"/>
    </xf>
    <xf numFmtId="166" fontId="4" fillId="10" borderId="51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3" fontId="4" fillId="10" borderId="52" xfId="86" applyNumberFormat="1" applyFont="1" applyFill="1" applyBorder="1" applyAlignment="1">
      <alignment horizontal="center" vertical="top"/>
    </xf>
    <xf numFmtId="2" fontId="4" fillId="10" borderId="33" xfId="86" quotePrefix="1" applyNumberFormat="1" applyFont="1" applyFill="1" applyBorder="1" applyAlignment="1">
      <alignment horizontal="center" vertical="top"/>
    </xf>
    <xf numFmtId="2" fontId="4" fillId="10" borderId="50" xfId="86" quotePrefix="1" applyNumberFormat="1" applyFont="1" applyFill="1" applyBorder="1" applyAlignment="1">
      <alignment horizontal="center" vertical="top"/>
    </xf>
    <xf numFmtId="185" fontId="2" fillId="0" borderId="0" xfId="86" applyNumberFormat="1" applyFont="1" applyAlignment="1">
      <alignment horizontal="center" vertical="top"/>
    </xf>
    <xf numFmtId="186" fontId="2" fillId="0" borderId="0" xfId="86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left" vertical="top"/>
    </xf>
    <xf numFmtId="2" fontId="4" fillId="10" borderId="45" xfId="86" quotePrefix="1" applyNumberFormat="1" applyFont="1" applyFill="1" applyBorder="1" applyAlignment="1">
      <alignment horizontal="center" vertical="top"/>
    </xf>
    <xf numFmtId="2" fontId="4" fillId="10" borderId="53" xfId="86" applyNumberFormat="1" applyFont="1" applyFill="1" applyBorder="1" applyAlignment="1">
      <alignment horizontal="left" vertical="top"/>
    </xf>
    <xf numFmtId="2" fontId="4" fillId="10" borderId="54" xfId="86" applyNumberFormat="1" applyFont="1" applyFill="1" applyBorder="1" applyAlignment="1">
      <alignment horizontal="left" vertical="top"/>
    </xf>
    <xf numFmtId="2" fontId="4" fillId="10" borderId="54" xfId="86" quotePrefix="1" applyNumberFormat="1" applyFont="1" applyFill="1" applyBorder="1" applyAlignment="1">
      <alignment horizontal="center" vertical="top"/>
    </xf>
    <xf numFmtId="166" fontId="4" fillId="10" borderId="54" xfId="86" applyNumberFormat="1" applyFont="1" applyFill="1" applyBorder="1" applyAlignment="1">
      <alignment horizontal="center" vertical="top"/>
    </xf>
    <xf numFmtId="10" fontId="4" fillId="10" borderId="55" xfId="222" applyNumberFormat="1" applyFont="1" applyFill="1" applyBorder="1" applyAlignment="1">
      <alignment horizontal="center" vertical="top"/>
    </xf>
    <xf numFmtId="166" fontId="4" fillId="10" borderId="56" xfId="86" applyNumberFormat="1" applyFont="1" applyFill="1" applyBorder="1" applyAlignment="1">
      <alignment horizontal="center" vertical="top"/>
    </xf>
    <xf numFmtId="3" fontId="4" fillId="10" borderId="55" xfId="86" applyNumberFormat="1" applyFont="1" applyFill="1" applyBorder="1" applyAlignment="1">
      <alignment horizontal="center" vertical="top"/>
    </xf>
    <xf numFmtId="3" fontId="4" fillId="10" borderId="57" xfId="86" applyNumberFormat="1" applyFont="1" applyFill="1" applyBorder="1" applyAlignment="1">
      <alignment horizontal="center" vertical="top"/>
    </xf>
    <xf numFmtId="10" fontId="4" fillId="10" borderId="58" xfId="222" applyNumberFormat="1" applyFont="1" applyFill="1" applyBorder="1" applyAlignment="1">
      <alignment horizontal="center" vertical="top"/>
    </xf>
    <xf numFmtId="2" fontId="4" fillId="10" borderId="44" xfId="86" applyNumberFormat="1" applyFont="1" applyFill="1" applyBorder="1" applyAlignment="1">
      <alignment horizontal="left" vertical="top"/>
    </xf>
    <xf numFmtId="10" fontId="2" fillId="0" borderId="0" xfId="362" applyNumberFormat="1" applyFont="1" applyAlignment="1">
      <alignment horizontal="center" vertical="top"/>
    </xf>
    <xf numFmtId="187" fontId="2" fillId="0" borderId="0" xfId="361" applyNumberFormat="1" applyFont="1" applyAlignment="1">
      <alignment horizontal="center" vertical="top"/>
    </xf>
  </cellXfs>
  <cellStyles count="363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aje" xfId="362" builtinId="5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2163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117"/>
  <sheetViews>
    <sheetView showGridLines="0" tabSelected="1" zoomScale="80" zoomScaleNormal="80" workbookViewId="0">
      <pane xSplit="1" ySplit="9" topLeftCell="B78" activePane="bottomRight" state="frozen"/>
      <selection pane="topRight" activeCell="B1" sqref="B1"/>
      <selection pane="bottomLeft" activeCell="A10" sqref="A10"/>
      <selection pane="bottomRight" activeCell="F97" sqref="F97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87" t="s">
        <v>0</v>
      </c>
      <c r="C9" s="88" t="s">
        <v>1</v>
      </c>
      <c r="D9" s="88" t="s">
        <v>2</v>
      </c>
      <c r="E9" s="89" t="s">
        <v>332</v>
      </c>
      <c r="F9" s="89" t="s">
        <v>303</v>
      </c>
      <c r="G9" s="90" t="s">
        <v>3</v>
      </c>
      <c r="H9" s="91" t="s">
        <v>304</v>
      </c>
      <c r="I9" s="90" t="s">
        <v>305</v>
      </c>
      <c r="J9" s="91" t="s">
        <v>306</v>
      </c>
      <c r="K9" s="92" t="s">
        <v>307</v>
      </c>
      <c r="M9" s="6"/>
      <c r="N9" s="6"/>
    </row>
    <row r="10" spans="2:14" x14ac:dyDescent="0.25">
      <c r="B10" s="109" t="s">
        <v>301</v>
      </c>
      <c r="C10" s="110" t="s">
        <v>302</v>
      </c>
      <c r="D10" s="111" t="s">
        <v>323</v>
      </c>
      <c r="E10" s="112" t="s">
        <v>323</v>
      </c>
      <c r="F10" s="112">
        <v>62.185000000000002</v>
      </c>
      <c r="G10" s="113" t="s">
        <v>323</v>
      </c>
      <c r="H10" s="114">
        <v>57.085000000000001</v>
      </c>
      <c r="I10" s="115">
        <f>+'PMM SIC'!I143+'PMM SING'!I143</f>
        <v>11943.617999999999</v>
      </c>
      <c r="J10" s="114">
        <v>67.587999999999994</v>
      </c>
      <c r="K10" s="116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4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4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4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4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4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4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4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4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4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4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4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4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4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4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4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4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79"/>
      <c r="N64" s="105"/>
    </row>
    <row r="65" spans="2:14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79"/>
      <c r="N65" s="105"/>
    </row>
    <row r="66" spans="2:14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79"/>
      <c r="N66" s="105"/>
    </row>
    <row r="67" spans="2:14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79"/>
      <c r="N67" s="105"/>
    </row>
    <row r="68" spans="2:14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  <c r="M68" s="79"/>
      <c r="N68" s="105"/>
    </row>
    <row r="69" spans="2:14" x14ac:dyDescent="0.25">
      <c r="B69" s="71" t="s">
        <v>454</v>
      </c>
      <c r="C69" s="72" t="s">
        <v>456</v>
      </c>
      <c r="D69" s="73" t="s">
        <v>459</v>
      </c>
      <c r="E69" s="74">
        <v>79.41</v>
      </c>
      <c r="F69" s="74">
        <v>88.983000000000004</v>
      </c>
      <c r="G69" s="75">
        <f>+F69/E69-1</f>
        <v>0.12055156781261811</v>
      </c>
      <c r="H69" s="76">
        <v>92.391999999999996</v>
      </c>
      <c r="I69" s="77">
        <v>15585.767</v>
      </c>
      <c r="J69" s="76">
        <v>84.197000000000003</v>
      </c>
      <c r="K69" s="78">
        <v>11104.1</v>
      </c>
      <c r="M69" s="79"/>
      <c r="N69" s="105"/>
    </row>
    <row r="70" spans="2:14" x14ac:dyDescent="0.25">
      <c r="B70" s="71" t="s">
        <v>457</v>
      </c>
      <c r="C70" s="72" t="s">
        <v>458</v>
      </c>
      <c r="D70" s="72" t="s">
        <v>461</v>
      </c>
      <c r="E70" s="74">
        <v>91.742999999999995</v>
      </c>
      <c r="F70" s="74">
        <v>91.742999999999995</v>
      </c>
      <c r="G70" s="75">
        <f>+F70/E70-1</f>
        <v>0</v>
      </c>
      <c r="H70" s="76">
        <v>95.799000000000007</v>
      </c>
      <c r="I70" s="77">
        <v>15441.687</v>
      </c>
      <c r="J70" s="76">
        <v>86.004000000000005</v>
      </c>
      <c r="K70" s="78">
        <v>10912.449000000001</v>
      </c>
      <c r="M70" s="79"/>
      <c r="N70" s="105"/>
    </row>
    <row r="71" spans="2:14" x14ac:dyDescent="0.25">
      <c r="B71" s="71" t="s">
        <v>462</v>
      </c>
      <c r="C71" s="72" t="s">
        <v>460</v>
      </c>
      <c r="D71" s="72" t="s">
        <v>461</v>
      </c>
      <c r="E71" s="74">
        <v>91.742999999999995</v>
      </c>
      <c r="F71" s="74">
        <v>95.082999999999998</v>
      </c>
      <c r="G71" s="75">
        <f>+F71/E71-1</f>
        <v>3.6406047327861568E-2</v>
      </c>
      <c r="H71" s="76">
        <v>99.677000000000007</v>
      </c>
      <c r="I71" s="77">
        <v>15312.712</v>
      </c>
      <c r="J71" s="76">
        <v>88.403000000000006</v>
      </c>
      <c r="K71" s="78">
        <v>10531.81</v>
      </c>
      <c r="M71" s="79"/>
      <c r="N71" s="105"/>
    </row>
    <row r="72" spans="2:14" x14ac:dyDescent="0.25">
      <c r="B72" s="71" t="s">
        <v>463</v>
      </c>
      <c r="C72" s="72" t="s">
        <v>464</v>
      </c>
      <c r="D72" s="72" t="s">
        <v>461</v>
      </c>
      <c r="E72" s="74">
        <v>91.742999999999995</v>
      </c>
      <c r="F72" s="74">
        <v>96.040999999999997</v>
      </c>
      <c r="G72" s="75">
        <f>+F72/E72-1</f>
        <v>4.6848260902739192E-2</v>
      </c>
      <c r="H72" s="76">
        <v>101.099</v>
      </c>
      <c r="I72" s="77">
        <v>15517.977000000001</v>
      </c>
      <c r="J72" s="76">
        <v>88.218000000000004</v>
      </c>
      <c r="K72" s="78">
        <v>10035.583000000001</v>
      </c>
      <c r="M72" s="79"/>
      <c r="N72" s="105"/>
    </row>
    <row r="73" spans="2:14" x14ac:dyDescent="0.25">
      <c r="B73" s="71" t="s">
        <v>466</v>
      </c>
      <c r="C73" s="72" t="s">
        <v>465</v>
      </c>
      <c r="D73" s="72" t="s">
        <v>461</v>
      </c>
      <c r="E73" s="74">
        <v>91.742999999999995</v>
      </c>
      <c r="F73" s="74">
        <v>96.569000000000003</v>
      </c>
      <c r="G73" s="75">
        <f t="shared" ref="G73:G75" si="7">+F73/E73-1</f>
        <v>5.2603468384508911E-2</v>
      </c>
      <c r="H73" s="76">
        <v>101.46</v>
      </c>
      <c r="I73" s="77">
        <v>15781.296</v>
      </c>
      <c r="J73" s="76">
        <v>88.748000000000005</v>
      </c>
      <c r="K73" s="78">
        <v>9869.7849999999999</v>
      </c>
      <c r="M73" s="79"/>
      <c r="N73" s="105"/>
    </row>
    <row r="74" spans="2:14" x14ac:dyDescent="0.25">
      <c r="B74" s="71" t="s">
        <v>467</v>
      </c>
      <c r="C74" s="72" t="s">
        <v>468</v>
      </c>
      <c r="D74" s="73" t="s">
        <v>476</v>
      </c>
      <c r="E74" s="74">
        <v>95.082999999999998</v>
      </c>
      <c r="F74" s="74">
        <v>94.903999999999996</v>
      </c>
      <c r="G74" s="75">
        <f t="shared" si="7"/>
        <v>-1.8825657583374511E-3</v>
      </c>
      <c r="H74" s="76">
        <v>98.850999999999999</v>
      </c>
      <c r="I74" s="77">
        <v>16089.109</v>
      </c>
      <c r="J74" s="76">
        <v>88.575000000000003</v>
      </c>
      <c r="K74" s="78">
        <v>10034.369000000001</v>
      </c>
      <c r="M74" s="79"/>
      <c r="N74" s="105"/>
    </row>
    <row r="75" spans="2:14" x14ac:dyDescent="0.25">
      <c r="B75" s="80" t="s">
        <v>470</v>
      </c>
      <c r="C75" s="81" t="s">
        <v>469</v>
      </c>
      <c r="D75" s="103" t="s">
        <v>476</v>
      </c>
      <c r="E75" s="82">
        <v>95.082999999999998</v>
      </c>
      <c r="F75" s="82">
        <v>95.162999999999997</v>
      </c>
      <c r="G75" s="83">
        <f t="shared" si="7"/>
        <v>8.4137017132390746E-4</v>
      </c>
      <c r="H75" s="84">
        <v>98.875</v>
      </c>
      <c r="I75" s="85">
        <v>15904.554</v>
      </c>
      <c r="J75" s="84">
        <v>89.319000000000003</v>
      </c>
      <c r="K75" s="86">
        <v>10100.108</v>
      </c>
      <c r="M75" s="79"/>
      <c r="N75" s="105"/>
    </row>
    <row r="76" spans="2:14" x14ac:dyDescent="0.25">
      <c r="B76" s="80" t="s">
        <v>472</v>
      </c>
      <c r="C76" s="81" t="s">
        <v>471</v>
      </c>
      <c r="D76" s="103" t="s">
        <v>476</v>
      </c>
      <c r="E76" s="82">
        <v>95.082999999999998</v>
      </c>
      <c r="F76" s="82">
        <v>93.194000000000003</v>
      </c>
      <c r="G76" s="83">
        <f t="shared" ref="G76:G87" si="8">+F76/E76-1</f>
        <v>-1.9866853170387944E-2</v>
      </c>
      <c r="H76" s="84">
        <v>95.724999999999994</v>
      </c>
      <c r="I76" s="85">
        <v>16124.549000000001</v>
      </c>
      <c r="J76" s="84">
        <v>89.212999999999994</v>
      </c>
      <c r="K76" s="86">
        <v>10254.573</v>
      </c>
      <c r="M76" s="79"/>
      <c r="N76" s="105"/>
    </row>
    <row r="77" spans="2:14" x14ac:dyDescent="0.25">
      <c r="B77" s="97" t="s">
        <v>473</v>
      </c>
      <c r="C77" s="98" t="s">
        <v>474</v>
      </c>
      <c r="D77" s="104" t="s">
        <v>476</v>
      </c>
      <c r="E77" s="99">
        <v>95.082999999999998</v>
      </c>
      <c r="F77" s="99">
        <v>106.496</v>
      </c>
      <c r="G77" s="83">
        <f t="shared" si="8"/>
        <v>0.12003197206651017</v>
      </c>
      <c r="H77" s="100">
        <v>94.156999999999996</v>
      </c>
      <c r="I77" s="101">
        <v>15767.111000000001</v>
      </c>
      <c r="J77" s="100">
        <v>125.92</v>
      </c>
      <c r="K77" s="102">
        <v>10015.697</v>
      </c>
      <c r="M77" s="79"/>
      <c r="N77" s="105"/>
    </row>
    <row r="78" spans="2:14" x14ac:dyDescent="0.25">
      <c r="B78" s="97" t="s">
        <v>477</v>
      </c>
      <c r="C78" s="98" t="s">
        <v>475</v>
      </c>
      <c r="D78" s="104" t="s">
        <v>480</v>
      </c>
      <c r="E78" s="99">
        <v>105.13800000000001</v>
      </c>
      <c r="F78" s="99">
        <v>105.13800000000001</v>
      </c>
      <c r="G78" s="83">
        <f t="shared" si="8"/>
        <v>0</v>
      </c>
      <c r="H78" s="100">
        <v>92.233999999999995</v>
      </c>
      <c r="I78" s="101">
        <v>15621.218000000001</v>
      </c>
      <c r="J78" s="100">
        <v>125.261</v>
      </c>
      <c r="K78" s="102">
        <v>10017.603999999999</v>
      </c>
      <c r="M78" s="79"/>
      <c r="N78" s="105"/>
    </row>
    <row r="79" spans="2:14" x14ac:dyDescent="0.25">
      <c r="B79" s="97" t="s">
        <v>478</v>
      </c>
      <c r="C79" s="98" t="s">
        <v>479</v>
      </c>
      <c r="D79" s="104" t="s">
        <v>480</v>
      </c>
      <c r="E79" s="99">
        <v>105.13800000000001</v>
      </c>
      <c r="F79" s="99">
        <v>103.358</v>
      </c>
      <c r="G79" s="83">
        <f t="shared" si="8"/>
        <v>-1.6930129924480175E-2</v>
      </c>
      <c r="H79" s="100">
        <v>89.558999999999997</v>
      </c>
      <c r="I79" s="101">
        <v>15779.736999999999</v>
      </c>
      <c r="J79" s="100">
        <v>124.473</v>
      </c>
      <c r="K79" s="102">
        <v>10312.325999999999</v>
      </c>
      <c r="M79" s="79"/>
      <c r="N79" s="105"/>
    </row>
    <row r="80" spans="2:14" x14ac:dyDescent="0.25">
      <c r="B80" s="97" t="s">
        <v>481</v>
      </c>
      <c r="C80" s="98" t="s">
        <v>482</v>
      </c>
      <c r="D80" s="104" t="s">
        <v>492</v>
      </c>
      <c r="E80" s="99">
        <v>106.496</v>
      </c>
      <c r="F80" s="99">
        <v>101.997</v>
      </c>
      <c r="G80" s="83">
        <f t="shared" si="8"/>
        <v>-4.2245718149038436E-2</v>
      </c>
      <c r="H80" s="100">
        <v>87.367999999999995</v>
      </c>
      <c r="I80" s="101">
        <v>15514.081445549462</v>
      </c>
      <c r="J80" s="100">
        <v>123.512</v>
      </c>
      <c r="K80" s="102">
        <v>10548.181900455911</v>
      </c>
      <c r="M80" s="79"/>
      <c r="N80" s="105"/>
    </row>
    <row r="81" spans="2:14" x14ac:dyDescent="0.25">
      <c r="B81" s="97" t="s">
        <v>483</v>
      </c>
      <c r="C81" s="98" t="s">
        <v>484</v>
      </c>
      <c r="D81" s="104" t="s">
        <v>492</v>
      </c>
      <c r="E81" s="99">
        <v>106.496</v>
      </c>
      <c r="F81" s="99">
        <v>102.203</v>
      </c>
      <c r="G81" s="83">
        <f t="shared" si="8"/>
        <v>-4.0311373197115308E-2</v>
      </c>
      <c r="H81" s="100">
        <v>87.489000000000004</v>
      </c>
      <c r="I81" s="101">
        <v>15598.047</v>
      </c>
      <c r="J81" s="100">
        <v>123.258</v>
      </c>
      <c r="K81" s="102">
        <v>10900.936</v>
      </c>
      <c r="M81" s="79"/>
      <c r="N81" s="105"/>
    </row>
    <row r="82" spans="2:14" x14ac:dyDescent="0.25">
      <c r="B82" s="97" t="s">
        <v>485</v>
      </c>
      <c r="C82" s="98" t="s">
        <v>486</v>
      </c>
      <c r="D82" s="104" t="s">
        <v>492</v>
      </c>
      <c r="E82" s="99">
        <v>106.496</v>
      </c>
      <c r="F82" s="99">
        <v>103.06399999999999</v>
      </c>
      <c r="G82" s="83">
        <f t="shared" si="8"/>
        <v>-3.22265625E-2</v>
      </c>
      <c r="H82" s="100">
        <v>88.787999999999997</v>
      </c>
      <c r="I82" s="101">
        <v>15445.451999999999</v>
      </c>
      <c r="J82" s="100">
        <v>123.512</v>
      </c>
      <c r="K82" s="102">
        <v>10783.963</v>
      </c>
      <c r="M82" s="79"/>
      <c r="N82" s="105"/>
    </row>
    <row r="83" spans="2:14" x14ac:dyDescent="0.25">
      <c r="B83" s="97" t="s">
        <v>487</v>
      </c>
      <c r="C83" s="98" t="s">
        <v>488</v>
      </c>
      <c r="D83" s="104" t="s">
        <v>492</v>
      </c>
      <c r="E83" s="99">
        <v>106.496</v>
      </c>
      <c r="F83" s="99">
        <v>103.408</v>
      </c>
      <c r="G83" s="83">
        <f t="shared" si="8"/>
        <v>-2.8996394230769162E-2</v>
      </c>
      <c r="H83" s="100">
        <v>89.363</v>
      </c>
      <c r="I83" s="101">
        <v>15646.322</v>
      </c>
      <c r="J83" s="100">
        <v>124.33</v>
      </c>
      <c r="K83" s="102">
        <v>10503.814</v>
      </c>
      <c r="M83" s="79"/>
      <c r="N83" s="105"/>
    </row>
    <row r="84" spans="2:14" x14ac:dyDescent="0.25">
      <c r="B84" s="97" t="s">
        <v>490</v>
      </c>
      <c r="C84" s="98" t="s">
        <v>489</v>
      </c>
      <c r="D84" s="104" t="s">
        <v>492</v>
      </c>
      <c r="E84" s="99">
        <v>106.496</v>
      </c>
      <c r="F84" s="99">
        <v>102.119</v>
      </c>
      <c r="G84" s="83">
        <f t="shared" si="8"/>
        <v>-4.1100135216346145E-2</v>
      </c>
      <c r="H84" s="100">
        <v>88.158000000000001</v>
      </c>
      <c r="I84" s="101">
        <v>15829.537</v>
      </c>
      <c r="J84" s="100">
        <v>124.15900000000001</v>
      </c>
      <c r="K84" s="102">
        <v>10026.668</v>
      </c>
      <c r="M84" s="79"/>
      <c r="N84" s="105"/>
    </row>
    <row r="85" spans="2:14" x14ac:dyDescent="0.25">
      <c r="B85" s="97" t="s">
        <v>491</v>
      </c>
      <c r="C85" s="98" t="s">
        <v>493</v>
      </c>
      <c r="D85" s="104" t="s">
        <v>496</v>
      </c>
      <c r="E85" s="99">
        <v>102.098</v>
      </c>
      <c r="F85" s="99">
        <v>102.098</v>
      </c>
      <c r="G85" s="83">
        <f t="shared" si="8"/>
        <v>0</v>
      </c>
      <c r="H85" s="100">
        <v>87.929000000000002</v>
      </c>
      <c r="I85" s="101">
        <v>16026.534</v>
      </c>
      <c r="J85" s="100">
        <v>125.22799999999999</v>
      </c>
      <c r="K85" s="102">
        <v>9817.8060000000005</v>
      </c>
      <c r="M85" s="79"/>
      <c r="N85" s="105"/>
    </row>
    <row r="86" spans="2:14" x14ac:dyDescent="0.25">
      <c r="B86" s="97" t="s">
        <v>494</v>
      </c>
      <c r="C86" s="98" t="s">
        <v>495</v>
      </c>
      <c r="D86" s="104" t="s">
        <v>504</v>
      </c>
      <c r="E86" s="99">
        <v>103.408</v>
      </c>
      <c r="F86" s="99">
        <v>102.27200000000001</v>
      </c>
      <c r="G86" s="83">
        <f>+F86/E86-1</f>
        <v>-1.0985610397648116E-2</v>
      </c>
      <c r="H86" s="100">
        <v>88.53</v>
      </c>
      <c r="I86" s="101">
        <v>16364.46</v>
      </c>
      <c r="J86" s="100">
        <v>124.741</v>
      </c>
      <c r="K86" s="102">
        <v>10007.675999999999</v>
      </c>
      <c r="M86" s="79"/>
      <c r="N86" s="105"/>
    </row>
    <row r="87" spans="2:14" x14ac:dyDescent="0.25">
      <c r="B87" s="97" t="s">
        <v>497</v>
      </c>
      <c r="C87" s="98" t="s">
        <v>498</v>
      </c>
      <c r="D87" s="104" t="s">
        <v>504</v>
      </c>
      <c r="E87" s="99">
        <v>103.408</v>
      </c>
      <c r="F87" s="99">
        <v>103.289</v>
      </c>
      <c r="G87" s="83">
        <f t="shared" si="8"/>
        <v>-1.1507813708804271E-3</v>
      </c>
      <c r="H87" s="100">
        <v>90.480999999999995</v>
      </c>
      <c r="I87" s="101">
        <v>16281.915999999999</v>
      </c>
      <c r="J87" s="100">
        <v>123.831</v>
      </c>
      <c r="K87" s="102">
        <v>10151.518</v>
      </c>
      <c r="M87" s="79"/>
      <c r="N87" s="105"/>
    </row>
    <row r="88" spans="2:14" x14ac:dyDescent="0.25">
      <c r="B88" s="97" t="s">
        <v>499</v>
      </c>
      <c r="C88" s="98" t="s">
        <v>500</v>
      </c>
      <c r="D88" s="104" t="s">
        <v>504</v>
      </c>
      <c r="E88" s="99">
        <v>103.408</v>
      </c>
      <c r="F88" s="99">
        <v>104.029</v>
      </c>
      <c r="G88" s="83">
        <v>1.8913201042136008E-2</v>
      </c>
      <c r="H88" s="100">
        <v>91.894000000000005</v>
      </c>
      <c r="I88" s="101">
        <v>16352.657999999999</v>
      </c>
      <c r="J88" s="100">
        <v>123.19</v>
      </c>
      <c r="K88" s="102">
        <v>10356.455</v>
      </c>
      <c r="M88" s="79"/>
      <c r="N88" s="105"/>
    </row>
    <row r="89" spans="2:14" x14ac:dyDescent="0.25">
      <c r="B89" s="97" t="s">
        <v>501</v>
      </c>
      <c r="C89" s="98" t="s">
        <v>502</v>
      </c>
      <c r="D89" s="104" t="s">
        <v>504</v>
      </c>
      <c r="E89" s="99">
        <v>103.408</v>
      </c>
      <c r="F89" s="99">
        <v>103.8</v>
      </c>
      <c r="G89" s="83">
        <v>1.6670257987423831E-2</v>
      </c>
      <c r="H89" s="100">
        <v>91.876999999999995</v>
      </c>
      <c r="I89" s="101">
        <v>15957.54742526341</v>
      </c>
      <c r="J89" s="100">
        <v>122.34099999999999</v>
      </c>
      <c r="K89" s="102">
        <v>10260.868</v>
      </c>
      <c r="M89" s="79"/>
      <c r="N89" s="105"/>
    </row>
    <row r="90" spans="2:14" x14ac:dyDescent="0.25">
      <c r="B90" s="97" t="s">
        <v>506</v>
      </c>
      <c r="C90" s="98" t="s">
        <v>503</v>
      </c>
      <c r="D90" s="104" t="s">
        <v>504</v>
      </c>
      <c r="E90" s="99">
        <v>103.408</v>
      </c>
      <c r="F90" s="99">
        <v>103.04900000000001</v>
      </c>
      <c r="G90" s="83">
        <f t="shared" ref="G90:G97" si="9">+F90/E90-1</f>
        <v>-3.4716849760172419E-3</v>
      </c>
      <c r="H90" s="100">
        <v>90.903000000000006</v>
      </c>
      <c r="I90" s="101">
        <v>15584.183000000001</v>
      </c>
      <c r="J90" s="100">
        <v>121.083</v>
      </c>
      <c r="K90" s="102">
        <v>10496.499</v>
      </c>
      <c r="M90" s="79"/>
      <c r="N90" s="105"/>
    </row>
    <row r="91" spans="2:14" x14ac:dyDescent="0.25">
      <c r="B91" s="97" t="s">
        <v>507</v>
      </c>
      <c r="C91" s="98" t="s">
        <v>505</v>
      </c>
      <c r="D91" s="104" t="s">
        <v>504</v>
      </c>
      <c r="E91" s="99">
        <v>103.408</v>
      </c>
      <c r="F91" s="99">
        <v>101.864</v>
      </c>
      <c r="G91" s="83">
        <f t="shared" si="9"/>
        <v>-1.4931146526380945E-2</v>
      </c>
      <c r="H91" s="100">
        <v>88.399000000000001</v>
      </c>
      <c r="I91" s="101">
        <v>15503.013999999999</v>
      </c>
      <c r="J91" s="100">
        <v>121.256</v>
      </c>
      <c r="K91" s="102">
        <v>10763.826999999999</v>
      </c>
      <c r="M91" s="79"/>
      <c r="N91" s="105"/>
    </row>
    <row r="92" spans="2:14" x14ac:dyDescent="0.25">
      <c r="B92" s="97" t="s">
        <v>509</v>
      </c>
      <c r="C92" s="98" t="s">
        <v>508</v>
      </c>
      <c r="D92" s="104" t="s">
        <v>504</v>
      </c>
      <c r="E92" s="99">
        <v>103.408</v>
      </c>
      <c r="F92" s="99">
        <v>101.574</v>
      </c>
      <c r="G92" s="83">
        <f t="shared" si="9"/>
        <v>-1.7735571715921439E-2</v>
      </c>
      <c r="H92" s="100">
        <v>89.108999999999995</v>
      </c>
      <c r="I92" s="101">
        <v>15235.335999999999</v>
      </c>
      <c r="J92" s="100">
        <v>118.61199999999999</v>
      </c>
      <c r="K92" s="102">
        <v>11146.328</v>
      </c>
      <c r="M92" s="79"/>
      <c r="N92" s="105"/>
    </row>
    <row r="93" spans="2:14" x14ac:dyDescent="0.25">
      <c r="B93" s="97" t="s">
        <v>510</v>
      </c>
      <c r="C93" s="98" t="s">
        <v>511</v>
      </c>
      <c r="D93" s="104" t="s">
        <v>504</v>
      </c>
      <c r="E93" s="99">
        <v>103.408</v>
      </c>
      <c r="F93" s="99">
        <v>99.867000000000004</v>
      </c>
      <c r="G93" s="83">
        <f t="shared" si="9"/>
        <v>-3.4242998607457831E-2</v>
      </c>
      <c r="H93" s="100">
        <v>87.950999999999993</v>
      </c>
      <c r="I93" s="101">
        <v>15676.824000000001</v>
      </c>
      <c r="J93" s="100">
        <v>116.172</v>
      </c>
      <c r="K93" s="102">
        <v>11457.343999999999</v>
      </c>
      <c r="M93" s="79"/>
      <c r="N93" s="105"/>
    </row>
    <row r="94" spans="2:14" x14ac:dyDescent="0.25">
      <c r="B94" s="97" t="s">
        <v>512</v>
      </c>
      <c r="C94" s="98" t="s">
        <v>513</v>
      </c>
      <c r="D94" s="104" t="s">
        <v>504</v>
      </c>
      <c r="E94" s="99">
        <v>103.408</v>
      </c>
      <c r="F94" s="99">
        <v>99.394000000000005</v>
      </c>
      <c r="G94" s="83">
        <f t="shared" si="9"/>
        <v>-3.8817112795915154E-2</v>
      </c>
      <c r="H94" s="100">
        <v>88.064999999999998</v>
      </c>
      <c r="I94" s="101">
        <v>15994.852999999999</v>
      </c>
      <c r="J94" s="100">
        <v>116.023</v>
      </c>
      <c r="K94" s="102">
        <v>10896.753000000001</v>
      </c>
      <c r="M94" s="79"/>
      <c r="N94" s="105"/>
    </row>
    <row r="95" spans="2:14" x14ac:dyDescent="0.25">
      <c r="B95" s="97" t="s">
        <v>514</v>
      </c>
      <c r="C95" s="98" t="s">
        <v>515</v>
      </c>
      <c r="D95" s="104" t="s">
        <v>518</v>
      </c>
      <c r="E95" s="99">
        <v>98.543999999999997</v>
      </c>
      <c r="F95" s="99">
        <v>98.543999999999997</v>
      </c>
      <c r="G95" s="83">
        <f t="shared" si="9"/>
        <v>0</v>
      </c>
      <c r="H95" s="100">
        <v>87.918999999999997</v>
      </c>
      <c r="I95" s="101">
        <v>16306.424000000001</v>
      </c>
      <c r="J95" s="100">
        <v>115.105</v>
      </c>
      <c r="K95" s="102">
        <v>10462.236000000001</v>
      </c>
      <c r="M95" s="79"/>
      <c r="N95" s="105"/>
    </row>
    <row r="96" spans="2:14" x14ac:dyDescent="0.25">
      <c r="B96" s="97" t="s">
        <v>516</v>
      </c>
      <c r="C96" s="98" t="s">
        <v>517</v>
      </c>
      <c r="D96" s="104" t="s">
        <v>518</v>
      </c>
      <c r="E96" s="99">
        <v>98.543999999999997</v>
      </c>
      <c r="F96" s="99">
        <v>98.373000000000005</v>
      </c>
      <c r="G96" s="83">
        <f t="shared" si="9"/>
        <v>-1.735265465172886E-3</v>
      </c>
      <c r="H96" s="100">
        <v>86.97</v>
      </c>
      <c r="I96" s="101">
        <v>16328.388000000001</v>
      </c>
      <c r="J96" s="100">
        <v>117.248</v>
      </c>
      <c r="K96" s="102">
        <v>9864.5130000000008</v>
      </c>
      <c r="M96" s="79"/>
      <c r="N96" s="105"/>
    </row>
    <row r="97" spans="2:14" ht="15.75" thickBot="1" x14ac:dyDescent="0.3">
      <c r="B97" s="118" t="s">
        <v>519</v>
      </c>
      <c r="C97" s="107" t="s">
        <v>520</v>
      </c>
      <c r="D97" s="108" t="s">
        <v>518</v>
      </c>
      <c r="E97" s="93">
        <v>98.543999999999997</v>
      </c>
      <c r="F97" s="93">
        <v>100.279</v>
      </c>
      <c r="G97" s="117">
        <f t="shared" si="9"/>
        <v>1.7606348433187202E-2</v>
      </c>
      <c r="H97" s="94">
        <v>88.188999999999993</v>
      </c>
      <c r="I97" s="95">
        <v>16507.653999999999</v>
      </c>
      <c r="J97" s="94">
        <v>120.923</v>
      </c>
      <c r="K97" s="96">
        <v>9667.2440000000006</v>
      </c>
      <c r="M97" s="79"/>
      <c r="N97" s="105"/>
    </row>
    <row r="98" spans="2:14" x14ac:dyDescent="0.25">
      <c r="B98" s="1" t="s">
        <v>437</v>
      </c>
      <c r="D98" s="58"/>
      <c r="H98" s="58"/>
      <c r="I98" s="119"/>
      <c r="J98" s="58"/>
      <c r="K98" s="58"/>
    </row>
    <row r="99" spans="2:14" x14ac:dyDescent="0.25">
      <c r="F99" s="120"/>
      <c r="H99" s="58"/>
      <c r="I99" s="58"/>
      <c r="J99" s="58"/>
    </row>
    <row r="100" spans="2:14" x14ac:dyDescent="0.25">
      <c r="B100" s="6"/>
      <c r="E100" s="70"/>
      <c r="F100" s="26"/>
      <c r="G100" s="70"/>
      <c r="H100" s="58"/>
      <c r="I100" s="58"/>
      <c r="J100" s="58"/>
    </row>
    <row r="101" spans="2:14" x14ac:dyDescent="0.25">
      <c r="B101" s="6"/>
      <c r="F101" s="58"/>
      <c r="G101" s="58"/>
      <c r="H101" s="106"/>
      <c r="I101" s="70"/>
      <c r="K101" s="60"/>
    </row>
    <row r="102" spans="2:14" x14ac:dyDescent="0.25">
      <c r="F102" s="58"/>
      <c r="G102" s="58"/>
      <c r="H102" s="58"/>
      <c r="I102" s="55"/>
    </row>
    <row r="103" spans="2:14" x14ac:dyDescent="0.25">
      <c r="F103" s="58"/>
      <c r="G103" s="58"/>
      <c r="H103" s="57"/>
      <c r="I103" s="68"/>
    </row>
    <row r="104" spans="2:14" x14ac:dyDescent="0.25">
      <c r="F104" s="58"/>
      <c r="G104" s="58"/>
      <c r="H104" s="57"/>
      <c r="I104" s="68"/>
    </row>
    <row r="105" spans="2:14" x14ac:dyDescent="0.25">
      <c r="F105" s="58"/>
      <c r="G105" s="58"/>
      <c r="H105" s="64"/>
      <c r="I105" s="68"/>
    </row>
    <row r="106" spans="2:14" x14ac:dyDescent="0.25">
      <c r="F106" s="58"/>
      <c r="G106" s="58"/>
      <c r="H106" s="64"/>
      <c r="I106" s="68"/>
    </row>
    <row r="107" spans="2:14" x14ac:dyDescent="0.25">
      <c r="F107" s="58"/>
      <c r="G107" s="58"/>
      <c r="H107" s="64"/>
      <c r="I107" s="68"/>
    </row>
    <row r="108" spans="2:14" x14ac:dyDescent="0.25">
      <c r="F108" s="58"/>
      <c r="G108" s="58"/>
      <c r="H108" s="64"/>
      <c r="I108" s="68"/>
    </row>
    <row r="109" spans="2:14" x14ac:dyDescent="0.25">
      <c r="F109" s="58"/>
      <c r="G109" s="58"/>
      <c r="H109" s="64"/>
      <c r="I109" s="68"/>
    </row>
    <row r="110" spans="2:14" x14ac:dyDescent="0.25">
      <c r="G110" s="58"/>
      <c r="H110" s="64"/>
      <c r="I110" s="68"/>
    </row>
    <row r="111" spans="2:14" x14ac:dyDescent="0.25">
      <c r="G111" s="58"/>
      <c r="H111" s="64"/>
      <c r="I111" s="68"/>
    </row>
    <row r="112" spans="2:14" x14ac:dyDescent="0.25">
      <c r="G112" s="58"/>
      <c r="H112" s="64"/>
      <c r="I112" s="68"/>
    </row>
    <row r="113" spans="7:9" x14ac:dyDescent="0.25">
      <c r="G113" s="58"/>
      <c r="H113" s="64"/>
      <c r="I113" s="68"/>
    </row>
    <row r="114" spans="7:9" x14ac:dyDescent="0.25">
      <c r="G114" s="58"/>
      <c r="H114" s="64"/>
      <c r="I114" s="68"/>
    </row>
    <row r="115" spans="7:9" x14ac:dyDescent="0.25">
      <c r="G115" s="58"/>
      <c r="H115" s="64"/>
      <c r="I115" s="68"/>
    </row>
    <row r="116" spans="7:9" x14ac:dyDescent="0.25">
      <c r="G116" s="58"/>
      <c r="H116" s="64"/>
      <c r="I116" s="68"/>
    </row>
    <row r="117" spans="7:9" x14ac:dyDescent="0.25">
      <c r="G117" s="58"/>
      <c r="H117" s="64"/>
      <c r="I117" s="68"/>
    </row>
  </sheetData>
  <phoneticPr fontId="22" type="noConversion"/>
  <pageMargins left="0.7" right="0.7" top="0.75" bottom="0.75" header="0.3" footer="0.3"/>
  <pageSetup paperSize="9"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E149" sqref="E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Paula Maldonado</cp:lastModifiedBy>
  <cp:lastPrinted>2024-10-04T19:24:04Z</cp:lastPrinted>
  <dcterms:created xsi:type="dcterms:W3CDTF">2012-12-11T12:06:49Z</dcterms:created>
  <dcterms:modified xsi:type="dcterms:W3CDTF">2025-03-04T14:47:23Z</dcterms:modified>
</cp:coreProperties>
</file>