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artrans_cne_cl/Documents/01 SDTx/Valorizacion Cuatrienal/2024-2027/09 Pago Estudios/02_Antecedentes CEN/02_Segunda entrega/"/>
    </mc:Choice>
  </mc:AlternateContent>
  <xr:revisionPtr revIDLastSave="24" documentId="13_ncr:1_{29E31B2B-5BAC-49C5-9A23-2FD1EFAF5EB4}" xr6:coauthVersionLast="47" xr6:coauthVersionMax="47" xr10:uidLastSave="{1E2758A9-B02B-4F65-BA09-219F1AEA5689}"/>
  <bookViews>
    <workbookView xWindow="-120" yWindow="-120" windowWidth="29040" windowHeight="15840" xr2:uid="{A2F0F7ED-F808-4119-ABAD-01F01855321A}"/>
  </bookViews>
  <sheets>
    <sheet name="Prorratas Pago Estudios" sheetId="1" r:id="rId1"/>
    <sheet name="VATT Nacional" sheetId="7" r:id="rId2"/>
    <sheet name="VATT Zonal" sheetId="3" r:id="rId3"/>
    <sheet name="Homologa" sheetId="4" r:id="rId4"/>
  </sheets>
  <definedNames>
    <definedName name="_xlnm._FilterDatabase" localSheetId="0" hidden="1">'Prorratas Pago Estudios'!$B$4:$H$78</definedName>
    <definedName name="_xlnm._FilterDatabase" localSheetId="1" hidden="1">'VATT Nacional'!$A$1:$I$679</definedName>
    <definedName name="_xlnm._FilterDatabase" localSheetId="2" hidden="1">'VATT Zonal'!$H$4:$V$2410</definedName>
    <definedName name="solver_adj" localSheetId="1" hidden="1">'VATT Nacional'!#REF!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'VATT Nacional'!#REF!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0</definedName>
    <definedName name="VATT" localSheetId="1">'VATT Nacional'!$A$1:$F$630</definedName>
    <definedName name="VATT">#REF!</definedName>
    <definedName name="VATT_year" localSheetId="1">'VATT Nacional'!#REF!</definedName>
    <definedName name="VATT_yea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4" i="7" l="1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G644" i="7"/>
  <c r="G645" i="7"/>
  <c r="G646" i="7"/>
  <c r="G647" i="7"/>
  <c r="G648" i="7"/>
  <c r="G649" i="7"/>
  <c r="G650" i="7"/>
  <c r="G651" i="7"/>
  <c r="G652" i="7"/>
  <c r="G653" i="7"/>
  <c r="G654" i="7"/>
  <c r="G655" i="7"/>
  <c r="G656" i="7"/>
  <c r="G657" i="7"/>
  <c r="G658" i="7"/>
  <c r="G659" i="7"/>
  <c r="G660" i="7"/>
  <c r="G661" i="7"/>
  <c r="G662" i="7"/>
  <c r="G663" i="7"/>
  <c r="G664" i="7"/>
  <c r="G665" i="7"/>
  <c r="G666" i="7"/>
  <c r="G667" i="7"/>
  <c r="G668" i="7"/>
  <c r="G669" i="7"/>
  <c r="G670" i="7"/>
  <c r="G671" i="7"/>
  <c r="G672" i="7"/>
  <c r="G673" i="7"/>
  <c r="G674" i="7"/>
  <c r="G675" i="7"/>
  <c r="G676" i="7"/>
  <c r="G677" i="7"/>
  <c r="G678" i="7"/>
  <c r="G679" i="7"/>
  <c r="AB99" i="3" l="1"/>
  <c r="AC99" i="3" s="1"/>
  <c r="AB98" i="3"/>
  <c r="AC98" i="3" s="1"/>
  <c r="AB97" i="3"/>
  <c r="AC97" i="3" s="1"/>
  <c r="AB96" i="3"/>
  <c r="AC96" i="3" s="1"/>
  <c r="AB95" i="3"/>
  <c r="AC95" i="3" s="1"/>
  <c r="AB94" i="3"/>
  <c r="AC94" i="3" s="1"/>
  <c r="AB93" i="3"/>
  <c r="AC93" i="3" s="1"/>
  <c r="AB92" i="3"/>
  <c r="AC92" i="3" s="1"/>
  <c r="AB91" i="3"/>
  <c r="AC91" i="3" s="1"/>
  <c r="AB90" i="3"/>
  <c r="AC90" i="3" s="1"/>
  <c r="AB89" i="3"/>
  <c r="AC89" i="3" s="1"/>
  <c r="AB88" i="3"/>
  <c r="AC88" i="3" s="1"/>
  <c r="AB87" i="3"/>
  <c r="AC87" i="3" s="1"/>
  <c r="AB86" i="3"/>
  <c r="AC86" i="3" s="1"/>
  <c r="AB85" i="3"/>
  <c r="AC85" i="3" s="1"/>
  <c r="AB84" i="3"/>
  <c r="AC84" i="3" s="1"/>
  <c r="AB83" i="3"/>
  <c r="AC83" i="3" s="1"/>
  <c r="AB82" i="3"/>
  <c r="AC82" i="3" s="1"/>
  <c r="AB81" i="3"/>
  <c r="AC81" i="3" s="1"/>
  <c r="AB80" i="3"/>
  <c r="AC80" i="3" s="1"/>
  <c r="AB79" i="3"/>
  <c r="AC79" i="3" s="1"/>
  <c r="AB78" i="3"/>
  <c r="AC78" i="3" s="1"/>
  <c r="AB77" i="3"/>
  <c r="AC77" i="3" s="1"/>
  <c r="AB76" i="3"/>
  <c r="AC76" i="3" s="1"/>
  <c r="AB75" i="3"/>
  <c r="AC75" i="3" s="1"/>
  <c r="AB74" i="3"/>
  <c r="AC74" i="3" s="1"/>
  <c r="AB73" i="3"/>
  <c r="AC73" i="3" s="1"/>
  <c r="AB72" i="3"/>
  <c r="AC72" i="3" s="1"/>
  <c r="AB71" i="3"/>
  <c r="AC71" i="3" s="1"/>
  <c r="AB70" i="3"/>
  <c r="AC70" i="3" s="1"/>
  <c r="AB69" i="3"/>
  <c r="AC69" i="3" s="1"/>
  <c r="AB68" i="3"/>
  <c r="AC68" i="3" s="1"/>
  <c r="AB67" i="3"/>
  <c r="AC67" i="3" s="1"/>
  <c r="AB66" i="3"/>
  <c r="AC66" i="3" s="1"/>
  <c r="AB65" i="3"/>
  <c r="AC65" i="3" s="1"/>
  <c r="AB64" i="3"/>
  <c r="AC64" i="3" s="1"/>
  <c r="AB63" i="3"/>
  <c r="AC63" i="3" s="1"/>
  <c r="AB62" i="3"/>
  <c r="AC62" i="3" s="1"/>
  <c r="AB61" i="3"/>
  <c r="AC61" i="3" s="1"/>
  <c r="AB60" i="3"/>
  <c r="AC60" i="3" s="1"/>
  <c r="AB59" i="3"/>
  <c r="AC59" i="3" s="1"/>
  <c r="AB58" i="3"/>
  <c r="AC58" i="3" s="1"/>
  <c r="AB57" i="3"/>
  <c r="AC57" i="3" s="1"/>
  <c r="AB56" i="3"/>
  <c r="AC56" i="3" s="1"/>
  <c r="AB55" i="3"/>
  <c r="AC55" i="3" s="1"/>
  <c r="AB54" i="3"/>
  <c r="AC54" i="3" s="1"/>
  <c r="AB53" i="3"/>
  <c r="AC53" i="3" s="1"/>
  <c r="AB52" i="3"/>
  <c r="AC52" i="3" s="1"/>
  <c r="AB51" i="3"/>
  <c r="AC51" i="3" s="1"/>
  <c r="AB50" i="3"/>
  <c r="AC50" i="3" s="1"/>
  <c r="AB49" i="3"/>
  <c r="AC49" i="3" s="1"/>
  <c r="AB48" i="3"/>
  <c r="AC48" i="3" s="1"/>
  <c r="AB47" i="3"/>
  <c r="AC47" i="3" s="1"/>
  <c r="AB46" i="3"/>
  <c r="AC46" i="3" s="1"/>
  <c r="AB45" i="3"/>
  <c r="AC45" i="3" s="1"/>
  <c r="AB44" i="3"/>
  <c r="AC44" i="3" s="1"/>
  <c r="AB43" i="3"/>
  <c r="AC43" i="3" s="1"/>
  <c r="AB42" i="3"/>
  <c r="AC42" i="3" s="1"/>
  <c r="AB41" i="3"/>
  <c r="AC41" i="3" s="1"/>
  <c r="AB40" i="3"/>
  <c r="AC40" i="3" s="1"/>
  <c r="AB39" i="3"/>
  <c r="AC39" i="3" s="1"/>
  <c r="AB38" i="3"/>
  <c r="AC38" i="3" s="1"/>
  <c r="AB37" i="3"/>
  <c r="AC37" i="3" s="1"/>
  <c r="AB36" i="3"/>
  <c r="AC36" i="3" s="1"/>
  <c r="AB35" i="3"/>
  <c r="AC35" i="3" s="1"/>
  <c r="AB34" i="3"/>
  <c r="AC34" i="3" s="1"/>
  <c r="AB33" i="3"/>
  <c r="AC33" i="3" s="1"/>
  <c r="AB32" i="3"/>
  <c r="AC32" i="3" s="1"/>
  <c r="AB31" i="3"/>
  <c r="AC31" i="3" s="1"/>
  <c r="AB30" i="3"/>
  <c r="AC30" i="3" s="1"/>
  <c r="AB29" i="3"/>
  <c r="AC29" i="3" s="1"/>
  <c r="AB28" i="3"/>
  <c r="AC28" i="3" s="1"/>
  <c r="AB27" i="3"/>
  <c r="AC27" i="3" s="1"/>
  <c r="AB26" i="3"/>
  <c r="AC26" i="3" s="1"/>
  <c r="AB25" i="3"/>
  <c r="AC25" i="3" s="1"/>
  <c r="AB24" i="3"/>
  <c r="AC24" i="3" s="1"/>
  <c r="AB23" i="3"/>
  <c r="AC23" i="3" s="1"/>
  <c r="AB22" i="3"/>
  <c r="AC22" i="3" s="1"/>
  <c r="AB21" i="3"/>
  <c r="AC21" i="3" s="1"/>
  <c r="AB20" i="3"/>
  <c r="AC20" i="3" s="1"/>
  <c r="AB19" i="3"/>
  <c r="AC19" i="3" s="1"/>
  <c r="AB18" i="3"/>
  <c r="AC18" i="3" s="1"/>
  <c r="AB17" i="3"/>
  <c r="AC17" i="3" s="1"/>
  <c r="AB16" i="3"/>
  <c r="AC16" i="3" s="1"/>
  <c r="AB15" i="3"/>
  <c r="AC15" i="3" s="1"/>
  <c r="AB14" i="3"/>
  <c r="AC14" i="3" s="1"/>
  <c r="AB13" i="3"/>
  <c r="AC13" i="3" s="1"/>
  <c r="AB12" i="3"/>
  <c r="AC12" i="3" s="1"/>
  <c r="AB11" i="3"/>
  <c r="AC11" i="3" s="1"/>
  <c r="AB10" i="3"/>
  <c r="AC10" i="3" s="1"/>
  <c r="AB9" i="3"/>
  <c r="AC9" i="3" s="1"/>
  <c r="AB8" i="3"/>
  <c r="AC8" i="3" s="1"/>
  <c r="AB7" i="3"/>
  <c r="AC7" i="3" s="1"/>
  <c r="AB6" i="3"/>
  <c r="AC6" i="3" s="1"/>
  <c r="AB5" i="3"/>
  <c r="AC5" i="3" s="1"/>
  <c r="A65" i="3"/>
  <c r="E62" i="3"/>
  <c r="E48" i="3"/>
  <c r="E35" i="3"/>
  <c r="E25" i="3"/>
  <c r="E22" i="3"/>
  <c r="E18" i="3"/>
  <c r="E8" i="3"/>
  <c r="A53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E10" i="3" s="1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E9" i="3" s="1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E5" i="3" s="1"/>
  <c r="W127" i="3"/>
  <c r="W128" i="3"/>
  <c r="W129" i="3"/>
  <c r="W130" i="3"/>
  <c r="W131" i="3"/>
  <c r="W132" i="3"/>
  <c r="W133" i="3"/>
  <c r="W134" i="3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0" i="3"/>
  <c r="W151" i="3"/>
  <c r="W152" i="3"/>
  <c r="W153" i="3"/>
  <c r="W154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W169" i="3"/>
  <c r="W170" i="3"/>
  <c r="W171" i="3"/>
  <c r="W172" i="3"/>
  <c r="W173" i="3"/>
  <c r="W174" i="3"/>
  <c r="W175" i="3"/>
  <c r="W176" i="3"/>
  <c r="W177" i="3"/>
  <c r="W178" i="3"/>
  <c r="W179" i="3"/>
  <c r="W180" i="3"/>
  <c r="W181" i="3"/>
  <c r="W182" i="3"/>
  <c r="W183" i="3"/>
  <c r="W184" i="3"/>
  <c r="W185" i="3"/>
  <c r="W186" i="3"/>
  <c r="W187" i="3"/>
  <c r="W188" i="3"/>
  <c r="W189" i="3"/>
  <c r="W190" i="3"/>
  <c r="W191" i="3"/>
  <c r="W192" i="3"/>
  <c r="W193" i="3"/>
  <c r="W194" i="3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7" i="3"/>
  <c r="W228" i="3"/>
  <c r="W229" i="3"/>
  <c r="W230" i="3"/>
  <c r="W231" i="3"/>
  <c r="W232" i="3"/>
  <c r="W233" i="3"/>
  <c r="W234" i="3"/>
  <c r="W235" i="3"/>
  <c r="W236" i="3"/>
  <c r="W237" i="3"/>
  <c r="W238" i="3"/>
  <c r="W239" i="3"/>
  <c r="E13" i="3" s="1"/>
  <c r="W240" i="3"/>
  <c r="W241" i="3"/>
  <c r="W242" i="3"/>
  <c r="W243" i="3"/>
  <c r="W244" i="3"/>
  <c r="W245" i="3"/>
  <c r="W246" i="3"/>
  <c r="W247" i="3"/>
  <c r="W248" i="3"/>
  <c r="W249" i="3"/>
  <c r="W250" i="3"/>
  <c r="W251" i="3"/>
  <c r="W252" i="3"/>
  <c r="W253" i="3"/>
  <c r="W254" i="3"/>
  <c r="W255" i="3"/>
  <c r="W256" i="3"/>
  <c r="W257" i="3"/>
  <c r="W258" i="3"/>
  <c r="W259" i="3"/>
  <c r="W260" i="3"/>
  <c r="W261" i="3"/>
  <c r="W262" i="3"/>
  <c r="W263" i="3"/>
  <c r="W264" i="3"/>
  <c r="W265" i="3"/>
  <c r="W266" i="3"/>
  <c r="W267" i="3"/>
  <c r="W268" i="3"/>
  <c r="W269" i="3"/>
  <c r="W270" i="3"/>
  <c r="W271" i="3"/>
  <c r="W272" i="3"/>
  <c r="W273" i="3"/>
  <c r="W274" i="3"/>
  <c r="W275" i="3"/>
  <c r="W276" i="3"/>
  <c r="W277" i="3"/>
  <c r="W278" i="3"/>
  <c r="W279" i="3"/>
  <c r="W280" i="3"/>
  <c r="W281" i="3"/>
  <c r="W282" i="3"/>
  <c r="W283" i="3"/>
  <c r="W284" i="3"/>
  <c r="W285" i="3"/>
  <c r="W286" i="3"/>
  <c r="W287" i="3"/>
  <c r="W288" i="3"/>
  <c r="W289" i="3"/>
  <c r="W290" i="3"/>
  <c r="W291" i="3"/>
  <c r="W292" i="3"/>
  <c r="W293" i="3"/>
  <c r="W294" i="3"/>
  <c r="W295" i="3"/>
  <c r="W296" i="3"/>
  <c r="W297" i="3"/>
  <c r="W298" i="3"/>
  <c r="W299" i="3"/>
  <c r="W300" i="3"/>
  <c r="W301" i="3"/>
  <c r="W302" i="3"/>
  <c r="W303" i="3"/>
  <c r="W304" i="3"/>
  <c r="W305" i="3"/>
  <c r="W306" i="3"/>
  <c r="W307" i="3"/>
  <c r="W308" i="3"/>
  <c r="W309" i="3"/>
  <c r="W310" i="3"/>
  <c r="W311" i="3"/>
  <c r="W312" i="3"/>
  <c r="W313" i="3"/>
  <c r="W314" i="3"/>
  <c r="W315" i="3"/>
  <c r="W316" i="3"/>
  <c r="W317" i="3"/>
  <c r="W318" i="3"/>
  <c r="W319" i="3"/>
  <c r="W320" i="3"/>
  <c r="W321" i="3"/>
  <c r="W322" i="3"/>
  <c r="W323" i="3"/>
  <c r="W324" i="3"/>
  <c r="W325" i="3"/>
  <c r="W326" i="3"/>
  <c r="W327" i="3"/>
  <c r="W328" i="3"/>
  <c r="W329" i="3"/>
  <c r="W330" i="3"/>
  <c r="W331" i="3"/>
  <c r="W332" i="3"/>
  <c r="W333" i="3"/>
  <c r="W334" i="3"/>
  <c r="W335" i="3"/>
  <c r="W336" i="3"/>
  <c r="W337" i="3"/>
  <c r="W338" i="3"/>
  <c r="W339" i="3"/>
  <c r="W340" i="3"/>
  <c r="W341" i="3"/>
  <c r="W342" i="3"/>
  <c r="W343" i="3"/>
  <c r="W344" i="3"/>
  <c r="W345" i="3"/>
  <c r="W346" i="3"/>
  <c r="W347" i="3"/>
  <c r="W348" i="3"/>
  <c r="W349" i="3"/>
  <c r="W350" i="3"/>
  <c r="W351" i="3"/>
  <c r="W352" i="3"/>
  <c r="W353" i="3"/>
  <c r="W354" i="3"/>
  <c r="W355" i="3"/>
  <c r="W356" i="3"/>
  <c r="W357" i="3"/>
  <c r="W358" i="3"/>
  <c r="W359" i="3"/>
  <c r="W360" i="3"/>
  <c r="W361" i="3"/>
  <c r="W362" i="3"/>
  <c r="W363" i="3"/>
  <c r="W364" i="3"/>
  <c r="W365" i="3"/>
  <c r="W366" i="3"/>
  <c r="W367" i="3"/>
  <c r="W368" i="3"/>
  <c r="W369" i="3"/>
  <c r="W370" i="3"/>
  <c r="W371" i="3"/>
  <c r="W372" i="3"/>
  <c r="W373" i="3"/>
  <c r="W374" i="3"/>
  <c r="W375" i="3"/>
  <c r="W376" i="3"/>
  <c r="W377" i="3"/>
  <c r="W378" i="3"/>
  <c r="W379" i="3"/>
  <c r="W380" i="3"/>
  <c r="W381" i="3"/>
  <c r="W382" i="3"/>
  <c r="W383" i="3"/>
  <c r="W384" i="3"/>
  <c r="W385" i="3"/>
  <c r="W386" i="3"/>
  <c r="W387" i="3"/>
  <c r="W388" i="3"/>
  <c r="W389" i="3"/>
  <c r="W390" i="3"/>
  <c r="W391" i="3"/>
  <c r="W392" i="3"/>
  <c r="W393" i="3"/>
  <c r="W394" i="3"/>
  <c r="W395" i="3"/>
  <c r="W396" i="3"/>
  <c r="W397" i="3"/>
  <c r="W398" i="3"/>
  <c r="W399" i="3"/>
  <c r="W400" i="3"/>
  <c r="W401" i="3"/>
  <c r="W402" i="3"/>
  <c r="W403" i="3"/>
  <c r="W404" i="3"/>
  <c r="W405" i="3"/>
  <c r="W406" i="3"/>
  <c r="W407" i="3"/>
  <c r="W408" i="3"/>
  <c r="W409" i="3"/>
  <c r="W410" i="3"/>
  <c r="W411" i="3"/>
  <c r="W412" i="3"/>
  <c r="W413" i="3"/>
  <c r="W414" i="3"/>
  <c r="W415" i="3"/>
  <c r="W416" i="3"/>
  <c r="W417" i="3"/>
  <c r="W418" i="3"/>
  <c r="W419" i="3"/>
  <c r="W420" i="3"/>
  <c r="W421" i="3"/>
  <c r="W422" i="3"/>
  <c r="E30" i="3" s="1"/>
  <c r="W423" i="3"/>
  <c r="W424" i="3"/>
  <c r="W425" i="3"/>
  <c r="W426" i="3"/>
  <c r="W427" i="3"/>
  <c r="W428" i="3"/>
  <c r="W429" i="3"/>
  <c r="W430" i="3"/>
  <c r="W431" i="3"/>
  <c r="W432" i="3"/>
  <c r="W433" i="3"/>
  <c r="W434" i="3"/>
  <c r="W435" i="3"/>
  <c r="W436" i="3"/>
  <c r="W437" i="3"/>
  <c r="W438" i="3"/>
  <c r="W439" i="3"/>
  <c r="W440" i="3"/>
  <c r="W441" i="3"/>
  <c r="W442" i="3"/>
  <c r="W443" i="3"/>
  <c r="W444" i="3"/>
  <c r="W445" i="3"/>
  <c r="W446" i="3"/>
  <c r="W447" i="3"/>
  <c r="W448" i="3"/>
  <c r="W449" i="3"/>
  <c r="W450" i="3"/>
  <c r="W451" i="3"/>
  <c r="W452" i="3"/>
  <c r="W453" i="3"/>
  <c r="W454" i="3"/>
  <c r="W455" i="3"/>
  <c r="W456" i="3"/>
  <c r="W457" i="3"/>
  <c r="W458" i="3"/>
  <c r="W459" i="3"/>
  <c r="W460" i="3"/>
  <c r="W461" i="3"/>
  <c r="W462" i="3"/>
  <c r="W463" i="3"/>
  <c r="W464" i="3"/>
  <c r="W465" i="3"/>
  <c r="W466" i="3"/>
  <c r="W467" i="3"/>
  <c r="W468" i="3"/>
  <c r="W469" i="3"/>
  <c r="W470" i="3"/>
  <c r="W471" i="3"/>
  <c r="W472" i="3"/>
  <c r="W473" i="3"/>
  <c r="W474" i="3"/>
  <c r="W475" i="3"/>
  <c r="W476" i="3"/>
  <c r="W477" i="3"/>
  <c r="W478" i="3"/>
  <c r="W479" i="3"/>
  <c r="W480" i="3"/>
  <c r="W481" i="3"/>
  <c r="W482" i="3"/>
  <c r="W483" i="3"/>
  <c r="W484" i="3"/>
  <c r="W485" i="3"/>
  <c r="W486" i="3"/>
  <c r="W487" i="3"/>
  <c r="W488" i="3"/>
  <c r="W489" i="3"/>
  <c r="W490" i="3"/>
  <c r="W491" i="3"/>
  <c r="W492" i="3"/>
  <c r="W493" i="3"/>
  <c r="W494" i="3"/>
  <c r="W495" i="3"/>
  <c r="W496" i="3"/>
  <c r="W497" i="3"/>
  <c r="W498" i="3"/>
  <c r="W499" i="3"/>
  <c r="W500" i="3"/>
  <c r="W501" i="3"/>
  <c r="W502" i="3"/>
  <c r="W503" i="3"/>
  <c r="W504" i="3"/>
  <c r="W505" i="3"/>
  <c r="W506" i="3"/>
  <c r="W507" i="3"/>
  <c r="W508" i="3"/>
  <c r="W509" i="3"/>
  <c r="W510" i="3"/>
  <c r="W511" i="3"/>
  <c r="W512" i="3"/>
  <c r="W513" i="3"/>
  <c r="W514" i="3"/>
  <c r="W515" i="3"/>
  <c r="W516" i="3"/>
  <c r="W517" i="3"/>
  <c r="W518" i="3"/>
  <c r="W519" i="3"/>
  <c r="W520" i="3"/>
  <c r="W521" i="3"/>
  <c r="W522" i="3"/>
  <c r="W523" i="3"/>
  <c r="W524" i="3"/>
  <c r="W525" i="3"/>
  <c r="W526" i="3"/>
  <c r="W527" i="3"/>
  <c r="W528" i="3"/>
  <c r="W529" i="3"/>
  <c r="W530" i="3"/>
  <c r="W531" i="3"/>
  <c r="W532" i="3"/>
  <c r="W533" i="3"/>
  <c r="W534" i="3"/>
  <c r="W535" i="3"/>
  <c r="W536" i="3"/>
  <c r="W537" i="3"/>
  <c r="W538" i="3"/>
  <c r="W539" i="3"/>
  <c r="W540" i="3"/>
  <c r="W541" i="3"/>
  <c r="W542" i="3"/>
  <c r="W543" i="3"/>
  <c r="W544" i="3"/>
  <c r="W545" i="3"/>
  <c r="W546" i="3"/>
  <c r="W547" i="3"/>
  <c r="W548" i="3"/>
  <c r="W549" i="3"/>
  <c r="W550" i="3"/>
  <c r="W551" i="3"/>
  <c r="W552" i="3"/>
  <c r="W553" i="3"/>
  <c r="W554" i="3"/>
  <c r="W555" i="3"/>
  <c r="W556" i="3"/>
  <c r="W557" i="3"/>
  <c r="W558" i="3"/>
  <c r="W559" i="3"/>
  <c r="W560" i="3"/>
  <c r="W561" i="3"/>
  <c r="W562" i="3"/>
  <c r="W563" i="3"/>
  <c r="W564" i="3"/>
  <c r="W565" i="3"/>
  <c r="W566" i="3"/>
  <c r="W567" i="3"/>
  <c r="W568" i="3"/>
  <c r="W569" i="3"/>
  <c r="W570" i="3"/>
  <c r="W571" i="3"/>
  <c r="W572" i="3"/>
  <c r="W573" i="3"/>
  <c r="W574" i="3"/>
  <c r="W575" i="3"/>
  <c r="W576" i="3"/>
  <c r="W577" i="3"/>
  <c r="W578" i="3"/>
  <c r="W579" i="3"/>
  <c r="W580" i="3"/>
  <c r="W581" i="3"/>
  <c r="E31" i="3" s="1"/>
  <c r="W582" i="3"/>
  <c r="W583" i="3"/>
  <c r="W584" i="3"/>
  <c r="W585" i="3"/>
  <c r="W586" i="3"/>
  <c r="W587" i="3"/>
  <c r="W588" i="3"/>
  <c r="W589" i="3"/>
  <c r="W590" i="3"/>
  <c r="W591" i="3"/>
  <c r="W592" i="3"/>
  <c r="W593" i="3"/>
  <c r="W594" i="3"/>
  <c r="W595" i="3"/>
  <c r="W596" i="3"/>
  <c r="W597" i="3"/>
  <c r="W598" i="3"/>
  <c r="W599" i="3"/>
  <c r="W600" i="3"/>
  <c r="W601" i="3"/>
  <c r="W602" i="3"/>
  <c r="W603" i="3"/>
  <c r="W604" i="3"/>
  <c r="W605" i="3"/>
  <c r="W606" i="3"/>
  <c r="W607" i="3"/>
  <c r="W608" i="3"/>
  <c r="W609" i="3"/>
  <c r="W610" i="3"/>
  <c r="W611" i="3"/>
  <c r="W612" i="3"/>
  <c r="W613" i="3"/>
  <c r="W614" i="3"/>
  <c r="W615" i="3"/>
  <c r="W616" i="3"/>
  <c r="W617" i="3"/>
  <c r="W618" i="3"/>
  <c r="W619" i="3"/>
  <c r="W620" i="3"/>
  <c r="W621" i="3"/>
  <c r="W622" i="3"/>
  <c r="W623" i="3"/>
  <c r="W624" i="3"/>
  <c r="W625" i="3"/>
  <c r="W626" i="3"/>
  <c r="W627" i="3"/>
  <c r="W628" i="3"/>
  <c r="W629" i="3"/>
  <c r="W630" i="3"/>
  <c r="W631" i="3"/>
  <c r="W632" i="3"/>
  <c r="W633" i="3"/>
  <c r="W634" i="3"/>
  <c r="W635" i="3"/>
  <c r="W636" i="3"/>
  <c r="W637" i="3"/>
  <c r="W638" i="3"/>
  <c r="W639" i="3"/>
  <c r="W640" i="3"/>
  <c r="W641" i="3"/>
  <c r="W642" i="3"/>
  <c r="W643" i="3"/>
  <c r="W644" i="3"/>
  <c r="W645" i="3"/>
  <c r="W646" i="3"/>
  <c r="W647" i="3"/>
  <c r="W648" i="3"/>
  <c r="W649" i="3"/>
  <c r="W650" i="3"/>
  <c r="W651" i="3"/>
  <c r="W652" i="3"/>
  <c r="W653" i="3"/>
  <c r="W654" i="3"/>
  <c r="W655" i="3"/>
  <c r="W656" i="3"/>
  <c r="W657" i="3"/>
  <c r="W658" i="3"/>
  <c r="W659" i="3"/>
  <c r="W660" i="3"/>
  <c r="W661" i="3"/>
  <c r="W662" i="3"/>
  <c r="W663" i="3"/>
  <c r="W664" i="3"/>
  <c r="W665" i="3"/>
  <c r="W666" i="3"/>
  <c r="W667" i="3"/>
  <c r="W668" i="3"/>
  <c r="W669" i="3"/>
  <c r="W670" i="3"/>
  <c r="W671" i="3"/>
  <c r="W672" i="3"/>
  <c r="W673" i="3"/>
  <c r="W674" i="3"/>
  <c r="W675" i="3"/>
  <c r="W676" i="3"/>
  <c r="W677" i="3"/>
  <c r="W678" i="3"/>
  <c r="W679" i="3"/>
  <c r="W680" i="3"/>
  <c r="W681" i="3"/>
  <c r="W682" i="3"/>
  <c r="W683" i="3"/>
  <c r="W684" i="3"/>
  <c r="W685" i="3"/>
  <c r="W686" i="3"/>
  <c r="W687" i="3"/>
  <c r="W688" i="3"/>
  <c r="W689" i="3"/>
  <c r="W690" i="3"/>
  <c r="W691" i="3"/>
  <c r="W692" i="3"/>
  <c r="W693" i="3"/>
  <c r="W694" i="3"/>
  <c r="W695" i="3"/>
  <c r="W696" i="3"/>
  <c r="W697" i="3"/>
  <c r="W698" i="3"/>
  <c r="W699" i="3"/>
  <c r="W700" i="3"/>
  <c r="W701" i="3"/>
  <c r="W702" i="3"/>
  <c r="W703" i="3"/>
  <c r="W704" i="3"/>
  <c r="W705" i="3"/>
  <c r="W706" i="3"/>
  <c r="W707" i="3"/>
  <c r="W708" i="3"/>
  <c r="W709" i="3"/>
  <c r="W710" i="3"/>
  <c r="W711" i="3"/>
  <c r="W712" i="3"/>
  <c r="W713" i="3"/>
  <c r="W714" i="3"/>
  <c r="W715" i="3"/>
  <c r="W716" i="3"/>
  <c r="W717" i="3"/>
  <c r="W718" i="3"/>
  <c r="W719" i="3"/>
  <c r="W720" i="3"/>
  <c r="W721" i="3"/>
  <c r="W722" i="3"/>
  <c r="W723" i="3"/>
  <c r="W724" i="3"/>
  <c r="W725" i="3"/>
  <c r="W726" i="3"/>
  <c r="W727" i="3"/>
  <c r="W728" i="3"/>
  <c r="W729" i="3"/>
  <c r="W730" i="3"/>
  <c r="W731" i="3"/>
  <c r="W732" i="3"/>
  <c r="W733" i="3"/>
  <c r="W734" i="3"/>
  <c r="W735" i="3"/>
  <c r="W736" i="3"/>
  <c r="W737" i="3"/>
  <c r="W738" i="3"/>
  <c r="W739" i="3"/>
  <c r="W740" i="3"/>
  <c r="W741" i="3"/>
  <c r="W742" i="3"/>
  <c r="W743" i="3"/>
  <c r="W744" i="3"/>
  <c r="W745" i="3"/>
  <c r="W746" i="3"/>
  <c r="W747" i="3"/>
  <c r="E40" i="3" s="1"/>
  <c r="W748" i="3"/>
  <c r="W749" i="3"/>
  <c r="W750" i="3"/>
  <c r="W751" i="3"/>
  <c r="W752" i="3"/>
  <c r="W753" i="3"/>
  <c r="W754" i="3"/>
  <c r="W755" i="3"/>
  <c r="W756" i="3"/>
  <c r="W757" i="3"/>
  <c r="W758" i="3"/>
  <c r="W759" i="3"/>
  <c r="W760" i="3"/>
  <c r="W761" i="3"/>
  <c r="W762" i="3"/>
  <c r="W763" i="3"/>
  <c r="W764" i="3"/>
  <c r="W765" i="3"/>
  <c r="W766" i="3"/>
  <c r="W767" i="3"/>
  <c r="W768" i="3"/>
  <c r="W769" i="3"/>
  <c r="W770" i="3"/>
  <c r="W771" i="3"/>
  <c r="W772" i="3"/>
  <c r="W773" i="3"/>
  <c r="W774" i="3"/>
  <c r="W775" i="3"/>
  <c r="W776" i="3"/>
  <c r="W777" i="3"/>
  <c r="W778" i="3"/>
  <c r="W779" i="3"/>
  <c r="W780" i="3"/>
  <c r="W781" i="3"/>
  <c r="W782" i="3"/>
  <c r="W783" i="3"/>
  <c r="W784" i="3"/>
  <c r="W785" i="3"/>
  <c r="W786" i="3"/>
  <c r="W787" i="3"/>
  <c r="W788" i="3"/>
  <c r="W789" i="3"/>
  <c r="W790" i="3"/>
  <c r="W791" i="3"/>
  <c r="W792" i="3"/>
  <c r="W793" i="3"/>
  <c r="W794" i="3"/>
  <c r="W795" i="3"/>
  <c r="W796" i="3"/>
  <c r="W797" i="3"/>
  <c r="W798" i="3"/>
  <c r="W799" i="3"/>
  <c r="W800" i="3"/>
  <c r="W801" i="3"/>
  <c r="W802" i="3"/>
  <c r="W803" i="3"/>
  <c r="W804" i="3"/>
  <c r="W805" i="3"/>
  <c r="W806" i="3"/>
  <c r="W807" i="3"/>
  <c r="W808" i="3"/>
  <c r="W809" i="3"/>
  <c r="W810" i="3"/>
  <c r="W811" i="3"/>
  <c r="W812" i="3"/>
  <c r="W813" i="3"/>
  <c r="W814" i="3"/>
  <c r="W815" i="3"/>
  <c r="W816" i="3"/>
  <c r="W817" i="3"/>
  <c r="W818" i="3"/>
  <c r="W819" i="3"/>
  <c r="W820" i="3"/>
  <c r="W821" i="3"/>
  <c r="W822" i="3"/>
  <c r="W823" i="3"/>
  <c r="W824" i="3"/>
  <c r="W825" i="3"/>
  <c r="W826" i="3"/>
  <c r="W827" i="3"/>
  <c r="W828" i="3"/>
  <c r="W829" i="3"/>
  <c r="W830" i="3"/>
  <c r="W831" i="3"/>
  <c r="W832" i="3"/>
  <c r="W833" i="3"/>
  <c r="W834" i="3"/>
  <c r="W835" i="3"/>
  <c r="W836" i="3"/>
  <c r="W837" i="3"/>
  <c r="W838" i="3"/>
  <c r="W839" i="3"/>
  <c r="W840" i="3"/>
  <c r="W841" i="3"/>
  <c r="W842" i="3"/>
  <c r="W843" i="3"/>
  <c r="W844" i="3"/>
  <c r="W845" i="3"/>
  <c r="W846" i="3"/>
  <c r="W847" i="3"/>
  <c r="W848" i="3"/>
  <c r="W849" i="3"/>
  <c r="W850" i="3"/>
  <c r="W851" i="3"/>
  <c r="W852" i="3"/>
  <c r="W853" i="3"/>
  <c r="W854" i="3"/>
  <c r="W855" i="3"/>
  <c r="W856" i="3"/>
  <c r="W857" i="3"/>
  <c r="W858" i="3"/>
  <c r="W859" i="3"/>
  <c r="W860" i="3"/>
  <c r="W861" i="3"/>
  <c r="W862" i="3"/>
  <c r="W863" i="3"/>
  <c r="W864" i="3"/>
  <c r="W865" i="3"/>
  <c r="W866" i="3"/>
  <c r="W867" i="3"/>
  <c r="W868" i="3"/>
  <c r="W869" i="3"/>
  <c r="W870" i="3"/>
  <c r="W871" i="3"/>
  <c r="W872" i="3"/>
  <c r="W873" i="3"/>
  <c r="W874" i="3"/>
  <c r="W875" i="3"/>
  <c r="W876" i="3"/>
  <c r="W877" i="3"/>
  <c r="W878" i="3"/>
  <c r="W879" i="3"/>
  <c r="W880" i="3"/>
  <c r="W881" i="3"/>
  <c r="W882" i="3"/>
  <c r="W883" i="3"/>
  <c r="W884" i="3"/>
  <c r="W885" i="3"/>
  <c r="W886" i="3"/>
  <c r="W887" i="3"/>
  <c r="W888" i="3"/>
  <c r="W889" i="3"/>
  <c r="W890" i="3"/>
  <c r="W891" i="3"/>
  <c r="W892" i="3"/>
  <c r="W893" i="3"/>
  <c r="W894" i="3"/>
  <c r="W895" i="3"/>
  <c r="W896" i="3"/>
  <c r="W897" i="3"/>
  <c r="W898" i="3"/>
  <c r="W899" i="3"/>
  <c r="W900" i="3"/>
  <c r="W901" i="3"/>
  <c r="W902" i="3"/>
  <c r="W903" i="3"/>
  <c r="W904" i="3"/>
  <c r="W905" i="3"/>
  <c r="W906" i="3"/>
  <c r="W907" i="3"/>
  <c r="W908" i="3"/>
  <c r="W909" i="3"/>
  <c r="W910" i="3"/>
  <c r="W911" i="3"/>
  <c r="W912" i="3"/>
  <c r="W913" i="3"/>
  <c r="W914" i="3"/>
  <c r="W915" i="3"/>
  <c r="W916" i="3"/>
  <c r="W917" i="3"/>
  <c r="W918" i="3"/>
  <c r="W919" i="3"/>
  <c r="W920" i="3"/>
  <c r="W921" i="3"/>
  <c r="W922" i="3"/>
  <c r="W923" i="3"/>
  <c r="W924" i="3"/>
  <c r="W925" i="3"/>
  <c r="W926" i="3"/>
  <c r="W927" i="3"/>
  <c r="W928" i="3"/>
  <c r="W929" i="3"/>
  <c r="W930" i="3"/>
  <c r="W931" i="3"/>
  <c r="W932" i="3"/>
  <c r="W933" i="3"/>
  <c r="W934" i="3"/>
  <c r="W935" i="3"/>
  <c r="W936" i="3"/>
  <c r="W937" i="3"/>
  <c r="W938" i="3"/>
  <c r="W939" i="3"/>
  <c r="W940" i="3"/>
  <c r="W941" i="3"/>
  <c r="W942" i="3"/>
  <c r="W943" i="3"/>
  <c r="W944" i="3"/>
  <c r="W945" i="3"/>
  <c r="W946" i="3"/>
  <c r="W947" i="3"/>
  <c r="W948" i="3"/>
  <c r="W949" i="3"/>
  <c r="W950" i="3"/>
  <c r="W951" i="3"/>
  <c r="W952" i="3"/>
  <c r="W953" i="3"/>
  <c r="W954" i="3"/>
  <c r="W955" i="3"/>
  <c r="W956" i="3"/>
  <c r="W957" i="3"/>
  <c r="W958" i="3"/>
  <c r="W959" i="3"/>
  <c r="W960" i="3"/>
  <c r="W961" i="3"/>
  <c r="W962" i="3"/>
  <c r="W963" i="3"/>
  <c r="W964" i="3"/>
  <c r="W965" i="3"/>
  <c r="W966" i="3"/>
  <c r="W967" i="3"/>
  <c r="W968" i="3"/>
  <c r="W969" i="3"/>
  <c r="W970" i="3"/>
  <c r="W971" i="3"/>
  <c r="W972" i="3"/>
  <c r="W973" i="3"/>
  <c r="W974" i="3"/>
  <c r="W975" i="3"/>
  <c r="W976" i="3"/>
  <c r="W977" i="3"/>
  <c r="W978" i="3"/>
  <c r="W979" i="3"/>
  <c r="W980" i="3"/>
  <c r="W981" i="3"/>
  <c r="W982" i="3"/>
  <c r="W983" i="3"/>
  <c r="W984" i="3"/>
  <c r="W985" i="3"/>
  <c r="W986" i="3"/>
  <c r="W987" i="3"/>
  <c r="W988" i="3"/>
  <c r="W989" i="3"/>
  <c r="W990" i="3"/>
  <c r="W991" i="3"/>
  <c r="W992" i="3"/>
  <c r="W993" i="3"/>
  <c r="W994" i="3"/>
  <c r="W995" i="3"/>
  <c r="W996" i="3"/>
  <c r="W997" i="3"/>
  <c r="W998" i="3"/>
  <c r="W999" i="3"/>
  <c r="W1000" i="3"/>
  <c r="W1001" i="3"/>
  <c r="W1002" i="3"/>
  <c r="W1003" i="3"/>
  <c r="W1004" i="3"/>
  <c r="W1005" i="3"/>
  <c r="W1006" i="3"/>
  <c r="W1007" i="3"/>
  <c r="W1008" i="3"/>
  <c r="W1009" i="3"/>
  <c r="W1010" i="3"/>
  <c r="W1011" i="3"/>
  <c r="W1012" i="3"/>
  <c r="W1013" i="3"/>
  <c r="W1014" i="3"/>
  <c r="W1015" i="3"/>
  <c r="W1016" i="3"/>
  <c r="W1017" i="3"/>
  <c r="W1018" i="3"/>
  <c r="W1019" i="3"/>
  <c r="W1020" i="3"/>
  <c r="W1021" i="3"/>
  <c r="W1022" i="3"/>
  <c r="W1023" i="3"/>
  <c r="W1024" i="3"/>
  <c r="W1025" i="3"/>
  <c r="W1026" i="3"/>
  <c r="W1027" i="3"/>
  <c r="W1028" i="3"/>
  <c r="W1029" i="3"/>
  <c r="W1030" i="3"/>
  <c r="W1031" i="3"/>
  <c r="W1032" i="3"/>
  <c r="W1033" i="3"/>
  <c r="W1034" i="3"/>
  <c r="W1035" i="3"/>
  <c r="W1036" i="3"/>
  <c r="W1037" i="3"/>
  <c r="W1038" i="3"/>
  <c r="W1039" i="3"/>
  <c r="W1040" i="3"/>
  <c r="W1041" i="3"/>
  <c r="W1042" i="3"/>
  <c r="W1043" i="3"/>
  <c r="W1044" i="3"/>
  <c r="W1045" i="3"/>
  <c r="W1046" i="3"/>
  <c r="W1047" i="3"/>
  <c r="W1048" i="3"/>
  <c r="W1049" i="3"/>
  <c r="W1050" i="3"/>
  <c r="W1051" i="3"/>
  <c r="W1052" i="3"/>
  <c r="W1053" i="3"/>
  <c r="W1054" i="3"/>
  <c r="W1055" i="3"/>
  <c r="W1056" i="3"/>
  <c r="W1057" i="3"/>
  <c r="W1058" i="3"/>
  <c r="W1059" i="3"/>
  <c r="W1060" i="3"/>
  <c r="W1061" i="3"/>
  <c r="W1062" i="3"/>
  <c r="W1063" i="3"/>
  <c r="W1064" i="3"/>
  <c r="W1065" i="3"/>
  <c r="W1066" i="3"/>
  <c r="W1067" i="3"/>
  <c r="W1068" i="3"/>
  <c r="W1069" i="3"/>
  <c r="W1070" i="3"/>
  <c r="W1071" i="3"/>
  <c r="W1072" i="3"/>
  <c r="W1073" i="3"/>
  <c r="W1074" i="3"/>
  <c r="W1075" i="3"/>
  <c r="W1076" i="3"/>
  <c r="W1077" i="3"/>
  <c r="W1078" i="3"/>
  <c r="W1079" i="3"/>
  <c r="W1080" i="3"/>
  <c r="W1081" i="3"/>
  <c r="W1082" i="3"/>
  <c r="W1083" i="3"/>
  <c r="W1084" i="3"/>
  <c r="W1085" i="3"/>
  <c r="W1086" i="3"/>
  <c r="W1087" i="3"/>
  <c r="W1088" i="3"/>
  <c r="W1089" i="3"/>
  <c r="W1090" i="3"/>
  <c r="W1091" i="3"/>
  <c r="W1092" i="3"/>
  <c r="W1093" i="3"/>
  <c r="W1094" i="3"/>
  <c r="W1095" i="3"/>
  <c r="W1096" i="3"/>
  <c r="W1097" i="3"/>
  <c r="W1098" i="3"/>
  <c r="W1099" i="3"/>
  <c r="W1100" i="3"/>
  <c r="W1101" i="3"/>
  <c r="W1102" i="3"/>
  <c r="W1103" i="3"/>
  <c r="W1104" i="3"/>
  <c r="W1105" i="3"/>
  <c r="W1106" i="3"/>
  <c r="W1107" i="3"/>
  <c r="W1108" i="3"/>
  <c r="W1109" i="3"/>
  <c r="W1110" i="3"/>
  <c r="W1111" i="3"/>
  <c r="W1112" i="3"/>
  <c r="W1113" i="3"/>
  <c r="W1114" i="3"/>
  <c r="W1115" i="3"/>
  <c r="W1116" i="3"/>
  <c r="W1117" i="3"/>
  <c r="W1118" i="3"/>
  <c r="W1119" i="3"/>
  <c r="W1120" i="3"/>
  <c r="W1121" i="3"/>
  <c r="W1122" i="3"/>
  <c r="W1123" i="3"/>
  <c r="W1124" i="3"/>
  <c r="W1125" i="3"/>
  <c r="W1126" i="3"/>
  <c r="W1127" i="3"/>
  <c r="W1128" i="3"/>
  <c r="W1129" i="3"/>
  <c r="W1130" i="3"/>
  <c r="W1131" i="3"/>
  <c r="W1132" i="3"/>
  <c r="W1133" i="3"/>
  <c r="W1134" i="3"/>
  <c r="W1135" i="3"/>
  <c r="W1136" i="3"/>
  <c r="W1137" i="3"/>
  <c r="W1138" i="3"/>
  <c r="W1139" i="3"/>
  <c r="W1140" i="3"/>
  <c r="W1141" i="3"/>
  <c r="W1142" i="3"/>
  <c r="W1143" i="3"/>
  <c r="W1144" i="3"/>
  <c r="W1145" i="3"/>
  <c r="W1146" i="3"/>
  <c r="W1147" i="3"/>
  <c r="W1148" i="3"/>
  <c r="W1149" i="3"/>
  <c r="W1150" i="3"/>
  <c r="W1151" i="3"/>
  <c r="W1152" i="3"/>
  <c r="W1153" i="3"/>
  <c r="W1154" i="3"/>
  <c r="W1155" i="3"/>
  <c r="W1156" i="3"/>
  <c r="W1157" i="3"/>
  <c r="W1158" i="3"/>
  <c r="W1159" i="3"/>
  <c r="W1160" i="3"/>
  <c r="W1161" i="3"/>
  <c r="W1162" i="3"/>
  <c r="W1163" i="3"/>
  <c r="W1164" i="3"/>
  <c r="W1165" i="3"/>
  <c r="W1166" i="3"/>
  <c r="W1167" i="3"/>
  <c r="W1168" i="3"/>
  <c r="W1169" i="3"/>
  <c r="W1170" i="3"/>
  <c r="W1171" i="3"/>
  <c r="W1172" i="3"/>
  <c r="W1173" i="3"/>
  <c r="W1174" i="3"/>
  <c r="W1175" i="3"/>
  <c r="W1176" i="3"/>
  <c r="W1177" i="3"/>
  <c r="W1178" i="3"/>
  <c r="W1179" i="3"/>
  <c r="W1180" i="3"/>
  <c r="W1181" i="3"/>
  <c r="W1182" i="3"/>
  <c r="W1183" i="3"/>
  <c r="W1184" i="3"/>
  <c r="W1185" i="3"/>
  <c r="W1186" i="3"/>
  <c r="W1187" i="3"/>
  <c r="W1188" i="3"/>
  <c r="W1189" i="3"/>
  <c r="W1190" i="3"/>
  <c r="W1191" i="3"/>
  <c r="W1192" i="3"/>
  <c r="W1193" i="3"/>
  <c r="W1194" i="3"/>
  <c r="W1195" i="3"/>
  <c r="W1196" i="3"/>
  <c r="W1197" i="3"/>
  <c r="W1198" i="3"/>
  <c r="W1199" i="3"/>
  <c r="W1200" i="3"/>
  <c r="W1201" i="3"/>
  <c r="W1202" i="3"/>
  <c r="W1203" i="3"/>
  <c r="W1204" i="3"/>
  <c r="W1205" i="3"/>
  <c r="W1206" i="3"/>
  <c r="W1207" i="3"/>
  <c r="W1208" i="3"/>
  <c r="W1209" i="3"/>
  <c r="W1210" i="3"/>
  <c r="W1211" i="3"/>
  <c r="W1212" i="3"/>
  <c r="W1213" i="3"/>
  <c r="W1214" i="3"/>
  <c r="W1215" i="3"/>
  <c r="W1216" i="3"/>
  <c r="W1217" i="3"/>
  <c r="W1218" i="3"/>
  <c r="W1219" i="3"/>
  <c r="W1220" i="3"/>
  <c r="W1221" i="3"/>
  <c r="W1222" i="3"/>
  <c r="W1223" i="3"/>
  <c r="W1224" i="3"/>
  <c r="W1225" i="3"/>
  <c r="W1226" i="3"/>
  <c r="W1227" i="3"/>
  <c r="W1228" i="3"/>
  <c r="W1229" i="3"/>
  <c r="W1230" i="3"/>
  <c r="W1231" i="3"/>
  <c r="W1232" i="3"/>
  <c r="W1233" i="3"/>
  <c r="W1234" i="3"/>
  <c r="W1235" i="3"/>
  <c r="W1236" i="3"/>
  <c r="W1237" i="3"/>
  <c r="W1238" i="3"/>
  <c r="W1239" i="3"/>
  <c r="W1240" i="3"/>
  <c r="W1241" i="3"/>
  <c r="W1242" i="3"/>
  <c r="W1243" i="3"/>
  <c r="W1244" i="3"/>
  <c r="W1245" i="3"/>
  <c r="W1246" i="3"/>
  <c r="W1247" i="3"/>
  <c r="W1248" i="3"/>
  <c r="W1249" i="3"/>
  <c r="W1250" i="3"/>
  <c r="W1251" i="3"/>
  <c r="W1252" i="3"/>
  <c r="W1253" i="3"/>
  <c r="W1254" i="3"/>
  <c r="W1255" i="3"/>
  <c r="W1256" i="3"/>
  <c r="W1257" i="3"/>
  <c r="W1258" i="3"/>
  <c r="W1259" i="3"/>
  <c r="W1260" i="3"/>
  <c r="W1261" i="3"/>
  <c r="W1262" i="3"/>
  <c r="W1263" i="3"/>
  <c r="W1264" i="3"/>
  <c r="W1265" i="3"/>
  <c r="W1266" i="3"/>
  <c r="W1267" i="3"/>
  <c r="W1268" i="3"/>
  <c r="W1269" i="3"/>
  <c r="W1270" i="3"/>
  <c r="W1271" i="3"/>
  <c r="W1272" i="3"/>
  <c r="W1273" i="3"/>
  <c r="W1274" i="3"/>
  <c r="W1275" i="3"/>
  <c r="W1276" i="3"/>
  <c r="W1277" i="3"/>
  <c r="W1278" i="3"/>
  <c r="W1279" i="3"/>
  <c r="W1280" i="3"/>
  <c r="W1281" i="3"/>
  <c r="W1282" i="3"/>
  <c r="W1283" i="3"/>
  <c r="W1284" i="3"/>
  <c r="W1285" i="3"/>
  <c r="W1286" i="3"/>
  <c r="W1287" i="3"/>
  <c r="W1288" i="3"/>
  <c r="W1289" i="3"/>
  <c r="W1290" i="3"/>
  <c r="W1291" i="3"/>
  <c r="W1292" i="3"/>
  <c r="W1293" i="3"/>
  <c r="W1294" i="3"/>
  <c r="W1295" i="3"/>
  <c r="W1296" i="3"/>
  <c r="W1297" i="3"/>
  <c r="W1298" i="3"/>
  <c r="W1299" i="3"/>
  <c r="W1300" i="3"/>
  <c r="W1301" i="3"/>
  <c r="W1302" i="3"/>
  <c r="W1303" i="3"/>
  <c r="W1304" i="3"/>
  <c r="W1305" i="3"/>
  <c r="W1306" i="3"/>
  <c r="W1307" i="3"/>
  <c r="W1308" i="3"/>
  <c r="W1309" i="3"/>
  <c r="W1310" i="3"/>
  <c r="W1311" i="3"/>
  <c r="W1312" i="3"/>
  <c r="W1313" i="3"/>
  <c r="W1314" i="3"/>
  <c r="W1315" i="3"/>
  <c r="W1316" i="3"/>
  <c r="W1317" i="3"/>
  <c r="W1318" i="3"/>
  <c r="W1319" i="3"/>
  <c r="W1320" i="3"/>
  <c r="W1321" i="3"/>
  <c r="W1322" i="3"/>
  <c r="W1323" i="3"/>
  <c r="W1324" i="3"/>
  <c r="W1325" i="3"/>
  <c r="W1326" i="3"/>
  <c r="W1327" i="3"/>
  <c r="W1328" i="3"/>
  <c r="W1329" i="3"/>
  <c r="W1330" i="3"/>
  <c r="W1331" i="3"/>
  <c r="W1332" i="3"/>
  <c r="W1333" i="3"/>
  <c r="W1334" i="3"/>
  <c r="W1335" i="3"/>
  <c r="W1336" i="3"/>
  <c r="W1337" i="3"/>
  <c r="W1338" i="3"/>
  <c r="W1339" i="3"/>
  <c r="W1340" i="3"/>
  <c r="W1341" i="3"/>
  <c r="W1342" i="3"/>
  <c r="W1343" i="3"/>
  <c r="W1344" i="3"/>
  <c r="W1345" i="3"/>
  <c r="W1346" i="3"/>
  <c r="W1347" i="3"/>
  <c r="W1348" i="3"/>
  <c r="W1349" i="3"/>
  <c r="W1350" i="3"/>
  <c r="W1351" i="3"/>
  <c r="W1352" i="3"/>
  <c r="W1353" i="3"/>
  <c r="W1354" i="3"/>
  <c r="W1355" i="3"/>
  <c r="W1356" i="3"/>
  <c r="W1357" i="3"/>
  <c r="W1358" i="3"/>
  <c r="W1359" i="3"/>
  <c r="W1360" i="3"/>
  <c r="W1361" i="3"/>
  <c r="W1362" i="3"/>
  <c r="W1363" i="3"/>
  <c r="W1364" i="3"/>
  <c r="W1365" i="3"/>
  <c r="W1366" i="3"/>
  <c r="W1367" i="3"/>
  <c r="W1368" i="3"/>
  <c r="W1369" i="3"/>
  <c r="W1370" i="3"/>
  <c r="W1371" i="3"/>
  <c r="W1372" i="3"/>
  <c r="W1373" i="3"/>
  <c r="W1374" i="3"/>
  <c r="W1375" i="3"/>
  <c r="W1376" i="3"/>
  <c r="W1377" i="3"/>
  <c r="W1378" i="3"/>
  <c r="W1379" i="3"/>
  <c r="W1380" i="3"/>
  <c r="W1381" i="3"/>
  <c r="W1382" i="3"/>
  <c r="W1383" i="3"/>
  <c r="W1384" i="3"/>
  <c r="W1385" i="3"/>
  <c r="W1386" i="3"/>
  <c r="W1387" i="3"/>
  <c r="E52" i="3" s="1"/>
  <c r="W1388" i="3"/>
  <c r="W1389" i="3"/>
  <c r="W1390" i="3"/>
  <c r="W1391" i="3"/>
  <c r="W1392" i="3"/>
  <c r="W1393" i="3"/>
  <c r="W1394" i="3"/>
  <c r="W1395" i="3"/>
  <c r="W1396" i="3"/>
  <c r="W1397" i="3"/>
  <c r="W1398" i="3"/>
  <c r="W1399" i="3"/>
  <c r="W1400" i="3"/>
  <c r="W1401" i="3"/>
  <c r="W1402" i="3"/>
  <c r="W1403" i="3"/>
  <c r="W1404" i="3"/>
  <c r="W1405" i="3"/>
  <c r="W1406" i="3"/>
  <c r="W1407" i="3"/>
  <c r="W1408" i="3"/>
  <c r="W1409" i="3"/>
  <c r="W1410" i="3"/>
  <c r="W1411" i="3"/>
  <c r="W1412" i="3"/>
  <c r="W1413" i="3"/>
  <c r="W1414" i="3"/>
  <c r="W1415" i="3"/>
  <c r="W1416" i="3"/>
  <c r="W1417" i="3"/>
  <c r="W1418" i="3"/>
  <c r="W1419" i="3"/>
  <c r="W1420" i="3"/>
  <c r="W1421" i="3"/>
  <c r="W1422" i="3"/>
  <c r="W1423" i="3"/>
  <c r="W1424" i="3"/>
  <c r="W1425" i="3"/>
  <c r="W1426" i="3"/>
  <c r="W1427" i="3"/>
  <c r="W1428" i="3"/>
  <c r="W1429" i="3"/>
  <c r="W1430" i="3"/>
  <c r="W1431" i="3"/>
  <c r="W1432" i="3"/>
  <c r="W1433" i="3"/>
  <c r="W1434" i="3"/>
  <c r="W1435" i="3"/>
  <c r="W1436" i="3"/>
  <c r="W1437" i="3"/>
  <c r="W1438" i="3"/>
  <c r="W1439" i="3"/>
  <c r="W1440" i="3"/>
  <c r="W1441" i="3"/>
  <c r="W1442" i="3"/>
  <c r="W1443" i="3"/>
  <c r="W1444" i="3"/>
  <c r="W1445" i="3"/>
  <c r="W1446" i="3"/>
  <c r="W1447" i="3"/>
  <c r="W1448" i="3"/>
  <c r="W1449" i="3"/>
  <c r="W1450" i="3"/>
  <c r="W1451" i="3"/>
  <c r="W1452" i="3"/>
  <c r="W1453" i="3"/>
  <c r="W1454" i="3"/>
  <c r="W1455" i="3"/>
  <c r="W1456" i="3"/>
  <c r="W1457" i="3"/>
  <c r="W1458" i="3"/>
  <c r="W1459" i="3"/>
  <c r="W1460" i="3"/>
  <c r="W1461" i="3"/>
  <c r="W1462" i="3"/>
  <c r="W1463" i="3"/>
  <c r="W1464" i="3"/>
  <c r="W1465" i="3"/>
  <c r="W1466" i="3"/>
  <c r="W1467" i="3"/>
  <c r="W1468" i="3"/>
  <c r="W1469" i="3"/>
  <c r="W1470" i="3"/>
  <c r="W1471" i="3"/>
  <c r="W1472" i="3"/>
  <c r="W1473" i="3"/>
  <c r="W1474" i="3"/>
  <c r="W1475" i="3"/>
  <c r="W1476" i="3"/>
  <c r="W1477" i="3"/>
  <c r="W1478" i="3"/>
  <c r="W1479" i="3"/>
  <c r="W1480" i="3"/>
  <c r="W1481" i="3"/>
  <c r="E57" i="3" s="1"/>
  <c r="W1482" i="3"/>
  <c r="W1483" i="3"/>
  <c r="W1484" i="3"/>
  <c r="W1485" i="3"/>
  <c r="W1486" i="3"/>
  <c r="W1487" i="3"/>
  <c r="W1488" i="3"/>
  <c r="W1489" i="3"/>
  <c r="W1490" i="3"/>
  <c r="W1491" i="3"/>
  <c r="W1492" i="3"/>
  <c r="W1493" i="3"/>
  <c r="W1494" i="3"/>
  <c r="W1495" i="3"/>
  <c r="W1496" i="3"/>
  <c r="W1497" i="3"/>
  <c r="W1498" i="3"/>
  <c r="W1499" i="3"/>
  <c r="W1500" i="3"/>
  <c r="W1501" i="3"/>
  <c r="W1502" i="3"/>
  <c r="W1503" i="3"/>
  <c r="W1504" i="3"/>
  <c r="W1505" i="3"/>
  <c r="W1506" i="3"/>
  <c r="W1507" i="3"/>
  <c r="W1508" i="3"/>
  <c r="W1509" i="3"/>
  <c r="W1510" i="3"/>
  <c r="W1511" i="3"/>
  <c r="W1512" i="3"/>
  <c r="W1513" i="3"/>
  <c r="W1514" i="3"/>
  <c r="W1515" i="3"/>
  <c r="W1516" i="3"/>
  <c r="W1517" i="3"/>
  <c r="W1518" i="3"/>
  <c r="W1519" i="3"/>
  <c r="W1520" i="3"/>
  <c r="W1521" i="3"/>
  <c r="W1522" i="3"/>
  <c r="W1523" i="3"/>
  <c r="W1524" i="3"/>
  <c r="W1525" i="3"/>
  <c r="W1526" i="3"/>
  <c r="W1527" i="3"/>
  <c r="W1528" i="3"/>
  <c r="W1529" i="3"/>
  <c r="W1530" i="3"/>
  <c r="W1531" i="3"/>
  <c r="W1532" i="3"/>
  <c r="W1533" i="3"/>
  <c r="W1534" i="3"/>
  <c r="E54" i="3" s="1"/>
  <c r="W1535" i="3"/>
  <c r="W1536" i="3"/>
  <c r="W1537" i="3"/>
  <c r="W1538" i="3"/>
  <c r="W1539" i="3"/>
  <c r="W1540" i="3"/>
  <c r="W1541" i="3"/>
  <c r="W1542" i="3"/>
  <c r="W1543" i="3"/>
  <c r="W1544" i="3"/>
  <c r="W1545" i="3"/>
  <c r="W1546" i="3"/>
  <c r="W1547" i="3"/>
  <c r="W1548" i="3"/>
  <c r="W1549" i="3"/>
  <c r="W1550" i="3"/>
  <c r="W1551" i="3"/>
  <c r="W1552" i="3"/>
  <c r="W1553" i="3"/>
  <c r="W1554" i="3"/>
  <c r="W1555" i="3"/>
  <c r="W1556" i="3"/>
  <c r="W1557" i="3"/>
  <c r="W1558" i="3"/>
  <c r="W1559" i="3"/>
  <c r="W1560" i="3"/>
  <c r="W1561" i="3"/>
  <c r="W1562" i="3"/>
  <c r="W1563" i="3"/>
  <c r="W1564" i="3"/>
  <c r="W1565" i="3"/>
  <c r="W1566" i="3"/>
  <c r="W1567" i="3"/>
  <c r="W1568" i="3"/>
  <c r="W1569" i="3"/>
  <c r="W1570" i="3"/>
  <c r="W1571" i="3"/>
  <c r="W1572" i="3"/>
  <c r="W1573" i="3"/>
  <c r="W1574" i="3"/>
  <c r="W1575" i="3"/>
  <c r="W1576" i="3"/>
  <c r="W1577" i="3"/>
  <c r="W1578" i="3"/>
  <c r="W1579" i="3"/>
  <c r="W1580" i="3"/>
  <c r="W1581" i="3"/>
  <c r="W1582" i="3"/>
  <c r="W1583" i="3"/>
  <c r="W1584" i="3"/>
  <c r="W1585" i="3"/>
  <c r="W1586" i="3"/>
  <c r="W1587" i="3"/>
  <c r="W1588" i="3"/>
  <c r="W1589" i="3"/>
  <c r="W1590" i="3"/>
  <c r="W1591" i="3"/>
  <c r="W1592" i="3"/>
  <c r="W1593" i="3"/>
  <c r="W1594" i="3"/>
  <c r="W1595" i="3"/>
  <c r="W1596" i="3"/>
  <c r="W1597" i="3"/>
  <c r="W1598" i="3"/>
  <c r="W1599" i="3"/>
  <c r="W1600" i="3"/>
  <c r="W1601" i="3"/>
  <c r="W1602" i="3"/>
  <c r="W1603" i="3"/>
  <c r="W1604" i="3"/>
  <c r="W1605" i="3"/>
  <c r="W1606" i="3"/>
  <c r="W1607" i="3"/>
  <c r="W1608" i="3"/>
  <c r="W1609" i="3"/>
  <c r="W1610" i="3"/>
  <c r="W1611" i="3"/>
  <c r="W1612" i="3"/>
  <c r="W1613" i="3"/>
  <c r="W1614" i="3"/>
  <c r="W1615" i="3"/>
  <c r="W1616" i="3"/>
  <c r="W1617" i="3"/>
  <c r="W1618" i="3"/>
  <c r="W1619" i="3"/>
  <c r="W1620" i="3"/>
  <c r="W1621" i="3"/>
  <c r="W1622" i="3"/>
  <c r="W1623" i="3"/>
  <c r="W1624" i="3"/>
  <c r="W1625" i="3"/>
  <c r="W1626" i="3"/>
  <c r="W1627" i="3"/>
  <c r="W1628" i="3"/>
  <c r="W1629" i="3"/>
  <c r="W1630" i="3"/>
  <c r="W1631" i="3"/>
  <c r="W1632" i="3"/>
  <c r="W1633" i="3"/>
  <c r="W1634" i="3"/>
  <c r="W1635" i="3"/>
  <c r="W1636" i="3"/>
  <c r="W1637" i="3"/>
  <c r="W1638" i="3"/>
  <c r="W1639" i="3"/>
  <c r="W1640" i="3"/>
  <c r="W1641" i="3"/>
  <c r="W1642" i="3"/>
  <c r="W1643" i="3"/>
  <c r="W1644" i="3"/>
  <c r="W1645" i="3"/>
  <c r="W1646" i="3"/>
  <c r="W1647" i="3"/>
  <c r="W1648" i="3"/>
  <c r="W1649" i="3"/>
  <c r="W1650" i="3"/>
  <c r="W1651" i="3"/>
  <c r="W1652" i="3"/>
  <c r="W1653" i="3"/>
  <c r="W1654" i="3"/>
  <c r="W1655" i="3"/>
  <c r="W1656" i="3"/>
  <c r="W1657" i="3"/>
  <c r="W1658" i="3"/>
  <c r="W1659" i="3"/>
  <c r="W1660" i="3"/>
  <c r="W1661" i="3"/>
  <c r="W1662" i="3"/>
  <c r="W1663" i="3"/>
  <c r="W1664" i="3"/>
  <c r="W1665" i="3"/>
  <c r="W1666" i="3"/>
  <c r="W1667" i="3"/>
  <c r="W1668" i="3"/>
  <c r="W1669" i="3"/>
  <c r="W1670" i="3"/>
  <c r="W1671" i="3"/>
  <c r="W1672" i="3"/>
  <c r="W1673" i="3"/>
  <c r="W1674" i="3"/>
  <c r="W1675" i="3"/>
  <c r="W1676" i="3"/>
  <c r="W1677" i="3"/>
  <c r="W1678" i="3"/>
  <c r="W1679" i="3"/>
  <c r="W1680" i="3"/>
  <c r="W1681" i="3"/>
  <c r="W1682" i="3"/>
  <c r="W1683" i="3"/>
  <c r="W1684" i="3"/>
  <c r="W1685" i="3"/>
  <c r="W1686" i="3"/>
  <c r="W1687" i="3"/>
  <c r="W1688" i="3"/>
  <c r="W1689" i="3"/>
  <c r="W1690" i="3"/>
  <c r="W1691" i="3"/>
  <c r="W1692" i="3"/>
  <c r="W1693" i="3"/>
  <c r="W1694" i="3"/>
  <c r="W1695" i="3"/>
  <c r="W1696" i="3"/>
  <c r="W1697" i="3"/>
  <c r="W1698" i="3"/>
  <c r="W1699" i="3"/>
  <c r="W1700" i="3"/>
  <c r="W1701" i="3"/>
  <c r="W1702" i="3"/>
  <c r="W1703" i="3"/>
  <c r="W1704" i="3"/>
  <c r="W1705" i="3"/>
  <c r="W1706" i="3"/>
  <c r="W1707" i="3"/>
  <c r="W1708" i="3"/>
  <c r="W1709" i="3"/>
  <c r="W1710" i="3"/>
  <c r="W1711" i="3"/>
  <c r="W1712" i="3"/>
  <c r="W1713" i="3"/>
  <c r="W1714" i="3"/>
  <c r="W1715" i="3"/>
  <c r="W1716" i="3"/>
  <c r="W1717" i="3"/>
  <c r="W1718" i="3"/>
  <c r="W1719" i="3"/>
  <c r="W1720" i="3"/>
  <c r="W1721" i="3"/>
  <c r="W1722" i="3"/>
  <c r="W1723" i="3"/>
  <c r="W1724" i="3"/>
  <c r="W1725" i="3"/>
  <c r="W1726" i="3"/>
  <c r="W1727" i="3"/>
  <c r="W1728" i="3"/>
  <c r="W1729" i="3"/>
  <c r="W1730" i="3"/>
  <c r="W1731" i="3"/>
  <c r="W1732" i="3"/>
  <c r="W1733" i="3"/>
  <c r="W1734" i="3"/>
  <c r="W1735" i="3"/>
  <c r="W1736" i="3"/>
  <c r="W1737" i="3"/>
  <c r="W1738" i="3"/>
  <c r="W1739" i="3"/>
  <c r="W1740" i="3"/>
  <c r="W1741" i="3"/>
  <c r="W1742" i="3"/>
  <c r="W1743" i="3"/>
  <c r="W1744" i="3"/>
  <c r="W1745" i="3"/>
  <c r="W1746" i="3"/>
  <c r="W1747" i="3"/>
  <c r="W1748" i="3"/>
  <c r="W1749" i="3"/>
  <c r="W1750" i="3"/>
  <c r="W1751" i="3"/>
  <c r="W1752" i="3"/>
  <c r="W1753" i="3"/>
  <c r="W1754" i="3"/>
  <c r="W1755" i="3"/>
  <c r="W1756" i="3"/>
  <c r="W1757" i="3"/>
  <c r="W1758" i="3"/>
  <c r="W1759" i="3"/>
  <c r="W1760" i="3"/>
  <c r="W1761" i="3"/>
  <c r="W1762" i="3"/>
  <c r="W1763" i="3"/>
  <c r="W1764" i="3"/>
  <c r="W1765" i="3"/>
  <c r="W1766" i="3"/>
  <c r="W1767" i="3"/>
  <c r="W1768" i="3"/>
  <c r="W1769" i="3"/>
  <c r="W1770" i="3"/>
  <c r="W1771" i="3"/>
  <c r="W1772" i="3"/>
  <c r="W1773" i="3"/>
  <c r="W1774" i="3"/>
  <c r="W1775" i="3"/>
  <c r="W1776" i="3"/>
  <c r="W1777" i="3"/>
  <c r="W1778" i="3"/>
  <c r="W1779" i="3"/>
  <c r="W1780" i="3"/>
  <c r="W1781" i="3"/>
  <c r="W1782" i="3"/>
  <c r="W1783" i="3"/>
  <c r="W1784" i="3"/>
  <c r="W1785" i="3"/>
  <c r="W1786" i="3"/>
  <c r="W1787" i="3"/>
  <c r="W1788" i="3"/>
  <c r="W1789" i="3"/>
  <c r="W1790" i="3"/>
  <c r="W1791" i="3"/>
  <c r="W1792" i="3"/>
  <c r="W1793" i="3"/>
  <c r="W1794" i="3"/>
  <c r="W1795" i="3"/>
  <c r="W1796" i="3"/>
  <c r="W1797" i="3"/>
  <c r="W1798" i="3"/>
  <c r="W1799" i="3"/>
  <c r="W1800" i="3"/>
  <c r="W1801" i="3"/>
  <c r="W1802" i="3"/>
  <c r="W1803" i="3"/>
  <c r="W1804" i="3"/>
  <c r="W1805" i="3"/>
  <c r="W1806" i="3"/>
  <c r="E63" i="3" s="1"/>
  <c r="W1807" i="3"/>
  <c r="W1808" i="3"/>
  <c r="W1809" i="3"/>
  <c r="W1810" i="3"/>
  <c r="W1811" i="3"/>
  <c r="W1812" i="3"/>
  <c r="W1813" i="3"/>
  <c r="W1814" i="3"/>
  <c r="W1815" i="3"/>
  <c r="W1816" i="3"/>
  <c r="W1817" i="3"/>
  <c r="W1818" i="3"/>
  <c r="W1819" i="3"/>
  <c r="W1820" i="3"/>
  <c r="W1821" i="3"/>
  <c r="W1822" i="3"/>
  <c r="W1823" i="3"/>
  <c r="W1824" i="3"/>
  <c r="W1825" i="3"/>
  <c r="W1826" i="3"/>
  <c r="W1827" i="3"/>
  <c r="W1828" i="3"/>
  <c r="W1829" i="3"/>
  <c r="W1830" i="3"/>
  <c r="W1831" i="3"/>
  <c r="W1832" i="3"/>
  <c r="W1833" i="3"/>
  <c r="W1834" i="3"/>
  <c r="W1835" i="3"/>
  <c r="W1836" i="3"/>
  <c r="W1837" i="3"/>
  <c r="W1838" i="3"/>
  <c r="W1839" i="3"/>
  <c r="W1840" i="3"/>
  <c r="W1841" i="3"/>
  <c r="W1842" i="3"/>
  <c r="W1843" i="3"/>
  <c r="W1844" i="3"/>
  <c r="W1845" i="3"/>
  <c r="W1846" i="3"/>
  <c r="W1847" i="3"/>
  <c r="W1848" i="3"/>
  <c r="W1849" i="3"/>
  <c r="W1850" i="3"/>
  <c r="W1851" i="3"/>
  <c r="W1852" i="3"/>
  <c r="W1853" i="3"/>
  <c r="W1854" i="3"/>
  <c r="W1855" i="3"/>
  <c r="W1856" i="3"/>
  <c r="W1857" i="3"/>
  <c r="W1858" i="3"/>
  <c r="W1859" i="3"/>
  <c r="W1860" i="3"/>
  <c r="W1861" i="3"/>
  <c r="W1862" i="3"/>
  <c r="W1863" i="3"/>
  <c r="W1864" i="3"/>
  <c r="W1865" i="3"/>
  <c r="W1866" i="3"/>
  <c r="W1867" i="3"/>
  <c r="W1868" i="3"/>
  <c r="W1869" i="3"/>
  <c r="W1870" i="3"/>
  <c r="W1871" i="3"/>
  <c r="W1872" i="3"/>
  <c r="W1873" i="3"/>
  <c r="W1874" i="3"/>
  <c r="W1875" i="3"/>
  <c r="W1876" i="3"/>
  <c r="W1877" i="3"/>
  <c r="W1878" i="3"/>
  <c r="W1879" i="3"/>
  <c r="W1880" i="3"/>
  <c r="W1881" i="3"/>
  <c r="W1882" i="3"/>
  <c r="W1883" i="3"/>
  <c r="W1884" i="3"/>
  <c r="W1885" i="3"/>
  <c r="W1886" i="3"/>
  <c r="W1887" i="3"/>
  <c r="W1888" i="3"/>
  <c r="W1889" i="3"/>
  <c r="W1890" i="3"/>
  <c r="W1891" i="3"/>
  <c r="W1892" i="3"/>
  <c r="W1893" i="3"/>
  <c r="W1894" i="3"/>
  <c r="W1895" i="3"/>
  <c r="W1896" i="3"/>
  <c r="W1897" i="3"/>
  <c r="W1898" i="3"/>
  <c r="W1899" i="3"/>
  <c r="W1900" i="3"/>
  <c r="W1901" i="3"/>
  <c r="W1902" i="3"/>
  <c r="W1903" i="3"/>
  <c r="W1904" i="3"/>
  <c r="W1905" i="3"/>
  <c r="W1906" i="3"/>
  <c r="W1907" i="3"/>
  <c r="W1908" i="3"/>
  <c r="W1909" i="3"/>
  <c r="W1910" i="3"/>
  <c r="W1911" i="3"/>
  <c r="W1912" i="3"/>
  <c r="W1913" i="3"/>
  <c r="W1914" i="3"/>
  <c r="W1915" i="3"/>
  <c r="W1916" i="3"/>
  <c r="W1917" i="3"/>
  <c r="W1918" i="3"/>
  <c r="W1919" i="3"/>
  <c r="W1920" i="3"/>
  <c r="W1921" i="3"/>
  <c r="W1922" i="3"/>
  <c r="W1923" i="3"/>
  <c r="W1924" i="3"/>
  <c r="W1925" i="3"/>
  <c r="W1926" i="3"/>
  <c r="W1927" i="3"/>
  <c r="W1928" i="3"/>
  <c r="W1929" i="3"/>
  <c r="W1930" i="3"/>
  <c r="W1931" i="3"/>
  <c r="W1932" i="3"/>
  <c r="W1933" i="3"/>
  <c r="W1934" i="3"/>
  <c r="W1935" i="3"/>
  <c r="W1936" i="3"/>
  <c r="W1937" i="3"/>
  <c r="W1938" i="3"/>
  <c r="W1939" i="3"/>
  <c r="W1940" i="3"/>
  <c r="W1941" i="3"/>
  <c r="W1942" i="3"/>
  <c r="W1943" i="3"/>
  <c r="W1944" i="3"/>
  <c r="W1945" i="3"/>
  <c r="W1946" i="3"/>
  <c r="W1947" i="3"/>
  <c r="W1948" i="3"/>
  <c r="W1949" i="3"/>
  <c r="W1950" i="3"/>
  <c r="W1951" i="3"/>
  <c r="W1952" i="3"/>
  <c r="W1953" i="3"/>
  <c r="W1954" i="3"/>
  <c r="W1955" i="3"/>
  <c r="W1956" i="3"/>
  <c r="W1957" i="3"/>
  <c r="W1958" i="3"/>
  <c r="W1959" i="3"/>
  <c r="W1960" i="3"/>
  <c r="W1961" i="3"/>
  <c r="W1962" i="3"/>
  <c r="W1963" i="3"/>
  <c r="W1964" i="3"/>
  <c r="W1965" i="3"/>
  <c r="W1966" i="3"/>
  <c r="W1967" i="3"/>
  <c r="W1968" i="3"/>
  <c r="W1969" i="3"/>
  <c r="W1970" i="3"/>
  <c r="W1971" i="3"/>
  <c r="W1972" i="3"/>
  <c r="W1973" i="3"/>
  <c r="W1974" i="3"/>
  <c r="W1975" i="3"/>
  <c r="W1976" i="3"/>
  <c r="W1977" i="3"/>
  <c r="W1978" i="3"/>
  <c r="W1979" i="3"/>
  <c r="W1980" i="3"/>
  <c r="W1981" i="3"/>
  <c r="W1982" i="3"/>
  <c r="W1983" i="3"/>
  <c r="W1984" i="3"/>
  <c r="W1985" i="3"/>
  <c r="W1986" i="3"/>
  <c r="W1987" i="3"/>
  <c r="W1988" i="3"/>
  <c r="W1989" i="3"/>
  <c r="W1990" i="3"/>
  <c r="W1991" i="3"/>
  <c r="W1992" i="3"/>
  <c r="W1993" i="3"/>
  <c r="W1994" i="3"/>
  <c r="W1995" i="3"/>
  <c r="W1996" i="3"/>
  <c r="W1997" i="3"/>
  <c r="W1998" i="3"/>
  <c r="W1999" i="3"/>
  <c r="W2000" i="3"/>
  <c r="W2001" i="3"/>
  <c r="W2002" i="3"/>
  <c r="W2003" i="3"/>
  <c r="W2004" i="3"/>
  <c r="W2005" i="3"/>
  <c r="W2006" i="3"/>
  <c r="W2007" i="3"/>
  <c r="W2008" i="3"/>
  <c r="W2009" i="3"/>
  <c r="W2010" i="3"/>
  <c r="W2011" i="3"/>
  <c r="W2012" i="3"/>
  <c r="W2013" i="3"/>
  <c r="W2014" i="3"/>
  <c r="W2015" i="3"/>
  <c r="W2016" i="3"/>
  <c r="W2017" i="3"/>
  <c r="W2018" i="3"/>
  <c r="W2019" i="3"/>
  <c r="W2020" i="3"/>
  <c r="W2021" i="3"/>
  <c r="W2022" i="3"/>
  <c r="W2023" i="3"/>
  <c r="W2024" i="3"/>
  <c r="W2025" i="3"/>
  <c r="W2026" i="3"/>
  <c r="W2027" i="3"/>
  <c r="W2028" i="3"/>
  <c r="W2029" i="3"/>
  <c r="W2030" i="3"/>
  <c r="W2031" i="3"/>
  <c r="W2032" i="3"/>
  <c r="W2033" i="3"/>
  <c r="W2034" i="3"/>
  <c r="W2035" i="3"/>
  <c r="W2036" i="3"/>
  <c r="W2037" i="3"/>
  <c r="W2038" i="3"/>
  <c r="W2039" i="3"/>
  <c r="W2040" i="3"/>
  <c r="W2041" i="3"/>
  <c r="W2042" i="3"/>
  <c r="W2043" i="3"/>
  <c r="W2044" i="3"/>
  <c r="W2045" i="3"/>
  <c r="W2046" i="3"/>
  <c r="W2047" i="3"/>
  <c r="W2048" i="3"/>
  <c r="E73" i="3" s="1"/>
  <c r="W2049" i="3"/>
  <c r="W2050" i="3"/>
  <c r="W2051" i="3"/>
  <c r="W2052" i="3"/>
  <c r="W2053" i="3"/>
  <c r="W2054" i="3"/>
  <c r="W2055" i="3"/>
  <c r="E69" i="3" s="1"/>
  <c r="W2056" i="3"/>
  <c r="W2057" i="3"/>
  <c r="W2058" i="3"/>
  <c r="W2059" i="3"/>
  <c r="W2060" i="3"/>
  <c r="W2061" i="3"/>
  <c r="W2062" i="3"/>
  <c r="W2063" i="3"/>
  <c r="W2064" i="3"/>
  <c r="W2065" i="3"/>
  <c r="W2066" i="3"/>
  <c r="W2067" i="3"/>
  <c r="W2068" i="3"/>
  <c r="W2069" i="3"/>
  <c r="W2070" i="3"/>
  <c r="W2071" i="3"/>
  <c r="W2072" i="3"/>
  <c r="W2073" i="3"/>
  <c r="W2074" i="3"/>
  <c r="W2075" i="3"/>
  <c r="W2076" i="3"/>
  <c r="W2077" i="3"/>
  <c r="W2078" i="3"/>
  <c r="W2079" i="3"/>
  <c r="W2080" i="3"/>
  <c r="W2081" i="3"/>
  <c r="W2082" i="3"/>
  <c r="W2083" i="3"/>
  <c r="W2084" i="3"/>
  <c r="W2085" i="3"/>
  <c r="W2086" i="3"/>
  <c r="W2087" i="3"/>
  <c r="W2088" i="3"/>
  <c r="W2089" i="3"/>
  <c r="W2090" i="3"/>
  <c r="W2091" i="3"/>
  <c r="W2092" i="3"/>
  <c r="W2093" i="3"/>
  <c r="W2094" i="3"/>
  <c r="W2095" i="3"/>
  <c r="W2096" i="3"/>
  <c r="W2097" i="3"/>
  <c r="W2098" i="3"/>
  <c r="W2099" i="3"/>
  <c r="W2100" i="3"/>
  <c r="W2101" i="3"/>
  <c r="W2102" i="3"/>
  <c r="W2103" i="3"/>
  <c r="W2104" i="3"/>
  <c r="W2105" i="3"/>
  <c r="W2106" i="3"/>
  <c r="W2107" i="3"/>
  <c r="W2108" i="3"/>
  <c r="W2109" i="3"/>
  <c r="W2110" i="3"/>
  <c r="W2111" i="3"/>
  <c r="W2112" i="3"/>
  <c r="W2113" i="3"/>
  <c r="W2114" i="3"/>
  <c r="W2115" i="3"/>
  <c r="W2116" i="3"/>
  <c r="W2117" i="3"/>
  <c r="W2118" i="3"/>
  <c r="W2119" i="3"/>
  <c r="W2120" i="3"/>
  <c r="W2121" i="3"/>
  <c r="W2122" i="3"/>
  <c r="W2123" i="3"/>
  <c r="W2124" i="3"/>
  <c r="W2125" i="3"/>
  <c r="W2126" i="3"/>
  <c r="W2127" i="3"/>
  <c r="W2128" i="3"/>
  <c r="W2129" i="3"/>
  <c r="W2130" i="3"/>
  <c r="W2131" i="3"/>
  <c r="W2132" i="3"/>
  <c r="W2133" i="3"/>
  <c r="W2134" i="3"/>
  <c r="W2135" i="3"/>
  <c r="W2136" i="3"/>
  <c r="W2137" i="3"/>
  <c r="W2138" i="3"/>
  <c r="W2139" i="3"/>
  <c r="W2140" i="3"/>
  <c r="W2141" i="3"/>
  <c r="W2142" i="3"/>
  <c r="W2143" i="3"/>
  <c r="W2144" i="3"/>
  <c r="W2145" i="3"/>
  <c r="W2146" i="3"/>
  <c r="W2147" i="3"/>
  <c r="W2148" i="3"/>
  <c r="W2149" i="3"/>
  <c r="W2150" i="3"/>
  <c r="W2151" i="3"/>
  <c r="W2152" i="3"/>
  <c r="W2153" i="3"/>
  <c r="W2154" i="3"/>
  <c r="W2155" i="3"/>
  <c r="W2156" i="3"/>
  <c r="W2157" i="3"/>
  <c r="W2158" i="3"/>
  <c r="W2159" i="3"/>
  <c r="W2160" i="3"/>
  <c r="W2161" i="3"/>
  <c r="W2162" i="3"/>
  <c r="W2163" i="3"/>
  <c r="W2164" i="3"/>
  <c r="W2165" i="3"/>
  <c r="W2166" i="3"/>
  <c r="W2167" i="3"/>
  <c r="W2168" i="3"/>
  <c r="W2169" i="3"/>
  <c r="W2170" i="3"/>
  <c r="W2171" i="3"/>
  <c r="W2172" i="3"/>
  <c r="W2173" i="3"/>
  <c r="W2174" i="3"/>
  <c r="W2175" i="3"/>
  <c r="W2176" i="3"/>
  <c r="W2177" i="3"/>
  <c r="W2178" i="3"/>
  <c r="W2179" i="3"/>
  <c r="W2180" i="3"/>
  <c r="W2181" i="3"/>
  <c r="W2182" i="3"/>
  <c r="W2183" i="3"/>
  <c r="W2184" i="3"/>
  <c r="W2185" i="3"/>
  <c r="W2186" i="3"/>
  <c r="W2187" i="3"/>
  <c r="W2188" i="3"/>
  <c r="W2189" i="3"/>
  <c r="W2190" i="3"/>
  <c r="W2191" i="3"/>
  <c r="W2192" i="3"/>
  <c r="W2193" i="3"/>
  <c r="W2194" i="3"/>
  <c r="W2195" i="3"/>
  <c r="W2196" i="3"/>
  <c r="W2197" i="3"/>
  <c r="W2198" i="3"/>
  <c r="W2199" i="3"/>
  <c r="W2200" i="3"/>
  <c r="W2201" i="3"/>
  <c r="W2202" i="3"/>
  <c r="W2203" i="3"/>
  <c r="W2204" i="3"/>
  <c r="W2205" i="3"/>
  <c r="W2206" i="3"/>
  <c r="W2207" i="3"/>
  <c r="W2208" i="3"/>
  <c r="W2209" i="3"/>
  <c r="W2210" i="3"/>
  <c r="W2211" i="3"/>
  <c r="W2212" i="3"/>
  <c r="W2213" i="3"/>
  <c r="W2214" i="3"/>
  <c r="W2215" i="3"/>
  <c r="W2216" i="3"/>
  <c r="W2217" i="3"/>
  <c r="W2218" i="3"/>
  <c r="W2219" i="3"/>
  <c r="W2220" i="3"/>
  <c r="W2221" i="3"/>
  <c r="W2222" i="3"/>
  <c r="W2223" i="3"/>
  <c r="W2224" i="3"/>
  <c r="W2225" i="3"/>
  <c r="W2226" i="3"/>
  <c r="W2227" i="3"/>
  <c r="W2228" i="3"/>
  <c r="W2229" i="3"/>
  <c r="W2230" i="3"/>
  <c r="W2231" i="3"/>
  <c r="W2232" i="3"/>
  <c r="W2233" i="3"/>
  <c r="W2234" i="3"/>
  <c r="W2235" i="3"/>
  <c r="W2236" i="3"/>
  <c r="W2237" i="3"/>
  <c r="W2238" i="3"/>
  <c r="W2239" i="3"/>
  <c r="W2240" i="3"/>
  <c r="W2241" i="3"/>
  <c r="W2242" i="3"/>
  <c r="W2243" i="3"/>
  <c r="W2244" i="3"/>
  <c r="W2245" i="3"/>
  <c r="W2246" i="3"/>
  <c r="W2247" i="3"/>
  <c r="W2248" i="3"/>
  <c r="W2249" i="3"/>
  <c r="W2250" i="3"/>
  <c r="W2251" i="3"/>
  <c r="W2252" i="3"/>
  <c r="W2253" i="3"/>
  <c r="W2254" i="3"/>
  <c r="W2255" i="3"/>
  <c r="W2256" i="3"/>
  <c r="W2257" i="3"/>
  <c r="W2258" i="3"/>
  <c r="W2259" i="3"/>
  <c r="W2260" i="3"/>
  <c r="W2261" i="3"/>
  <c r="W2262" i="3"/>
  <c r="W2263" i="3"/>
  <c r="W2264" i="3"/>
  <c r="W2265" i="3"/>
  <c r="W2266" i="3"/>
  <c r="W2267" i="3"/>
  <c r="W2268" i="3"/>
  <c r="W2269" i="3"/>
  <c r="W2270" i="3"/>
  <c r="W2271" i="3"/>
  <c r="W2272" i="3"/>
  <c r="W2273" i="3"/>
  <c r="W2274" i="3"/>
  <c r="W2275" i="3"/>
  <c r="W2276" i="3"/>
  <c r="W2277" i="3"/>
  <c r="W2278" i="3"/>
  <c r="W2279" i="3"/>
  <c r="W2280" i="3"/>
  <c r="W2281" i="3"/>
  <c r="W2282" i="3"/>
  <c r="W2283" i="3"/>
  <c r="W2284" i="3"/>
  <c r="W2285" i="3"/>
  <c r="W2286" i="3"/>
  <c r="W2287" i="3"/>
  <c r="W2288" i="3"/>
  <c r="W2289" i="3"/>
  <c r="W2290" i="3"/>
  <c r="W2291" i="3"/>
  <c r="W2292" i="3"/>
  <c r="W2293" i="3"/>
  <c r="W2294" i="3"/>
  <c r="W2295" i="3"/>
  <c r="W2296" i="3"/>
  <c r="W2297" i="3"/>
  <c r="W2298" i="3"/>
  <c r="W2299" i="3"/>
  <c r="W2300" i="3"/>
  <c r="W2301" i="3"/>
  <c r="W2302" i="3"/>
  <c r="W2303" i="3"/>
  <c r="W2304" i="3"/>
  <c r="W2305" i="3"/>
  <c r="W2306" i="3"/>
  <c r="W2307" i="3"/>
  <c r="W2308" i="3"/>
  <c r="W2309" i="3"/>
  <c r="W2310" i="3"/>
  <c r="W2311" i="3"/>
  <c r="W2312" i="3"/>
  <c r="W2313" i="3"/>
  <c r="W2314" i="3"/>
  <c r="W2315" i="3"/>
  <c r="W2316" i="3"/>
  <c r="W2317" i="3"/>
  <c r="W2318" i="3"/>
  <c r="W2319" i="3"/>
  <c r="W2320" i="3"/>
  <c r="W2321" i="3"/>
  <c r="W2322" i="3"/>
  <c r="W2323" i="3"/>
  <c r="W2324" i="3"/>
  <c r="W2325" i="3"/>
  <c r="W2326" i="3"/>
  <c r="W2327" i="3"/>
  <c r="W2328" i="3"/>
  <c r="W2329" i="3"/>
  <c r="W2330" i="3"/>
  <c r="W2331" i="3"/>
  <c r="W2332" i="3"/>
  <c r="W2333" i="3"/>
  <c r="W2334" i="3"/>
  <c r="W2335" i="3"/>
  <c r="W2336" i="3"/>
  <c r="W2337" i="3"/>
  <c r="W2338" i="3"/>
  <c r="W2339" i="3"/>
  <c r="W2340" i="3"/>
  <c r="W2341" i="3"/>
  <c r="W2342" i="3"/>
  <c r="W2343" i="3"/>
  <c r="W2344" i="3"/>
  <c r="W2345" i="3"/>
  <c r="W2346" i="3"/>
  <c r="W2347" i="3"/>
  <c r="W2348" i="3"/>
  <c r="W2349" i="3"/>
  <c r="W2350" i="3"/>
  <c r="W2351" i="3"/>
  <c r="W2352" i="3"/>
  <c r="W2353" i="3"/>
  <c r="W2354" i="3"/>
  <c r="W2355" i="3"/>
  <c r="W2356" i="3"/>
  <c r="W2357" i="3"/>
  <c r="W2358" i="3"/>
  <c r="W2359" i="3"/>
  <c r="W2360" i="3"/>
  <c r="W2361" i="3"/>
  <c r="W2362" i="3"/>
  <c r="W2363" i="3"/>
  <c r="W2364" i="3"/>
  <c r="W2365" i="3"/>
  <c r="W2366" i="3"/>
  <c r="W2367" i="3"/>
  <c r="W2368" i="3"/>
  <c r="W2369" i="3"/>
  <c r="W2370" i="3"/>
  <c r="W2371" i="3"/>
  <c r="W2372" i="3"/>
  <c r="W2373" i="3"/>
  <c r="W2374" i="3"/>
  <c r="W2375" i="3"/>
  <c r="W2376" i="3"/>
  <c r="W2377" i="3"/>
  <c r="W2378" i="3"/>
  <c r="W2379" i="3"/>
  <c r="W2380" i="3"/>
  <c r="W2381" i="3"/>
  <c r="W2382" i="3"/>
  <c r="W2383" i="3"/>
  <c r="W2384" i="3"/>
  <c r="W2385" i="3"/>
  <c r="W2386" i="3"/>
  <c r="W2387" i="3"/>
  <c r="W2388" i="3"/>
  <c r="W2389" i="3"/>
  <c r="W2390" i="3"/>
  <c r="W2391" i="3"/>
  <c r="W2392" i="3"/>
  <c r="W2393" i="3"/>
  <c r="W2394" i="3"/>
  <c r="W2395" i="3"/>
  <c r="W2396" i="3"/>
  <c r="W2397" i="3"/>
  <c r="W2398" i="3"/>
  <c r="W2399" i="3"/>
  <c r="W2400" i="3"/>
  <c r="W2401" i="3"/>
  <c r="W2402" i="3"/>
  <c r="W2403" i="3"/>
  <c r="W2404" i="3"/>
  <c r="W2405" i="3"/>
  <c r="W2406" i="3"/>
  <c r="W2407" i="3"/>
  <c r="W2408" i="3"/>
  <c r="W2409" i="3"/>
  <c r="W2410" i="3"/>
  <c r="W5" i="3"/>
  <c r="E38" i="3" l="1"/>
  <c r="E16" i="3"/>
  <c r="E34" i="3"/>
  <c r="E47" i="3"/>
  <c r="E32" i="3"/>
  <c r="E70" i="3"/>
  <c r="E42" i="3"/>
  <c r="E17" i="3"/>
  <c r="E61" i="3"/>
  <c r="E19" i="3"/>
  <c r="E14" i="3"/>
  <c r="E46" i="3"/>
  <c r="E64" i="3"/>
  <c r="E51" i="3"/>
  <c r="E60" i="3"/>
  <c r="E44" i="3"/>
  <c r="E24" i="3"/>
  <c r="E7" i="3"/>
  <c r="E71" i="3"/>
  <c r="E28" i="3"/>
  <c r="E29" i="3"/>
  <c r="E27" i="3"/>
  <c r="E20" i="3"/>
  <c r="E15" i="3"/>
  <c r="E55" i="3"/>
  <c r="E50" i="3"/>
  <c r="E36" i="3"/>
  <c r="E26" i="3"/>
  <c r="E21" i="3"/>
  <c r="E53" i="3"/>
  <c r="E67" i="3"/>
  <c r="E37" i="3"/>
  <c r="E41" i="3"/>
  <c r="E45" i="3"/>
  <c r="E59" i="3"/>
  <c r="E39" i="3"/>
  <c r="E43" i="3"/>
  <c r="E75" i="3"/>
  <c r="E12" i="3"/>
  <c r="E58" i="3"/>
  <c r="E33" i="3"/>
  <c r="E49" i="3"/>
  <c r="E74" i="3"/>
  <c r="E6" i="3"/>
  <c r="E72" i="3"/>
  <c r="E56" i="3"/>
  <c r="E68" i="3"/>
  <c r="E65" i="3"/>
  <c r="E23" i="3"/>
  <c r="E11" i="3"/>
  <c r="E66" i="3"/>
  <c r="I641" i="7" l="1"/>
  <c r="I642" i="7"/>
  <c r="I643" i="7"/>
  <c r="G641" i="7"/>
  <c r="G642" i="7"/>
  <c r="G643" i="7"/>
  <c r="I639" i="7"/>
  <c r="I640" i="7"/>
  <c r="G639" i="7"/>
  <c r="G640" i="7"/>
  <c r="I638" i="7" l="1"/>
  <c r="I637" i="7"/>
  <c r="I636" i="7"/>
  <c r="I635" i="7"/>
  <c r="I634" i="7"/>
  <c r="I633" i="7"/>
  <c r="I632" i="7"/>
  <c r="I631" i="7"/>
  <c r="G638" i="7"/>
  <c r="G637" i="7"/>
  <c r="G636" i="7"/>
  <c r="G635" i="7"/>
  <c r="G634" i="7"/>
  <c r="G633" i="7"/>
  <c r="G632" i="7"/>
  <c r="G631" i="7"/>
  <c r="I7" i="7"/>
  <c r="I4" i="7"/>
  <c r="I5" i="7"/>
  <c r="I81" i="7"/>
  <c r="I59" i="7"/>
  <c r="I60" i="7"/>
  <c r="I34" i="7"/>
  <c r="I77" i="7"/>
  <c r="I78" i="7"/>
  <c r="I44" i="7"/>
  <c r="I45" i="7"/>
  <c r="I103" i="7"/>
  <c r="I130" i="7"/>
  <c r="G7" i="7"/>
  <c r="G4" i="7"/>
  <c r="G5" i="7"/>
  <c r="G81" i="7"/>
  <c r="G59" i="7"/>
  <c r="G60" i="7"/>
  <c r="G34" i="7"/>
  <c r="G77" i="7"/>
  <c r="G78" i="7"/>
  <c r="G44" i="7"/>
  <c r="G45" i="7"/>
  <c r="G103" i="7"/>
  <c r="G130" i="7"/>
  <c r="G143" i="7"/>
  <c r="G56" i="7"/>
  <c r="G55" i="7"/>
  <c r="G84" i="7"/>
  <c r="G88" i="7"/>
  <c r="G87" i="7"/>
  <c r="G107" i="7"/>
  <c r="G8" i="7"/>
  <c r="G43" i="7"/>
  <c r="G100" i="7"/>
  <c r="G97" i="7"/>
  <c r="G89" i="7"/>
  <c r="G101" i="7"/>
  <c r="G26" i="7"/>
  <c r="G27" i="7"/>
  <c r="G50" i="7"/>
  <c r="G102" i="7"/>
  <c r="G128" i="7"/>
  <c r="G75" i="7"/>
  <c r="G74" i="7"/>
  <c r="G136" i="7"/>
  <c r="G20" i="7"/>
  <c r="G67" i="7"/>
  <c r="G15" i="7"/>
  <c r="G53" i="7"/>
  <c r="G16" i="7"/>
  <c r="G54" i="7"/>
  <c r="G133" i="7"/>
  <c r="G116" i="7"/>
  <c r="G85" i="7"/>
  <c r="G19" i="7"/>
  <c r="G65" i="7"/>
  <c r="G6" i="7"/>
  <c r="G76" i="7"/>
  <c r="G86" i="7"/>
  <c r="G114" i="7"/>
  <c r="G25" i="7"/>
  <c r="G9" i="7"/>
  <c r="G99" i="7"/>
  <c r="G32" i="7"/>
  <c r="G70" i="7"/>
  <c r="G112" i="7"/>
  <c r="G105" i="7"/>
  <c r="G125" i="7"/>
  <c r="G117" i="7"/>
  <c r="G137" i="7"/>
  <c r="G134" i="7"/>
  <c r="G111" i="7"/>
  <c r="G94" i="7"/>
  <c r="G49" i="7"/>
  <c r="G106" i="7"/>
  <c r="G83" i="7"/>
  <c r="G121" i="7"/>
  <c r="G68" i="7"/>
  <c r="G131" i="7"/>
  <c r="G40" i="7"/>
  <c r="G39" i="7"/>
  <c r="G23" i="7"/>
  <c r="G71" i="7"/>
  <c r="G132" i="7"/>
  <c r="G129" i="7"/>
  <c r="G122" i="7"/>
  <c r="G124" i="7"/>
  <c r="G29" i="7"/>
  <c r="G47" i="7"/>
  <c r="G118" i="7"/>
  <c r="G126" i="7"/>
  <c r="G38" i="7"/>
  <c r="G123" i="7"/>
  <c r="G104" i="7"/>
  <c r="G66" i="7"/>
  <c r="G31" i="7"/>
  <c r="G141" i="7"/>
  <c r="G108" i="7"/>
  <c r="G98" i="7"/>
  <c r="G10" i="7"/>
  <c r="G113" i="7"/>
  <c r="G64" i="7"/>
  <c r="G91" i="7"/>
  <c r="G138" i="7"/>
  <c r="G139" i="7"/>
  <c r="G42" i="7"/>
  <c r="G69" i="7"/>
  <c r="G82" i="7"/>
  <c r="G30" i="7"/>
  <c r="G33" i="7"/>
  <c r="G21" i="7"/>
  <c r="G11" i="7"/>
  <c r="G93" i="7"/>
  <c r="G37" i="7"/>
  <c r="G109" i="7"/>
  <c r="G79" i="7"/>
  <c r="G24" i="7"/>
  <c r="G73" i="7"/>
  <c r="G140" i="7"/>
  <c r="G35" i="7"/>
  <c r="G120" i="7"/>
  <c r="G28" i="7"/>
  <c r="G90" i="7"/>
  <c r="G13" i="7"/>
  <c r="G51" i="7"/>
  <c r="G18" i="7"/>
  <c r="G72" i="7"/>
  <c r="G115" i="7"/>
  <c r="G135" i="7"/>
  <c r="G36" i="7"/>
  <c r="G63" i="7"/>
  <c r="G17" i="7"/>
  <c r="G52" i="7"/>
  <c r="G3" i="7"/>
  <c r="G14" i="7"/>
  <c r="G96" i="7"/>
  <c r="G58" i="7"/>
  <c r="G95" i="7"/>
  <c r="G12" i="7"/>
  <c r="G2" i="7"/>
  <c r="G46" i="7"/>
  <c r="G48" i="7"/>
  <c r="G57" i="7"/>
  <c r="G61" i="7"/>
  <c r="G92" i="7"/>
  <c r="G119" i="7"/>
  <c r="G142" i="7"/>
  <c r="G127" i="7"/>
  <c r="G110" i="7"/>
  <c r="G41" i="7"/>
  <c r="G22" i="7"/>
  <c r="G62" i="7"/>
  <c r="G80" i="7"/>
  <c r="G620" i="7"/>
  <c r="G619" i="7"/>
  <c r="G621" i="7"/>
  <c r="G618" i="7"/>
  <c r="G630" i="7"/>
  <c r="G627" i="7"/>
  <c r="G626" i="7"/>
  <c r="G629" i="7"/>
  <c r="G628" i="7"/>
  <c r="G625" i="7"/>
  <c r="G624" i="7"/>
  <c r="G623" i="7"/>
  <c r="G622" i="7"/>
  <c r="G617" i="7"/>
  <c r="G613" i="7"/>
  <c r="G612" i="7"/>
  <c r="G616" i="7"/>
  <c r="G615" i="7"/>
  <c r="G614" i="7"/>
  <c r="G372" i="7"/>
  <c r="G533" i="7"/>
  <c r="G476" i="7"/>
  <c r="G230" i="7"/>
  <c r="G410" i="7"/>
  <c r="G485" i="7"/>
  <c r="G462" i="7"/>
  <c r="G409" i="7"/>
  <c r="G470" i="7"/>
  <c r="G469" i="7"/>
  <c r="G532" i="7"/>
  <c r="G491" i="7"/>
  <c r="G490" i="7"/>
  <c r="G488" i="7"/>
  <c r="G273" i="7"/>
  <c r="G424" i="7"/>
  <c r="G563" i="7"/>
  <c r="G554" i="7"/>
  <c r="G486" i="7"/>
  <c r="G504" i="7"/>
  <c r="G495" i="7"/>
  <c r="G494" i="7"/>
  <c r="G432" i="7"/>
  <c r="G561" i="7"/>
  <c r="G479" i="7"/>
  <c r="G515" i="7"/>
  <c r="G380" i="7"/>
  <c r="G379" i="7"/>
  <c r="G438" i="7"/>
  <c r="G493" i="7"/>
  <c r="G492" i="7"/>
  <c r="G545" i="7"/>
  <c r="G511" i="7"/>
  <c r="G518" i="7"/>
  <c r="G517" i="7"/>
  <c r="G347" i="7"/>
  <c r="G569" i="7"/>
  <c r="G330" i="7"/>
  <c r="G429" i="7"/>
  <c r="G303" i="7"/>
  <c r="G458" i="7"/>
  <c r="G228" i="7"/>
  <c r="G450" i="7"/>
  <c r="G226" i="7"/>
  <c r="G411" i="7"/>
  <c r="G265" i="7"/>
  <c r="G407" i="7"/>
  <c r="G283" i="7"/>
  <c r="G385" i="7"/>
  <c r="G163" i="7"/>
  <c r="G291" i="7"/>
  <c r="G357" i="7"/>
  <c r="G181" i="7"/>
  <c r="G240" i="7"/>
  <c r="G427" i="7"/>
  <c r="G215" i="7"/>
  <c r="G209" i="7"/>
  <c r="G507" i="7"/>
  <c r="G383" i="7"/>
  <c r="G244" i="7"/>
  <c r="G453" i="7"/>
  <c r="G171" i="7"/>
  <c r="G397" i="7"/>
  <c r="G195" i="7"/>
  <c r="G285" i="7"/>
  <c r="G423" i="7"/>
  <c r="G286" i="7"/>
  <c r="G601" i="7"/>
  <c r="G185" i="7"/>
  <c r="G460" i="7"/>
  <c r="G183" i="7"/>
  <c r="G393" i="7"/>
  <c r="G402" i="7"/>
  <c r="G594" i="7"/>
  <c r="G322" i="7"/>
  <c r="G403" i="7"/>
  <c r="G343" i="7"/>
  <c r="G211" i="7"/>
  <c r="G313" i="7"/>
  <c r="G395" i="7"/>
  <c r="G415" i="7"/>
  <c r="G158" i="7"/>
  <c r="G288" i="7"/>
  <c r="G182" i="7"/>
  <c r="G292" i="7"/>
  <c r="G339" i="7"/>
  <c r="G229" i="7"/>
  <c r="G558" i="7"/>
  <c r="G528" i="7"/>
  <c r="G417" i="7"/>
  <c r="G314" i="7"/>
  <c r="G218" i="7"/>
  <c r="G448" i="7"/>
  <c r="G426" i="7"/>
  <c r="G256" i="7"/>
  <c r="G279" i="7"/>
  <c r="G536" i="7"/>
  <c r="G248" i="7"/>
  <c r="G348" i="7"/>
  <c r="G162" i="7"/>
  <c r="G198" i="7"/>
  <c r="G366" i="7"/>
  <c r="G311" i="7"/>
  <c r="G505" i="7"/>
  <c r="G422" i="7"/>
  <c r="G156" i="7"/>
  <c r="G210" i="7"/>
  <c r="G268" i="7"/>
  <c r="G344" i="7"/>
  <c r="G333" i="7"/>
  <c r="G480" i="7"/>
  <c r="G247" i="7"/>
  <c r="G358" i="7"/>
  <c r="G439" i="7"/>
  <c r="G277" i="7"/>
  <c r="G189" i="7"/>
  <c r="G246" i="7"/>
  <c r="G293" i="7"/>
  <c r="G186" i="7"/>
  <c r="G414" i="7"/>
  <c r="G340" i="7"/>
  <c r="G584" i="7"/>
  <c r="G151" i="7"/>
  <c r="G310" i="7"/>
  <c r="G456" i="7"/>
  <c r="G266" i="7"/>
  <c r="G324" i="7"/>
  <c r="G184" i="7"/>
  <c r="G467" i="7"/>
  <c r="G237" i="7"/>
  <c r="G353" i="7"/>
  <c r="G368" i="7"/>
  <c r="G148" i="7"/>
  <c r="G146" i="7"/>
  <c r="G178" i="7"/>
  <c r="G224" i="7"/>
  <c r="G471" i="7"/>
  <c r="G396" i="7"/>
  <c r="G392" i="7"/>
  <c r="G243" i="7"/>
  <c r="G546" i="7"/>
  <c r="G319" i="7"/>
  <c r="G296" i="7"/>
  <c r="G297" i="7"/>
  <c r="G263" i="7"/>
  <c r="G187" i="7"/>
  <c r="G242" i="7"/>
  <c r="G354" i="7"/>
  <c r="G399" i="7"/>
  <c r="G607" i="7"/>
  <c r="G252" i="7"/>
  <c r="G371" i="7"/>
  <c r="G375" i="7"/>
  <c r="G387" i="7"/>
  <c r="G603" i="7"/>
  <c r="G499" i="7"/>
  <c r="G241" i="7"/>
  <c r="G309" i="7"/>
  <c r="G216" i="7"/>
  <c r="G434" i="7"/>
  <c r="G234" i="7"/>
  <c r="G231" i="7"/>
  <c r="G159" i="7"/>
  <c r="G192" i="7"/>
  <c r="G150" i="7"/>
  <c r="G200" i="7"/>
  <c r="G412" i="7"/>
  <c r="G342" i="7"/>
  <c r="G329" i="7"/>
  <c r="G365" i="7"/>
  <c r="G425" i="7"/>
  <c r="G299" i="7"/>
  <c r="G598" i="7"/>
  <c r="G193" i="7"/>
  <c r="G323" i="7"/>
  <c r="G359" i="7"/>
  <c r="G377" i="7"/>
  <c r="G596" i="7"/>
  <c r="G437" i="7"/>
  <c r="G547" i="7"/>
  <c r="G581" i="7"/>
  <c r="G557" i="7"/>
  <c r="G542" i="7"/>
  <c r="G461" i="7"/>
  <c r="G356" i="7"/>
  <c r="G454" i="7"/>
  <c r="G376" i="7"/>
  <c r="G452" i="7"/>
  <c r="G169" i="7"/>
  <c r="G282" i="7"/>
  <c r="G482" i="7"/>
  <c r="G336" i="7"/>
  <c r="G468" i="7"/>
  <c r="G523" i="7"/>
  <c r="G571" i="7"/>
  <c r="G592" i="7"/>
  <c r="G531" i="7"/>
  <c r="G602" i="7"/>
  <c r="G369" i="7"/>
  <c r="G552" i="7"/>
  <c r="G583" i="7"/>
  <c r="G475" i="7"/>
  <c r="G529" i="7"/>
  <c r="G521" i="7"/>
  <c r="G483" i="7"/>
  <c r="G595" i="7"/>
  <c r="G585" i="7"/>
  <c r="G388" i="7"/>
  <c r="G590" i="7"/>
  <c r="G401" i="7"/>
  <c r="G570" i="7"/>
  <c r="G503" i="7"/>
  <c r="G440" i="7"/>
  <c r="G489" i="7"/>
  <c r="G572" i="7"/>
  <c r="G497" i="7"/>
  <c r="G349" i="7"/>
  <c r="G537" i="7"/>
  <c r="G588" i="7"/>
  <c r="G233" i="7"/>
  <c r="G553" i="7"/>
  <c r="G331" i="7"/>
  <c r="G568" i="7"/>
  <c r="G539" i="7"/>
  <c r="G390" i="7"/>
  <c r="G578" i="7"/>
  <c r="G559" i="7"/>
  <c r="G575" i="7"/>
  <c r="G587" i="7"/>
  <c r="G600" i="7"/>
  <c r="G556" i="7"/>
  <c r="G451" i="7"/>
  <c r="G514" i="7"/>
  <c r="G321" i="7"/>
  <c r="G599" i="7"/>
  <c r="G535" i="7"/>
  <c r="G301" i="7"/>
  <c r="G352" i="7"/>
  <c r="G464" i="7"/>
  <c r="G544" i="7"/>
  <c r="G540" i="7"/>
  <c r="G370" i="7"/>
  <c r="G274" i="7"/>
  <c r="G500" i="7"/>
  <c r="G538" i="7"/>
  <c r="G381" i="7"/>
  <c r="G591" i="7"/>
  <c r="G564" i="7"/>
  <c r="G477" i="7"/>
  <c r="G430" i="7"/>
  <c r="G281" i="7"/>
  <c r="G481" i="7"/>
  <c r="G527" i="7"/>
  <c r="G251" i="7"/>
  <c r="G442" i="7"/>
  <c r="G565" i="7"/>
  <c r="G350" i="7"/>
  <c r="G586" i="7"/>
  <c r="G473" i="7"/>
  <c r="G579" i="7"/>
  <c r="G443" i="7"/>
  <c r="G435" i="7"/>
  <c r="G341" i="7"/>
  <c r="G431" i="7"/>
  <c r="G335" i="7"/>
  <c r="G459" i="7"/>
  <c r="G516" i="7"/>
  <c r="G466" i="7"/>
  <c r="G513" i="7"/>
  <c r="G530" i="7"/>
  <c r="G593" i="7"/>
  <c r="G605" i="7"/>
  <c r="G576" i="7"/>
  <c r="G548" i="7"/>
  <c r="G582" i="7"/>
  <c r="G608" i="7"/>
  <c r="G519" i="7"/>
  <c r="G555" i="7"/>
  <c r="G457" i="7"/>
  <c r="G520" i="7"/>
  <c r="G549" i="7"/>
  <c r="G606" i="7"/>
  <c r="G610" i="7"/>
  <c r="G472" i="7"/>
  <c r="G382" i="7"/>
  <c r="G317" i="7"/>
  <c r="G567" i="7"/>
  <c r="G551" i="7"/>
  <c r="G290" i="7"/>
  <c r="G446" i="7"/>
  <c r="G526" i="7"/>
  <c r="G255" i="7"/>
  <c r="G502" i="7"/>
  <c r="G227" i="7"/>
  <c r="G413" i="7"/>
  <c r="G362" i="7"/>
  <c r="G346" i="7"/>
  <c r="G276" i="7"/>
  <c r="G199" i="7"/>
  <c r="G304" i="7"/>
  <c r="G280" i="7"/>
  <c r="G378" i="7"/>
  <c r="G161" i="7"/>
  <c r="G326" i="7"/>
  <c r="G398" i="7"/>
  <c r="G179" i="7"/>
  <c r="G232" i="7"/>
  <c r="G416" i="7"/>
  <c r="G214" i="7"/>
  <c r="G208" i="7"/>
  <c r="G506" i="7"/>
  <c r="G153" i="7"/>
  <c r="G165" i="7"/>
  <c r="G391" i="7"/>
  <c r="G261" i="7"/>
  <c r="G487" i="7"/>
  <c r="G167" i="7"/>
  <c r="G361" i="7"/>
  <c r="G155" i="7"/>
  <c r="G188" i="7"/>
  <c r="G253" i="7"/>
  <c r="G190" i="7"/>
  <c r="G444" i="7"/>
  <c r="G176" i="7"/>
  <c r="G433" i="7"/>
  <c r="G174" i="7"/>
  <c r="G289" i="7"/>
  <c r="G294" i="7"/>
  <c r="G498" i="7"/>
  <c r="G405" i="7"/>
  <c r="G406" i="7"/>
  <c r="G566" i="7"/>
  <c r="G394" i="7"/>
  <c r="G419" i="7"/>
  <c r="G300" i="7"/>
  <c r="G194" i="7"/>
  <c r="G272" i="7"/>
  <c r="G408" i="7"/>
  <c r="G463" i="7"/>
  <c r="G360" i="7"/>
  <c r="G152" i="7"/>
  <c r="G257" i="7"/>
  <c r="G170" i="7"/>
  <c r="G262" i="7"/>
  <c r="G307" i="7"/>
  <c r="G205" i="7"/>
  <c r="G522" i="7"/>
  <c r="G225" i="7"/>
  <c r="G404" i="7"/>
  <c r="G418" i="7"/>
  <c r="G308" i="7"/>
  <c r="G604" i="7"/>
  <c r="G334" i="7"/>
  <c r="G203" i="7"/>
  <c r="G421" i="7"/>
  <c r="G525" i="7"/>
  <c r="G197" i="7"/>
  <c r="G204" i="7"/>
  <c r="G386" i="7"/>
  <c r="G219" i="7"/>
  <c r="G312" i="7"/>
  <c r="G157" i="7"/>
  <c r="G180" i="7"/>
  <c r="G447" i="7"/>
  <c r="G332" i="7"/>
  <c r="G534" i="7"/>
  <c r="G496" i="7"/>
  <c r="G144" i="7"/>
  <c r="G160" i="7"/>
  <c r="G206" i="7"/>
  <c r="G267" i="7"/>
  <c r="G337" i="7"/>
  <c r="G328" i="7"/>
  <c r="G474" i="7"/>
  <c r="G258" i="7"/>
  <c r="G384" i="7"/>
  <c r="G400" i="7"/>
  <c r="G254" i="7"/>
  <c r="G478" i="7"/>
  <c r="G173" i="7"/>
  <c r="G213" i="7"/>
  <c r="G236" i="7"/>
  <c r="G166" i="7"/>
  <c r="G325" i="7"/>
  <c r="G270" i="7"/>
  <c r="G510" i="7"/>
  <c r="G580" i="7"/>
  <c r="G149" i="7"/>
  <c r="G284" i="7"/>
  <c r="G428" i="7"/>
  <c r="G249" i="7"/>
  <c r="G298" i="7"/>
  <c r="G177" i="7"/>
  <c r="G441" i="7"/>
  <c r="G221" i="7"/>
  <c r="G364" i="7"/>
  <c r="G345" i="7"/>
  <c r="G541" i="7"/>
  <c r="G389" i="7"/>
  <c r="G363" i="7"/>
  <c r="G147" i="7"/>
  <c r="G145" i="7"/>
  <c r="G175" i="7"/>
  <c r="G220" i="7"/>
  <c r="G465" i="7"/>
  <c r="G338" i="7"/>
  <c r="G327" i="7"/>
  <c r="G222" i="7"/>
  <c r="G524" i="7"/>
  <c r="G287" i="7"/>
  <c r="G259" i="7"/>
  <c r="G260" i="7"/>
  <c r="G235" i="7"/>
  <c r="G172" i="7"/>
  <c r="G212" i="7"/>
  <c r="G318" i="7"/>
  <c r="G351" i="7"/>
  <c r="G597" i="7"/>
  <c r="G202" i="7"/>
  <c r="G295" i="7"/>
  <c r="G302" i="7"/>
  <c r="G320" i="7"/>
  <c r="G560" i="7"/>
  <c r="G207" i="7"/>
  <c r="G269" i="7"/>
  <c r="G196" i="7"/>
  <c r="G373" i="7"/>
  <c r="G275" i="7"/>
  <c r="G271" i="7"/>
  <c r="G168" i="7"/>
  <c r="G217" i="7"/>
  <c r="G154" i="7"/>
  <c r="G238" i="7"/>
  <c r="G484" i="7"/>
  <c r="G245" i="7"/>
  <c r="G367" i="7"/>
  <c r="G445" i="7"/>
  <c r="G250" i="7"/>
  <c r="G191" i="7"/>
  <c r="G420" i="7"/>
  <c r="G164" i="7"/>
  <c r="G239" i="7"/>
  <c r="G264" i="7"/>
  <c r="G278" i="7"/>
  <c r="G509" i="7"/>
  <c r="G315" i="7"/>
  <c r="G449" i="7"/>
  <c r="G573" i="7"/>
  <c r="G574" i="7"/>
  <c r="G508" i="7"/>
  <c r="G512" i="7"/>
  <c r="G355" i="7"/>
  <c r="G543" i="7"/>
  <c r="G550" i="7"/>
  <c r="G611" i="7"/>
  <c r="G455" i="7"/>
  <c r="G306" i="7"/>
  <c r="G374" i="7"/>
  <c r="G436" i="7"/>
  <c r="G501" i="7"/>
  <c r="G577" i="7"/>
  <c r="G201" i="7"/>
  <c r="G609" i="7"/>
  <c r="G562" i="7"/>
  <c r="G316" i="7"/>
  <c r="G589" i="7"/>
  <c r="G223" i="7"/>
  <c r="G305" i="7"/>
  <c r="I223" i="7" l="1"/>
  <c r="I589" i="7"/>
  <c r="I316" i="7"/>
  <c r="I562" i="7"/>
  <c r="I609" i="7"/>
  <c r="I201" i="7"/>
  <c r="I577" i="7"/>
  <c r="I501" i="7"/>
  <c r="I436" i="7"/>
  <c r="I374" i="7"/>
  <c r="I306" i="7"/>
  <c r="I455" i="7"/>
  <c r="I611" i="7"/>
  <c r="I550" i="7"/>
  <c r="I543" i="7"/>
  <c r="I355" i="7"/>
  <c r="I512" i="7"/>
  <c r="I508" i="7"/>
  <c r="I574" i="7"/>
  <c r="I573" i="7"/>
  <c r="I449" i="7"/>
  <c r="I315" i="7"/>
  <c r="I509" i="7"/>
  <c r="I278" i="7"/>
  <c r="I264" i="7"/>
  <c r="I239" i="7"/>
  <c r="I164" i="7"/>
  <c r="I420" i="7"/>
  <c r="I191" i="7"/>
  <c r="I250" i="7"/>
  <c r="I445" i="7"/>
  <c r="I367" i="7"/>
  <c r="I245" i="7"/>
  <c r="I484" i="7"/>
  <c r="I238" i="7"/>
  <c r="I154" i="7"/>
  <c r="I217" i="7"/>
  <c r="I168" i="7"/>
  <c r="I271" i="7"/>
  <c r="I275" i="7"/>
  <c r="I373" i="7"/>
  <c r="I196" i="7"/>
  <c r="I269" i="7"/>
  <c r="I207" i="7"/>
  <c r="I560" i="7"/>
  <c r="I320" i="7"/>
  <c r="I302" i="7"/>
  <c r="I295" i="7"/>
  <c r="I202" i="7"/>
  <c r="I597" i="7"/>
  <c r="I351" i="7"/>
  <c r="I318" i="7"/>
  <c r="I212" i="7"/>
  <c r="I172" i="7"/>
  <c r="I235" i="7"/>
  <c r="I260" i="7"/>
  <c r="I259" i="7"/>
  <c r="I287" i="7"/>
  <c r="I524" i="7"/>
  <c r="I222" i="7"/>
  <c r="I327" i="7"/>
  <c r="I338" i="7"/>
  <c r="I465" i="7"/>
  <c r="I220" i="7"/>
  <c r="I175" i="7"/>
  <c r="I145" i="7"/>
  <c r="I147" i="7"/>
  <c r="I363" i="7"/>
  <c r="I389" i="7"/>
  <c r="I541" i="7"/>
  <c r="I345" i="7"/>
  <c r="I364" i="7"/>
  <c r="I221" i="7"/>
  <c r="I441" i="7"/>
  <c r="I177" i="7"/>
  <c r="I298" i="7"/>
  <c r="I249" i="7"/>
  <c r="I428" i="7"/>
  <c r="I284" i="7"/>
  <c r="I149" i="7"/>
  <c r="I580" i="7"/>
  <c r="I510" i="7"/>
  <c r="I270" i="7"/>
  <c r="I325" i="7"/>
  <c r="I166" i="7"/>
  <c r="I236" i="7"/>
  <c r="I213" i="7"/>
  <c r="I173" i="7"/>
  <c r="I478" i="7"/>
  <c r="I254" i="7"/>
  <c r="I400" i="7"/>
  <c r="I384" i="7"/>
  <c r="I258" i="7"/>
  <c r="I474" i="7"/>
  <c r="I328" i="7"/>
  <c r="I337" i="7"/>
  <c r="I267" i="7"/>
  <c r="I206" i="7"/>
  <c r="I160" i="7"/>
  <c r="I144" i="7"/>
  <c r="I496" i="7"/>
  <c r="I534" i="7"/>
  <c r="I332" i="7"/>
  <c r="I447" i="7"/>
  <c r="I180" i="7"/>
  <c r="I157" i="7"/>
  <c r="I312" i="7"/>
  <c r="I219" i="7"/>
  <c r="I386" i="7"/>
  <c r="I204" i="7"/>
  <c r="I197" i="7"/>
  <c r="I525" i="7"/>
  <c r="I421" i="7"/>
  <c r="I203" i="7"/>
  <c r="I334" i="7"/>
  <c r="I604" i="7"/>
  <c r="I308" i="7"/>
  <c r="I418" i="7"/>
  <c r="I404" i="7"/>
  <c r="I225" i="7"/>
  <c r="I522" i="7"/>
  <c r="I205" i="7"/>
  <c r="I307" i="7"/>
  <c r="I262" i="7"/>
  <c r="I170" i="7"/>
  <c r="I257" i="7"/>
  <c r="I152" i="7"/>
  <c r="I360" i="7"/>
  <c r="I463" i="7"/>
  <c r="I408" i="7"/>
  <c r="I272" i="7"/>
  <c r="I194" i="7"/>
  <c r="I300" i="7"/>
  <c r="I419" i="7"/>
  <c r="I394" i="7"/>
  <c r="I566" i="7"/>
  <c r="I406" i="7"/>
  <c r="I405" i="7"/>
  <c r="I498" i="7"/>
  <c r="I294" i="7"/>
  <c r="I289" i="7"/>
  <c r="I174" i="7"/>
  <c r="I433" i="7"/>
  <c r="I176" i="7"/>
  <c r="I444" i="7"/>
  <c r="I190" i="7"/>
  <c r="I253" i="7"/>
  <c r="I188" i="7"/>
  <c r="I155" i="7"/>
  <c r="I361" i="7"/>
  <c r="I167" i="7"/>
  <c r="I487" i="7"/>
  <c r="I261" i="7"/>
  <c r="I391" i="7"/>
  <c r="I165" i="7"/>
  <c r="I153" i="7"/>
  <c r="I506" i="7"/>
  <c r="I208" i="7"/>
  <c r="I214" i="7"/>
  <c r="I416" i="7"/>
  <c r="I232" i="7"/>
  <c r="I179" i="7"/>
  <c r="I398" i="7"/>
  <c r="I326" i="7"/>
  <c r="I161" i="7"/>
  <c r="I378" i="7"/>
  <c r="I280" i="7"/>
  <c r="I304" i="7"/>
  <c r="I199" i="7"/>
  <c r="I276" i="7"/>
  <c r="I346" i="7"/>
  <c r="I362" i="7"/>
  <c r="I413" i="7"/>
  <c r="I227" i="7"/>
  <c r="I502" i="7"/>
  <c r="I255" i="7"/>
  <c r="I526" i="7"/>
  <c r="I446" i="7"/>
  <c r="I290" i="7"/>
  <c r="I551" i="7"/>
  <c r="I567" i="7"/>
  <c r="I317" i="7"/>
  <c r="I382" i="7"/>
  <c r="I472" i="7"/>
  <c r="I610" i="7"/>
  <c r="I606" i="7"/>
  <c r="I549" i="7"/>
  <c r="I520" i="7"/>
  <c r="I457" i="7"/>
  <c r="I555" i="7"/>
  <c r="I519" i="7"/>
  <c r="I608" i="7"/>
  <c r="I582" i="7"/>
  <c r="I548" i="7"/>
  <c r="I576" i="7"/>
  <c r="I605" i="7"/>
  <c r="I593" i="7"/>
  <c r="I530" i="7"/>
  <c r="I513" i="7"/>
  <c r="I466" i="7"/>
  <c r="I516" i="7"/>
  <c r="I459" i="7"/>
  <c r="I335" i="7"/>
  <c r="I431" i="7"/>
  <c r="I341" i="7"/>
  <c r="I435" i="7"/>
  <c r="I443" i="7"/>
  <c r="I579" i="7"/>
  <c r="I473" i="7"/>
  <c r="I586" i="7"/>
  <c r="I350" i="7"/>
  <c r="I565" i="7"/>
  <c r="I442" i="7"/>
  <c r="I251" i="7"/>
  <c r="I527" i="7"/>
  <c r="I481" i="7"/>
  <c r="I281" i="7"/>
  <c r="I430" i="7"/>
  <c r="I477" i="7"/>
  <c r="I564" i="7"/>
  <c r="I591" i="7"/>
  <c r="I381" i="7"/>
  <c r="I538" i="7"/>
  <c r="I500" i="7"/>
  <c r="I274" i="7"/>
  <c r="I370" i="7"/>
  <c r="I540" i="7"/>
  <c r="I544" i="7"/>
  <c r="I464" i="7"/>
  <c r="I352" i="7"/>
  <c r="I301" i="7"/>
  <c r="I535" i="7"/>
  <c r="I599" i="7"/>
  <c r="I321" i="7"/>
  <c r="I514" i="7"/>
  <c r="I451" i="7"/>
  <c r="I556" i="7"/>
  <c r="I600" i="7"/>
  <c r="I587" i="7"/>
  <c r="I575" i="7"/>
  <c r="I559" i="7"/>
  <c r="I578" i="7"/>
  <c r="I390" i="7"/>
  <c r="I539" i="7"/>
  <c r="I568" i="7"/>
  <c r="I331" i="7"/>
  <c r="I553" i="7"/>
  <c r="I233" i="7"/>
  <c r="I588" i="7"/>
  <c r="I537" i="7"/>
  <c r="I349" i="7"/>
  <c r="I497" i="7"/>
  <c r="I572" i="7"/>
  <c r="I489" i="7"/>
  <c r="I440" i="7"/>
  <c r="I503" i="7"/>
  <c r="I570" i="7"/>
  <c r="I401" i="7"/>
  <c r="I590" i="7"/>
  <c r="I388" i="7"/>
  <c r="I585" i="7"/>
  <c r="I595" i="7"/>
  <c r="I483" i="7"/>
  <c r="I521" i="7"/>
  <c r="I529" i="7"/>
  <c r="I475" i="7"/>
  <c r="I583" i="7"/>
  <c r="I552" i="7"/>
  <c r="I369" i="7"/>
  <c r="I602" i="7"/>
  <c r="I531" i="7"/>
  <c r="I592" i="7"/>
  <c r="I571" i="7"/>
  <c r="I523" i="7"/>
  <c r="I468" i="7"/>
  <c r="I336" i="7"/>
  <c r="I482" i="7"/>
  <c r="I282" i="7"/>
  <c r="I169" i="7"/>
  <c r="I452" i="7"/>
  <c r="I376" i="7"/>
  <c r="I454" i="7"/>
  <c r="I356" i="7"/>
  <c r="I461" i="7"/>
  <c r="I542" i="7"/>
  <c r="I557" i="7"/>
  <c r="I581" i="7"/>
  <c r="I547" i="7"/>
  <c r="I437" i="7"/>
  <c r="I596" i="7"/>
  <c r="I377" i="7"/>
  <c r="I359" i="7"/>
  <c r="I323" i="7"/>
  <c r="I193" i="7"/>
  <c r="I598" i="7"/>
  <c r="I299" i="7"/>
  <c r="I425" i="7"/>
  <c r="I365" i="7"/>
  <c r="I329" i="7"/>
  <c r="I342" i="7"/>
  <c r="I412" i="7"/>
  <c r="I200" i="7"/>
  <c r="I150" i="7"/>
  <c r="I192" i="7"/>
  <c r="I159" i="7"/>
  <c r="I231" i="7"/>
  <c r="I234" i="7"/>
  <c r="I434" i="7"/>
  <c r="I216" i="7"/>
  <c r="I309" i="7"/>
  <c r="I241" i="7"/>
  <c r="I499" i="7"/>
  <c r="I603" i="7"/>
  <c r="I387" i="7"/>
  <c r="I375" i="7"/>
  <c r="I371" i="7"/>
  <c r="I252" i="7"/>
  <c r="I607" i="7"/>
  <c r="I399" i="7"/>
  <c r="I354" i="7"/>
  <c r="I242" i="7"/>
  <c r="I187" i="7"/>
  <c r="I263" i="7"/>
  <c r="I297" i="7"/>
  <c r="I296" i="7"/>
  <c r="I319" i="7"/>
  <c r="I546" i="7"/>
  <c r="I243" i="7"/>
  <c r="I392" i="7"/>
  <c r="I396" i="7"/>
  <c r="I471" i="7"/>
  <c r="I224" i="7"/>
  <c r="I178" i="7"/>
  <c r="I146" i="7"/>
  <c r="I148" i="7"/>
  <c r="I368" i="7"/>
  <c r="I353" i="7"/>
  <c r="I237" i="7"/>
  <c r="I467" i="7"/>
  <c r="I184" i="7"/>
  <c r="I324" i="7"/>
  <c r="I266" i="7"/>
  <c r="I456" i="7"/>
  <c r="I310" i="7"/>
  <c r="I151" i="7"/>
  <c r="I584" i="7"/>
  <c r="I340" i="7"/>
  <c r="I414" i="7"/>
  <c r="I186" i="7"/>
  <c r="I293" i="7"/>
  <c r="I246" i="7"/>
  <c r="I189" i="7"/>
  <c r="I277" i="7"/>
  <c r="I439" i="7"/>
  <c r="I358" i="7"/>
  <c r="I247" i="7"/>
  <c r="I480" i="7"/>
  <c r="I333" i="7"/>
  <c r="I344" i="7"/>
  <c r="I268" i="7"/>
  <c r="I210" i="7"/>
  <c r="I156" i="7"/>
  <c r="I422" i="7"/>
  <c r="I505" i="7"/>
  <c r="I311" i="7"/>
  <c r="I366" i="7"/>
  <c r="I198" i="7"/>
  <c r="I162" i="7"/>
  <c r="I348" i="7"/>
  <c r="I248" i="7"/>
  <c r="I536" i="7"/>
  <c r="I279" i="7"/>
  <c r="I256" i="7"/>
  <c r="I426" i="7"/>
  <c r="I448" i="7"/>
  <c r="I218" i="7"/>
  <c r="I314" i="7"/>
  <c r="I417" i="7"/>
  <c r="I528" i="7"/>
  <c r="I558" i="7"/>
  <c r="I229" i="7"/>
  <c r="I339" i="7"/>
  <c r="I292" i="7"/>
  <c r="I182" i="7"/>
  <c r="I288" i="7"/>
  <c r="I158" i="7"/>
  <c r="I415" i="7"/>
  <c r="I395" i="7"/>
  <c r="I313" i="7"/>
  <c r="I211" i="7"/>
  <c r="I343" i="7"/>
  <c r="I403" i="7"/>
  <c r="I322" i="7"/>
  <c r="I594" i="7"/>
  <c r="I402" i="7"/>
  <c r="I393" i="7"/>
  <c r="I183" i="7"/>
  <c r="I460" i="7"/>
  <c r="I185" i="7"/>
  <c r="I601" i="7"/>
  <c r="I286" i="7"/>
  <c r="I423" i="7"/>
  <c r="I285" i="7"/>
  <c r="I195" i="7"/>
  <c r="I397" i="7"/>
  <c r="I171" i="7"/>
  <c r="I453" i="7"/>
  <c r="I244" i="7"/>
  <c r="I383" i="7"/>
  <c r="I507" i="7"/>
  <c r="I209" i="7"/>
  <c r="I215" i="7"/>
  <c r="I427" i="7"/>
  <c r="I240" i="7"/>
  <c r="I181" i="7"/>
  <c r="I357" i="7"/>
  <c r="I291" i="7"/>
  <c r="I163" i="7"/>
  <c r="I385" i="7"/>
  <c r="I283" i="7"/>
  <c r="I407" i="7"/>
  <c r="I265" i="7"/>
  <c r="I411" i="7"/>
  <c r="I226" i="7"/>
  <c r="I450" i="7"/>
  <c r="I228" i="7"/>
  <c r="I458" i="7"/>
  <c r="I303" i="7"/>
  <c r="I429" i="7"/>
  <c r="I330" i="7"/>
  <c r="I569" i="7"/>
  <c r="I347" i="7"/>
  <c r="I517" i="7"/>
  <c r="I518" i="7"/>
  <c r="I511" i="7"/>
  <c r="I545" i="7"/>
  <c r="I492" i="7"/>
  <c r="I493" i="7"/>
  <c r="I438" i="7"/>
  <c r="I379" i="7"/>
  <c r="I380" i="7"/>
  <c r="I515" i="7"/>
  <c r="I479" i="7"/>
  <c r="I561" i="7"/>
  <c r="I432" i="7"/>
  <c r="I494" i="7"/>
  <c r="I495" i="7"/>
  <c r="I504" i="7"/>
  <c r="I486" i="7"/>
  <c r="I554" i="7"/>
  <c r="I563" i="7"/>
  <c r="I424" i="7"/>
  <c r="I273" i="7"/>
  <c r="I488" i="7"/>
  <c r="I490" i="7"/>
  <c r="I491" i="7"/>
  <c r="I532" i="7"/>
  <c r="I469" i="7"/>
  <c r="I470" i="7"/>
  <c r="I409" i="7"/>
  <c r="I462" i="7"/>
  <c r="I485" i="7"/>
  <c r="I410" i="7"/>
  <c r="I230" i="7"/>
  <c r="I476" i="7"/>
  <c r="I533" i="7"/>
  <c r="I372" i="7"/>
  <c r="I614" i="7"/>
  <c r="I615" i="7"/>
  <c r="I616" i="7"/>
  <c r="I612" i="7"/>
  <c r="I613" i="7"/>
  <c r="I617" i="7"/>
  <c r="I622" i="7"/>
  <c r="I623" i="7"/>
  <c r="I624" i="7"/>
  <c r="I625" i="7"/>
  <c r="I628" i="7"/>
  <c r="I629" i="7"/>
  <c r="I626" i="7"/>
  <c r="I627" i="7"/>
  <c r="I630" i="7"/>
  <c r="I618" i="7"/>
  <c r="I621" i="7"/>
  <c r="I619" i="7"/>
  <c r="I620" i="7"/>
  <c r="I80" i="7"/>
  <c r="I62" i="7"/>
  <c r="I22" i="7"/>
  <c r="I41" i="7"/>
  <c r="I110" i="7"/>
  <c r="I127" i="7"/>
  <c r="I142" i="7"/>
  <c r="I119" i="7"/>
  <c r="I92" i="7"/>
  <c r="I61" i="7"/>
  <c r="I57" i="7"/>
  <c r="I48" i="7"/>
  <c r="I46" i="7"/>
  <c r="I2" i="7"/>
  <c r="I12" i="7"/>
  <c r="I95" i="7"/>
  <c r="I58" i="7"/>
  <c r="I96" i="7"/>
  <c r="I14" i="7"/>
  <c r="I3" i="7"/>
  <c r="I52" i="7"/>
  <c r="I17" i="7"/>
  <c r="I63" i="7"/>
  <c r="I36" i="7"/>
  <c r="I135" i="7"/>
  <c r="I115" i="7"/>
  <c r="I72" i="7"/>
  <c r="I18" i="7"/>
  <c r="I51" i="7"/>
  <c r="I13" i="7"/>
  <c r="I90" i="7"/>
  <c r="I28" i="7"/>
  <c r="I120" i="7"/>
  <c r="I35" i="7"/>
  <c r="I140" i="7"/>
  <c r="I73" i="7"/>
  <c r="I24" i="7"/>
  <c r="I79" i="7"/>
  <c r="I109" i="7"/>
  <c r="I37" i="7"/>
  <c r="I93" i="7"/>
  <c r="I11" i="7"/>
  <c r="I21" i="7"/>
  <c r="I33" i="7"/>
  <c r="I30" i="7"/>
  <c r="I82" i="7"/>
  <c r="I69" i="7"/>
  <c r="I42" i="7"/>
  <c r="I139" i="7"/>
  <c r="I138" i="7"/>
  <c r="I91" i="7"/>
  <c r="I64" i="7"/>
  <c r="I113" i="7"/>
  <c r="I10" i="7"/>
  <c r="I98" i="7"/>
  <c r="I108" i="7"/>
  <c r="I141" i="7"/>
  <c r="I31" i="7"/>
  <c r="I66" i="7"/>
  <c r="I104" i="7"/>
  <c r="I123" i="7"/>
  <c r="I38" i="7"/>
  <c r="I126" i="7"/>
  <c r="I118" i="7"/>
  <c r="I47" i="7"/>
  <c r="I29" i="7"/>
  <c r="I124" i="7"/>
  <c r="I122" i="7"/>
  <c r="I129" i="7"/>
  <c r="I132" i="7"/>
  <c r="I71" i="7"/>
  <c r="I23" i="7"/>
  <c r="I39" i="7"/>
  <c r="I40" i="7"/>
  <c r="I131" i="7"/>
  <c r="I68" i="7"/>
  <c r="I121" i="7"/>
  <c r="I83" i="7"/>
  <c r="I106" i="7"/>
  <c r="I49" i="7"/>
  <c r="I94" i="7"/>
  <c r="I111" i="7"/>
  <c r="I134" i="7"/>
  <c r="I137" i="7"/>
  <c r="I117" i="7"/>
  <c r="I125" i="7"/>
  <c r="I105" i="7"/>
  <c r="I112" i="7"/>
  <c r="I70" i="7"/>
  <c r="I32" i="7"/>
  <c r="I99" i="7"/>
  <c r="I9" i="7"/>
  <c r="I25" i="7"/>
  <c r="I114" i="7"/>
  <c r="I86" i="7"/>
  <c r="I76" i="7"/>
  <c r="I6" i="7"/>
  <c r="I65" i="7"/>
  <c r="I19" i="7"/>
  <c r="I85" i="7"/>
  <c r="I116" i="7"/>
  <c r="I133" i="7"/>
  <c r="I54" i="7"/>
  <c r="I16" i="7"/>
  <c r="I53" i="7"/>
  <c r="I15" i="7"/>
  <c r="I67" i="7"/>
  <c r="I20" i="7"/>
  <c r="I136" i="7"/>
  <c r="I74" i="7"/>
  <c r="I75" i="7"/>
  <c r="I128" i="7"/>
  <c r="I102" i="7"/>
  <c r="I50" i="7"/>
  <c r="I27" i="7"/>
  <c r="I26" i="7"/>
  <c r="I101" i="7"/>
  <c r="I89" i="7"/>
  <c r="I97" i="7"/>
  <c r="I100" i="7"/>
  <c r="I43" i="7"/>
  <c r="I8" i="7"/>
  <c r="I107" i="7"/>
  <c r="I87" i="7"/>
  <c r="I88" i="7"/>
  <c r="I84" i="7"/>
  <c r="I55" i="7"/>
  <c r="I56" i="7"/>
  <c r="I143" i="7"/>
  <c r="I305" i="7"/>
  <c r="E17" i="1" l="1"/>
  <c r="E20" i="1"/>
  <c r="E14" i="1"/>
  <c r="E76" i="1"/>
  <c r="E58" i="1"/>
  <c r="E12" i="1"/>
  <c r="E53" i="1"/>
  <c r="E37" i="1"/>
  <c r="E70" i="1"/>
  <c r="E71" i="1"/>
  <c r="E10" i="1"/>
  <c r="E23" i="1"/>
  <c r="E31" i="1"/>
  <c r="E38" i="1"/>
  <c r="E46" i="1"/>
  <c r="E55" i="1"/>
  <c r="E64" i="1"/>
  <c r="E72" i="1"/>
  <c r="E9" i="1"/>
  <c r="E45" i="1"/>
  <c r="E11" i="1"/>
  <c r="E24" i="1"/>
  <c r="E22" i="1"/>
  <c r="E39" i="1"/>
  <c r="E47" i="1"/>
  <c r="E56" i="1"/>
  <c r="E65" i="1"/>
  <c r="E73" i="1"/>
  <c r="E21" i="1"/>
  <c r="E5" i="1"/>
  <c r="E13" i="1"/>
  <c r="E25" i="1"/>
  <c r="E33" i="1"/>
  <c r="E40" i="1"/>
  <c r="E48" i="1"/>
  <c r="E57" i="1"/>
  <c r="E66" i="1"/>
  <c r="E74" i="1"/>
  <c r="E54" i="1"/>
  <c r="E6" i="1"/>
  <c r="E15" i="1"/>
  <c r="E26" i="1"/>
  <c r="E32" i="1"/>
  <c r="E41" i="1"/>
  <c r="E49" i="1"/>
  <c r="E60" i="1"/>
  <c r="E67" i="1"/>
  <c r="E75" i="1"/>
  <c r="E30" i="1"/>
  <c r="E7" i="1"/>
  <c r="E16" i="1"/>
  <c r="E27" i="1"/>
  <c r="E34" i="1"/>
  <c r="E42" i="1"/>
  <c r="E50" i="1"/>
  <c r="E59" i="1"/>
  <c r="E68" i="1"/>
  <c r="E77" i="1"/>
  <c r="E63" i="1"/>
  <c r="E18" i="1"/>
  <c r="E28" i="1"/>
  <c r="E35" i="1"/>
  <c r="E43" i="1"/>
  <c r="E51" i="1"/>
  <c r="E61" i="1"/>
  <c r="E69" i="1"/>
  <c r="E78" i="1"/>
  <c r="E8" i="1"/>
  <c r="E19" i="1"/>
  <c r="E29" i="1"/>
  <c r="E36" i="1"/>
  <c r="E44" i="1"/>
  <c r="E52" i="1"/>
  <c r="E62" i="1"/>
  <c r="G17" i="1" l="1"/>
  <c r="G20" i="1"/>
  <c r="G7" i="1"/>
  <c r="G62" i="1"/>
  <c r="G26" i="1"/>
  <c r="G72" i="1"/>
  <c r="G52" i="1"/>
  <c r="G61" i="1"/>
  <c r="G68" i="1"/>
  <c r="G30" i="1"/>
  <c r="G15" i="1"/>
  <c r="G33" i="1"/>
  <c r="G47" i="1"/>
  <c r="G64" i="1"/>
  <c r="G70" i="1"/>
  <c r="G77" i="1"/>
  <c r="G40" i="1"/>
  <c r="G56" i="1"/>
  <c r="G71" i="1"/>
  <c r="G44" i="1"/>
  <c r="G51" i="1"/>
  <c r="G59" i="1"/>
  <c r="G75" i="1"/>
  <c r="G6" i="1"/>
  <c r="G25" i="1"/>
  <c r="G39" i="1"/>
  <c r="G55" i="1"/>
  <c r="G37" i="1"/>
  <c r="G69" i="1"/>
  <c r="G46" i="1"/>
  <c r="G53" i="1"/>
  <c r="G43" i="1"/>
  <c r="G13" i="1"/>
  <c r="G29" i="1"/>
  <c r="G35" i="1"/>
  <c r="G42" i="1"/>
  <c r="G60" i="1"/>
  <c r="G74" i="1"/>
  <c r="G24" i="1"/>
  <c r="G38" i="1"/>
  <c r="G12" i="1"/>
  <c r="G36" i="1"/>
  <c r="G54" i="1"/>
  <c r="G22" i="1"/>
  <c r="G19" i="1"/>
  <c r="G28" i="1"/>
  <c r="G34" i="1"/>
  <c r="G49" i="1"/>
  <c r="G66" i="1"/>
  <c r="G21" i="1"/>
  <c r="G11" i="1"/>
  <c r="G31" i="1"/>
  <c r="G58" i="1"/>
  <c r="G50" i="1"/>
  <c r="G8" i="1"/>
  <c r="G27" i="1"/>
  <c r="G41" i="1"/>
  <c r="G57" i="1"/>
  <c r="G73" i="1"/>
  <c r="G45" i="1"/>
  <c r="G23" i="1"/>
  <c r="G76" i="1"/>
  <c r="G67" i="1"/>
  <c r="G18" i="1"/>
  <c r="G78" i="1"/>
  <c r="G63" i="1"/>
  <c r="G16" i="1"/>
  <c r="G32" i="1"/>
  <c r="G48" i="1"/>
  <c r="G65" i="1"/>
  <c r="G9" i="1"/>
  <c r="G10" i="1"/>
  <c r="G14" i="1"/>
  <c r="G5" i="1" l="1"/>
  <c r="A75" i="3" l="1"/>
  <c r="A74" i="3"/>
  <c r="A73" i="3"/>
  <c r="A72" i="3"/>
  <c r="A71" i="3"/>
  <c r="A70" i="3"/>
  <c r="A69" i="3"/>
  <c r="A68" i="3"/>
  <c r="A67" i="3"/>
  <c r="A66" i="3"/>
  <c r="A64" i="3"/>
  <c r="A63" i="3"/>
  <c r="A62" i="3"/>
  <c r="A61" i="3"/>
  <c r="A60" i="3"/>
  <c r="A59" i="3"/>
  <c r="A58" i="3"/>
  <c r="A57" i="3"/>
  <c r="A56" i="3"/>
  <c r="A55" i="3"/>
  <c r="A54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F17" i="1" l="1"/>
  <c r="F20" i="1"/>
  <c r="F76" i="1"/>
  <c r="F14" i="1"/>
  <c r="F58" i="1"/>
  <c r="F43" i="1"/>
  <c r="F12" i="1"/>
  <c r="F53" i="1"/>
  <c r="F78" i="1"/>
  <c r="F60" i="1"/>
  <c r="F33" i="1"/>
  <c r="F31" i="1"/>
  <c r="F73" i="1"/>
  <c r="F77" i="1"/>
  <c r="F32" i="1"/>
  <c r="F41" i="1"/>
  <c r="F49" i="1"/>
  <c r="F59" i="1"/>
  <c r="F68" i="1"/>
  <c r="F5" i="1"/>
  <c r="F13" i="1"/>
  <c r="F25" i="1"/>
  <c r="F34" i="1"/>
  <c r="F42" i="1"/>
  <c r="F50" i="1"/>
  <c r="F61" i="1"/>
  <c r="F69" i="1"/>
  <c r="F15" i="1"/>
  <c r="F62" i="1"/>
  <c r="F7" i="1"/>
  <c r="F16" i="1"/>
  <c r="F27" i="1"/>
  <c r="F36" i="1"/>
  <c r="F44" i="1"/>
  <c r="F52" i="1"/>
  <c r="F63" i="1"/>
  <c r="F71" i="1"/>
  <c r="F11" i="1"/>
  <c r="F35" i="1"/>
  <c r="F70" i="1"/>
  <c r="F18" i="1"/>
  <c r="F28" i="1"/>
  <c r="F37" i="1"/>
  <c r="F45" i="1"/>
  <c r="F54" i="1"/>
  <c r="F64" i="1"/>
  <c r="F72" i="1"/>
  <c r="F24" i="1"/>
  <c r="F26" i="1"/>
  <c r="F8" i="1"/>
  <c r="F19" i="1"/>
  <c r="F29" i="1"/>
  <c r="F38" i="1"/>
  <c r="F46" i="1"/>
  <c r="F55" i="1"/>
  <c r="F65" i="1"/>
  <c r="F74" i="1"/>
  <c r="F51" i="1"/>
  <c r="F9" i="1"/>
  <c r="F21" i="1"/>
  <c r="F30" i="1"/>
  <c r="F39" i="1"/>
  <c r="F47" i="1"/>
  <c r="F56" i="1"/>
  <c r="F66" i="1"/>
  <c r="F75" i="1"/>
  <c r="F6" i="1"/>
  <c r="F10" i="1"/>
  <c r="F23" i="1"/>
  <c r="F22" i="1"/>
  <c r="F40" i="1"/>
  <c r="F48" i="1"/>
  <c r="F57" i="1"/>
  <c r="F67" i="1"/>
  <c r="H17" i="1" l="1"/>
  <c r="H20" i="1"/>
  <c r="H70" i="1"/>
  <c r="H76" i="1"/>
  <c r="H56" i="1"/>
  <c r="H27" i="1"/>
  <c r="H47" i="1"/>
  <c r="H55" i="1"/>
  <c r="H72" i="1"/>
  <c r="H35" i="1"/>
  <c r="H16" i="1"/>
  <c r="H34" i="1"/>
  <c r="H32" i="1"/>
  <c r="H12" i="1"/>
  <c r="H67" i="1"/>
  <c r="H48" i="1"/>
  <c r="H42" i="1"/>
  <c r="H40" i="1"/>
  <c r="H22" i="1"/>
  <c r="H39" i="1"/>
  <c r="H46" i="1"/>
  <c r="H64" i="1"/>
  <c r="H11" i="1"/>
  <c r="H7" i="1"/>
  <c r="H25" i="1"/>
  <c r="H77" i="1"/>
  <c r="H43" i="1"/>
  <c r="H53" i="1"/>
  <c r="H30" i="1"/>
  <c r="H38" i="1"/>
  <c r="H54" i="1"/>
  <c r="H71" i="1"/>
  <c r="H62" i="1"/>
  <c r="H13" i="1"/>
  <c r="H73" i="1"/>
  <c r="H58" i="1"/>
  <c r="H65" i="1"/>
  <c r="H41" i="1"/>
  <c r="H23" i="1"/>
  <c r="H10" i="1"/>
  <c r="H21" i="1"/>
  <c r="H29" i="1"/>
  <c r="H45" i="1"/>
  <c r="H63" i="1"/>
  <c r="H15" i="1"/>
  <c r="H31" i="1"/>
  <c r="H75" i="1"/>
  <c r="H24" i="1"/>
  <c r="H6" i="1"/>
  <c r="H9" i="1"/>
  <c r="H19" i="1"/>
  <c r="H37" i="1"/>
  <c r="H52" i="1"/>
  <c r="H69" i="1"/>
  <c r="H68" i="1"/>
  <c r="H33" i="1"/>
  <c r="H61" i="1"/>
  <c r="H59" i="1"/>
  <c r="H60" i="1"/>
  <c r="H14" i="1"/>
  <c r="H51" i="1"/>
  <c r="H8" i="1"/>
  <c r="H28" i="1"/>
  <c r="H44" i="1"/>
  <c r="H57" i="1"/>
  <c r="H66" i="1"/>
  <c r="H74" i="1"/>
  <c r="H26" i="1"/>
  <c r="H18" i="1"/>
  <c r="H36" i="1"/>
  <c r="H50" i="1"/>
  <c r="H49" i="1"/>
  <c r="H78" i="1"/>
  <c r="H5" i="1"/>
</calcChain>
</file>

<file path=xl/sharedStrings.xml><?xml version="1.0" encoding="utf-8"?>
<sst xmlns="http://schemas.openxmlformats.org/spreadsheetml/2006/main" count="31169" uniqueCount="4316">
  <si>
    <t>Respueta Of.CNE N° 642-2024</t>
  </si>
  <si>
    <t>Empresa</t>
  </si>
  <si>
    <t>Razón Social</t>
  </si>
  <si>
    <t>RUT</t>
  </si>
  <si>
    <t>VATT Nacional [$]</t>
  </si>
  <si>
    <t>VATT Zonal[$]</t>
  </si>
  <si>
    <t>Prorrata Nacional</t>
  </si>
  <si>
    <t>Prorrata Zonal</t>
  </si>
  <si>
    <t>N°</t>
  </si>
  <si>
    <t>Nombre Empresa</t>
  </si>
  <si>
    <t>Estudio Transmisión Nacional</t>
  </si>
  <si>
    <t>Estudio Transmisión Zonal</t>
  </si>
  <si>
    <t>AELA_GENERACION</t>
  </si>
  <si>
    <t>Aela Generación S.A.</t>
  </si>
  <si>
    <t>76.489.426-K</t>
  </si>
  <si>
    <t>AES Andes</t>
  </si>
  <si>
    <t>AES Andes S.A.</t>
  </si>
  <si>
    <t>94.272.000-9</t>
  </si>
  <si>
    <t>AJTE</t>
  </si>
  <si>
    <t>Alto Jahuel Transmisora de Energía S.A.</t>
  </si>
  <si>
    <t>76.100.121-3</t>
  </si>
  <si>
    <t>ALFA_TRANSMISORA</t>
  </si>
  <si>
    <t>Alfa Transmisora de Energía S.A.</t>
  </si>
  <si>
    <t>77.337.345-0</t>
  </si>
  <si>
    <t>ALGORTA_NORTE</t>
  </si>
  <si>
    <t>Algorta Norte S.A.</t>
  </si>
  <si>
    <t>76.000.957-1</t>
  </si>
  <si>
    <t>ALTO_NORTE</t>
  </si>
  <si>
    <t>Complejo Metalúrgico Altonorte S.A.</t>
  </si>
  <si>
    <t>88.325.800-2</t>
  </si>
  <si>
    <t>ANGAMOS</t>
  </si>
  <si>
    <t>Empresa Eléctrica Angamos SpA</t>
  </si>
  <si>
    <t>76.004.976-K</t>
  </si>
  <si>
    <t>ANGLO_AMERICAN</t>
  </si>
  <si>
    <t>Anglo American Sur S.A.</t>
  </si>
  <si>
    <t>77.762.940-9</t>
  </si>
  <si>
    <t>AUSTRIAN_SOLAR</t>
  </si>
  <si>
    <t>AustrianSolar Chile Cuatro SpA</t>
  </si>
  <si>
    <t>76.337.593-5</t>
  </si>
  <si>
    <t>BESALCO_TRANSMISION</t>
  </si>
  <si>
    <t>Besalco Transmisión SpA</t>
  </si>
  <si>
    <t>76.975.911-5</t>
  </si>
  <si>
    <t>CAP_CMP</t>
  </si>
  <si>
    <t>Compañía Minera del Pacífico S.A.</t>
  </si>
  <si>
    <t>94.638.000-8</t>
  </si>
  <si>
    <t>Capullo</t>
  </si>
  <si>
    <t>Empresa Eléctrica Capullo S.A.</t>
  </si>
  <si>
    <t>96.637.520-5</t>
  </si>
  <si>
    <t>CEC</t>
  </si>
  <si>
    <t>Cooperativa de Abastecimiento de Energía Eléctrica Curico LTDA.</t>
  </si>
  <si>
    <t>70.287.900-0</t>
  </si>
  <si>
    <t>CERRRO_COLORADO</t>
  </si>
  <si>
    <t>Compañía Minera Cerro Colorado Ltda</t>
  </si>
  <si>
    <t>94.621.000-5</t>
  </si>
  <si>
    <t>CGE_TRANSMISION</t>
  </si>
  <si>
    <t>CGE Transmisión S.A.</t>
  </si>
  <si>
    <t>77.465.741-K</t>
  </si>
  <si>
    <t>CH_CONVENTO_VIEJO</t>
  </si>
  <si>
    <t>Sociedad Concesionaria Embalse Convento Viejo S.A.</t>
  </si>
  <si>
    <t>76.338.870-0</t>
  </si>
  <si>
    <t>CHACAYES</t>
  </si>
  <si>
    <t>Pacific Hydro Chacayes S.A.</t>
  </si>
  <si>
    <t>76.006.855-1</t>
  </si>
  <si>
    <t>CHATE</t>
  </si>
  <si>
    <t>Charrúa Transmisora de Energía S.A.</t>
  </si>
  <si>
    <t>76.260.825-1</t>
  </si>
  <si>
    <t>CHILQUINTA_TRANSMISION</t>
  </si>
  <si>
    <t>Chilquinta Transmisión S.A.</t>
  </si>
  <si>
    <t>77.402.187-6</t>
  </si>
  <si>
    <t>Chungungo</t>
  </si>
  <si>
    <t>Chungungo S.A.</t>
  </si>
  <si>
    <t>76.414.107-5</t>
  </si>
  <si>
    <t>CMP</t>
  </si>
  <si>
    <t>COCHRANE</t>
  </si>
  <si>
    <t>Empresa Eléctrica Cochrane SpA</t>
  </si>
  <si>
    <t>76.085.254-6</t>
  </si>
  <si>
    <t>Codelco</t>
  </si>
  <si>
    <t>Codelco (Corporación Nacional del Cobre)</t>
  </si>
  <si>
    <t>61.704.000-K</t>
  </si>
  <si>
    <t>CODINER</t>
  </si>
  <si>
    <t>Compañía Distribuidora de Energía Eléctrica CODINER S.A.</t>
  </si>
  <si>
    <t>78.397.530-0</t>
  </si>
  <si>
    <t>Colbún</t>
  </si>
  <si>
    <t>Colbún S.A.</t>
  </si>
  <si>
    <t>96.505.760-9</t>
  </si>
  <si>
    <t>COPELEC</t>
  </si>
  <si>
    <t>Cooperativa de Consumo de Energía Eléctrica Chillán Ltda.</t>
  </si>
  <si>
    <t>80.237.700-2</t>
  </si>
  <si>
    <t>CTNG</t>
  </si>
  <si>
    <t>Compañía Transmisora del Norte Grande S.A.</t>
  </si>
  <si>
    <t>76.680.107-2</t>
  </si>
  <si>
    <t>DATE</t>
  </si>
  <si>
    <t>Diego de Almagro Transmisora de Energía S.A.</t>
  </si>
  <si>
    <t>76.536.654-2</t>
  </si>
  <si>
    <t>Don Goyo Transmisión</t>
  </si>
  <si>
    <t>Sonnedix Don Goyo Transmisión S.A.</t>
  </si>
  <si>
    <t>76.695.118-K</t>
  </si>
  <si>
    <t>EFE</t>
  </si>
  <si>
    <t>Empresa de los Ferrocarriles del Estado</t>
  </si>
  <si>
    <t>61.216.000-7</t>
  </si>
  <si>
    <t>EGP_CHILE</t>
  </si>
  <si>
    <t>Enel Green Power Chile S.A.</t>
  </si>
  <si>
    <t>76.412.562-2</t>
  </si>
  <si>
    <t>Eletrans</t>
  </si>
  <si>
    <t>Eletrans S.A.</t>
  </si>
  <si>
    <t>76.230.505-4</t>
  </si>
  <si>
    <t>ENEL_GENERACION</t>
  </si>
  <si>
    <t>Enel Generación Chile S.A.</t>
  </si>
  <si>
    <t>91.081.000-6</t>
  </si>
  <si>
    <t>ENGIE</t>
  </si>
  <si>
    <t>Engie Energía Chile S.A.</t>
  </si>
  <si>
    <t>88.006.900-4</t>
  </si>
  <si>
    <t>ENTEL</t>
  </si>
  <si>
    <t>Empresa Nacional de Telecomunicaciones S.A.</t>
  </si>
  <si>
    <t>92.580.000-7</t>
  </si>
  <si>
    <t>EPM Transmision</t>
  </si>
  <si>
    <t>Compañía Transmisora La Cebada S.A.</t>
  </si>
  <si>
    <t>76.729.711-4</t>
  </si>
  <si>
    <t>ETSA</t>
  </si>
  <si>
    <t>Edelnor Transmisión S.A.</t>
  </si>
  <si>
    <t>76.046.791-K</t>
  </si>
  <si>
    <t>FPC</t>
  </si>
  <si>
    <t>Forestal y Papelera Concepción  S.A.</t>
  </si>
  <si>
    <t>96.528.420-6</t>
  </si>
  <si>
    <t>GENERACION_SOLAR_SPA</t>
  </si>
  <si>
    <t>Generación Solar SpA</t>
  </si>
  <si>
    <t>76.183.075-9</t>
  </si>
  <si>
    <t>GUACOLDA</t>
  </si>
  <si>
    <t>Guacolda Energía SpA</t>
  </si>
  <si>
    <t>76.418.918-3</t>
  </si>
  <si>
    <t>Innergex Energía Renovable SpA</t>
  </si>
  <si>
    <t>76.097.069-7</t>
  </si>
  <si>
    <t>Interchile</t>
  </si>
  <si>
    <t>Interchile S.A.</t>
  </si>
  <si>
    <t>76.257.379-2</t>
  </si>
  <si>
    <t>KELTI</t>
  </si>
  <si>
    <t>KELTI S.A.</t>
  </si>
  <si>
    <t>76.454.918-K</t>
  </si>
  <si>
    <t>LITORAL_TRANSMISION</t>
  </si>
  <si>
    <t>Litoral Transmisión S.A.</t>
  </si>
  <si>
    <t>77.470.446-9</t>
  </si>
  <si>
    <t>LTCL</t>
  </si>
  <si>
    <t>Línea de Transmisión Cabo Leones S.A.</t>
  </si>
  <si>
    <t>76.429.813-6</t>
  </si>
  <si>
    <t>LUZ_DEL_NORTE</t>
  </si>
  <si>
    <t>Parque Solar Fotovoltaico Luz del Norte SpA</t>
  </si>
  <si>
    <t>76.319.477-9</t>
  </si>
  <si>
    <t>LUZPARRAL_TRANSMISION</t>
  </si>
  <si>
    <t>Luzparral Transmisión S.A.</t>
  </si>
  <si>
    <t>77.470.427-2</t>
  </si>
  <si>
    <t>MINERA_CANDELARIA</t>
  </si>
  <si>
    <t>Compañía Contractual Minera Candelaria</t>
  </si>
  <si>
    <t>85.272.800-0</t>
  </si>
  <si>
    <t>MINERA_MARICUNGA</t>
  </si>
  <si>
    <t>Compañía Minera Maricunga</t>
  </si>
  <si>
    <t>76.038.806-8</t>
  </si>
  <si>
    <t>NEOMAS</t>
  </si>
  <si>
    <t>Neomas SpA</t>
  </si>
  <si>
    <t>76.112.774-8</t>
  </si>
  <si>
    <t>PALMUCHO</t>
  </si>
  <si>
    <t>Palmucho S.A.</t>
  </si>
  <si>
    <t>76.406.120-9</t>
  </si>
  <si>
    <t>PFV_NUEVA_QUILLAGUA</t>
  </si>
  <si>
    <t>Parque Fotovoltaico Nuevo Quillagua SpA</t>
  </si>
  <si>
    <t>76.137.696-9</t>
  </si>
  <si>
    <t>PHT</t>
  </si>
  <si>
    <t>Pacific Hydro Transmisión S.A.</t>
  </si>
  <si>
    <t>77.447.475-7</t>
  </si>
  <si>
    <t>PUNTILLA</t>
  </si>
  <si>
    <t>Eléctrica Puntilla S.A.</t>
  </si>
  <si>
    <t>96.817.230-1</t>
  </si>
  <si>
    <t>REDENOR</t>
  </si>
  <si>
    <t>Red Eléctrica del Norte S.A.</t>
  </si>
  <si>
    <t>76.766.227-0</t>
  </si>
  <si>
    <t>Redenor2</t>
  </si>
  <si>
    <t>Red Eléctrica del Norte 2 S.A.</t>
  </si>
  <si>
    <t>76.896.732-6</t>
  </si>
  <si>
    <t>SANTAMARTA</t>
  </si>
  <si>
    <t>Consorcio Santa Marta S.A.</t>
  </si>
  <si>
    <t>96.828.810-5</t>
  </si>
  <si>
    <t>SANTIAGO_SOLAR</t>
  </si>
  <si>
    <t>Santiago Solar S.A.</t>
  </si>
  <si>
    <t>76.378.017-1</t>
  </si>
  <si>
    <t>SATT</t>
  </si>
  <si>
    <t>Sociedad Austral de Transmisión Troncal S.A.</t>
  </si>
  <si>
    <t>76.519.747-3</t>
  </si>
  <si>
    <t>SCM</t>
  </si>
  <si>
    <t>Asoc. de Canal. Sociedad del Canal de Maipo</t>
  </si>
  <si>
    <t>70.009.410-3</t>
  </si>
  <si>
    <t>SPS_LA_HUAYCA</t>
  </si>
  <si>
    <t>SPS La Huayca S.A.</t>
  </si>
  <si>
    <t>76.271.234-2</t>
  </si>
  <si>
    <t>STM</t>
  </si>
  <si>
    <t>Sociedad Transmisora Metropolitana S.A.</t>
  </si>
  <si>
    <t>77.611.649-1</t>
  </si>
  <si>
    <t>STN</t>
  </si>
  <si>
    <t>Sistema de Transmisión del Norte S.A.</t>
  </si>
  <si>
    <t>76.410.374-2</t>
  </si>
  <si>
    <t>STS</t>
  </si>
  <si>
    <t>Sistema de Transmisión del Sur S.A.</t>
  </si>
  <si>
    <t>77.312.201-6</t>
  </si>
  <si>
    <t>TEC</t>
  </si>
  <si>
    <t>Transmisora Eléctrica Cordillera SpA</t>
  </si>
  <si>
    <t>77.282.314-2</t>
  </si>
  <si>
    <t>Tecnet</t>
  </si>
  <si>
    <t>Tecnet S.A.</t>
  </si>
  <si>
    <t>96.837.950-K</t>
  </si>
  <si>
    <t>TEN</t>
  </si>
  <si>
    <t>Transmisora Eléctrica del Norte S.A.</t>
  </si>
  <si>
    <t>76.787.690-4</t>
  </si>
  <si>
    <t>TransChile</t>
  </si>
  <si>
    <t>Transchile Charrúa Transmisión  S.A.</t>
  </si>
  <si>
    <t>76.311.940-8</t>
  </si>
  <si>
    <t>Transelec</t>
  </si>
  <si>
    <t>Transelec S.A.</t>
  </si>
  <si>
    <t>76.555.400-4</t>
  </si>
  <si>
    <t>Transelec Concesiones</t>
  </si>
  <si>
    <t>Transelec Concesiones S.A.</t>
  </si>
  <si>
    <t>76.524.463-3</t>
  </si>
  <si>
    <t>Transemel</t>
  </si>
  <si>
    <t>Empresa de Transmisión Eléctrica Transemel S.A.</t>
  </si>
  <si>
    <t>96.893.220-9</t>
  </si>
  <si>
    <t>Transquillota</t>
  </si>
  <si>
    <t>Transmisora Eléctrica de Quillota S.A.</t>
  </si>
  <si>
    <t>77.017.930-0</t>
  </si>
  <si>
    <t>TRANSQUINTA</t>
  </si>
  <si>
    <t>Transquinta S.A.</t>
  </si>
  <si>
    <t>76.954.578-6</t>
  </si>
  <si>
    <t>Zaldivar Transmisión</t>
  </si>
  <si>
    <t>Zaldívar Transmisión S.A.</t>
  </si>
  <si>
    <t>76.618.735-8</t>
  </si>
  <si>
    <t>Nota:</t>
  </si>
  <si>
    <t>1.- Considera sólo obras a valorizar en Estudios</t>
  </si>
  <si>
    <t>2.- No considerada instalaciones con VATT provisorio</t>
  </si>
  <si>
    <t>3.- Considera cambios de propiedad posteriores de instalaciones de Transmisión</t>
  </si>
  <si>
    <t>Código</t>
  </si>
  <si>
    <t>Tramo</t>
  </si>
  <si>
    <t>Propietario</t>
  </si>
  <si>
    <t>Fecha de Entrada</t>
  </si>
  <si>
    <t>Fecha de Salida</t>
  </si>
  <si>
    <t>VATT [miles de US$]</t>
  </si>
  <si>
    <t>VATT [$]</t>
  </si>
  <si>
    <t>Decreto Valorización/Adjudicación</t>
  </si>
  <si>
    <t>Nombre homologado</t>
  </si>
  <si>
    <t>VATT Nacional a sep21</t>
  </si>
  <si>
    <t>Dólar septiembre 2021</t>
  </si>
  <si>
    <t>Dólar julio 2021</t>
  </si>
  <si>
    <t>SE-N_1_P_315_S_CUT_Art52</t>
  </si>
  <si>
    <t>Alto Jahuel</t>
  </si>
  <si>
    <t>Art52 D10-19</t>
  </si>
  <si>
    <t>SE-N_18_P_120_S_CUT_Art52</t>
  </si>
  <si>
    <t>Condores</t>
  </si>
  <si>
    <t>N_121_P_290_L_Peajes_Art52_1</t>
  </si>
  <si>
    <t>Rahue 220-&gt;Pichirrahue 220</t>
  </si>
  <si>
    <t>N_121_P_290_L_Peajes_Art52_2</t>
  </si>
  <si>
    <t>Pichirrahue 220-&gt;Nueva Pichirropulli 220</t>
  </si>
  <si>
    <t>SE-N_18_P_120_S_Peajes_Art52</t>
  </si>
  <si>
    <t>N_121_P_290_L_Peajes_Art52_0</t>
  </si>
  <si>
    <t>Rahue 220-&gt;Nueva Pichirropulli 220</t>
  </si>
  <si>
    <t>SE-N_79_P_032_S_Peajes_Art52</t>
  </si>
  <si>
    <t>Temuco</t>
  </si>
  <si>
    <t>SE-N_1_P_315_S_Peajes_Art52</t>
  </si>
  <si>
    <t>SE-N_79_P_032_S_CUT_Art52</t>
  </si>
  <si>
    <t>SE-N_54_P_440_S_CUT_Art52</t>
  </si>
  <si>
    <t>Pan de Azucar</t>
  </si>
  <si>
    <t>SE-N_10_P_032_S_CUT_Art52</t>
  </si>
  <si>
    <t>Cerro Navia</t>
  </si>
  <si>
    <t>SE-N_26_P_578_S_CUT_Art52</t>
  </si>
  <si>
    <t>Encuentro</t>
  </si>
  <si>
    <t>SE-N_17_P_032_S_CUT_Art52</t>
  </si>
  <si>
    <t>Concepcion</t>
  </si>
  <si>
    <t>SE-N_26_P_578_S_Peajes_Art52</t>
  </si>
  <si>
    <t>SE-N_25_P_578_S_Peajes_Art52</t>
  </si>
  <si>
    <t>El Cobre</t>
  </si>
  <si>
    <t>SE-N_19_P_418_S_CUT_Art52</t>
  </si>
  <si>
    <t>Crucero</t>
  </si>
  <si>
    <t>SE-N_25_P_578_S_CUT_Art52</t>
  </si>
  <si>
    <t>SE-N_19_P_418_S_Peajes_Art52</t>
  </si>
  <si>
    <t>SE-N_3_P_603_S_Peajes_Art52</t>
  </si>
  <si>
    <t>Atacama</t>
  </si>
  <si>
    <t>SE-N_55_P_120_S_CUT_Art52</t>
  </si>
  <si>
    <t>Parinacota</t>
  </si>
  <si>
    <t>N_15_P_083_L_CUT_Art52</t>
  </si>
  <si>
    <t>Bureo 220-&gt;Los Peumos 220</t>
  </si>
  <si>
    <t>N_139_P_083_L_Peajes_Art52</t>
  </si>
  <si>
    <t>Temuco 220-&gt;Los Peumos 220</t>
  </si>
  <si>
    <t>SE-N_41_P_244_S_CUT_Art52</t>
  </si>
  <si>
    <t>Maipo</t>
  </si>
  <si>
    <t>Alfa Transmisora</t>
  </si>
  <si>
    <t>SE-N_10_P_032_S_Peajes_Art52</t>
  </si>
  <si>
    <t>SE-N_55_P_120_S_Peajes_Art52</t>
  </si>
  <si>
    <t>SE-N_54_P_440_S_Peajes_Art52</t>
  </si>
  <si>
    <t>SE-N_3_P_603_S_CUT_Art52</t>
  </si>
  <si>
    <t>N_113_P_244_L_Peajes_Art52</t>
  </si>
  <si>
    <t>Puente Negro 220-&gt;Colbun 220</t>
  </si>
  <si>
    <t>SE-N_56_P_244_S_CUT_Art52</t>
  </si>
  <si>
    <t>Polpaico</t>
  </si>
  <si>
    <t>N_103_P_418_L_Peajes_Art52</t>
  </si>
  <si>
    <t>O Higgins 220-&gt;Kapatur 220</t>
  </si>
  <si>
    <t>N_9_P_244_L_Peajes_Art52</t>
  </si>
  <si>
    <t>Ancoa 220-&gt;Colbun 220</t>
  </si>
  <si>
    <t>SE-N_56_P_032_S_CUT_Art52</t>
  </si>
  <si>
    <t>N_133_P_032_L_Peajes_Art52_0</t>
  </si>
  <si>
    <t>Maitencillo 220-&gt;Don Hector 220</t>
  </si>
  <si>
    <t>SE-N_33_P_530_S_CUT_Art52</t>
  </si>
  <si>
    <t>Lagunas</t>
  </si>
  <si>
    <t>SE-N_2_P_032_S_CUT_Art52</t>
  </si>
  <si>
    <t>Ancoa</t>
  </si>
  <si>
    <t>SE-N_50_P_530_S_CUT_Art52</t>
  </si>
  <si>
    <t>Nueva Cardones</t>
  </si>
  <si>
    <t>N_107_P_244_L_Peajes_Art52</t>
  </si>
  <si>
    <t>Polpaico 220-&gt;Quilapilun 220</t>
  </si>
  <si>
    <t>N_16_P_244_L_Peajes_Art52</t>
  </si>
  <si>
    <t>Candelaria 220-&gt;Maipo 220</t>
  </si>
  <si>
    <t>N_17_P_244_L_Peajes_Art52</t>
  </si>
  <si>
    <t>Candelaria 220-&gt;Puente Negro 220</t>
  </si>
  <si>
    <t>N_2_P_032_L_CUT_Art52</t>
  </si>
  <si>
    <t>Alto Jahuel 220-&gt;Buin 220</t>
  </si>
  <si>
    <t>SE-N_6_P_244_S_CUT_Art52</t>
  </si>
  <si>
    <t>Candelaria</t>
  </si>
  <si>
    <t>SE-N_7_P_248_S_Peajes_Art52</t>
  </si>
  <si>
    <t>Cardones</t>
  </si>
  <si>
    <t>N_74_P_244_L_Peajes_Art52_0</t>
  </si>
  <si>
    <t>Los Maquis 220-&gt;Quilapilun 220</t>
  </si>
  <si>
    <t>N_74_P_244_L_Peajes_Art52_1</t>
  </si>
  <si>
    <t>Los Maquis 220-&gt;El Llano 220</t>
  </si>
  <si>
    <t>SE-N_1_P_032_S_CUT_Art52</t>
  </si>
  <si>
    <t>N_112_P_164_L_Peajes_Art52</t>
  </si>
  <si>
    <t>Pozo Almonte 220-&gt;Nueva Pozo Almonte 220</t>
  </si>
  <si>
    <t>RE60_2021_Art2_N1_P_574_S_CUT_Art52</t>
  </si>
  <si>
    <t>Ampliación en S/E Illapa 220 kV</t>
  </si>
  <si>
    <t>N_5_P_244_L_Peajes_Art52</t>
  </si>
  <si>
    <t>Alto Jahuel 220-&gt;Maipo 220</t>
  </si>
  <si>
    <t>SE-N_53_P_603_S_Peajes_Art52</t>
  </si>
  <si>
    <t>O Higgins</t>
  </si>
  <si>
    <t>SE-N_26_P_530_S_CUT_Art52</t>
  </si>
  <si>
    <t>SE-N_19_P_164_S_CUT_Art52</t>
  </si>
  <si>
    <t>SE-N_26_P_530_S_Peajes_Art52</t>
  </si>
  <si>
    <t>SE-N_25_P_164_S_Peajes_Art52</t>
  </si>
  <si>
    <t>N_44_P_440_L_Peajes_Art52_1</t>
  </si>
  <si>
    <t>Don Goyo 220-&gt;Talinay 220</t>
  </si>
  <si>
    <t>N_44_P_440_L_Peajes_Art52_2</t>
  </si>
  <si>
    <t>Talinay 220-&gt;La Cebada 220</t>
  </si>
  <si>
    <t>RE258_2021_Art2_N1_P_032_S_CUT_Art52</t>
  </si>
  <si>
    <t>Ampliación en S/E Miraje</t>
  </si>
  <si>
    <t>SE-N_11_P_244_S_CUT_Art52</t>
  </si>
  <si>
    <t>Charrua</t>
  </si>
  <si>
    <t>N_131_P_614_L_Peajes_Art52_1</t>
  </si>
  <si>
    <t>San Simon 220-&gt;Frontera 220</t>
  </si>
  <si>
    <t>N_131_P_614_L_Peajes_Art52_2</t>
  </si>
  <si>
    <t>Tap Quillagua 220-&gt;Frontera 220</t>
  </si>
  <si>
    <t>RE246_2020_Art2_N5_P_032_S_CUT_Art52</t>
  </si>
  <si>
    <t>Adecuaciones en S/E Lagunillas para conexión de LT 2x220 kV MAPA - Lagunillas</t>
  </si>
  <si>
    <t>N_119_P_510_L_CUT_Art52</t>
  </si>
  <si>
    <t>Quillota 220-&gt;San Luis 220</t>
  </si>
  <si>
    <t>SE-N_19_P_603_S_CUT_Art52</t>
  </si>
  <si>
    <t>SE-N_7_P_248_S_CUT_Art52</t>
  </si>
  <si>
    <t>SE-N_19_P_164_S_Peajes_Art52</t>
  </si>
  <si>
    <t>N_103_P_603_L_Peajes_Art52</t>
  </si>
  <si>
    <t>SE-N_27_P_578_S_Peajes_Art52</t>
  </si>
  <si>
    <t>Esperanza SING</t>
  </si>
  <si>
    <t>N_31_P_244_L_Peajes_Art52</t>
  </si>
  <si>
    <t>Charrua 220-&gt;Mulchen 220</t>
  </si>
  <si>
    <t>SE-N_58_P_244_S_CUT_Art52</t>
  </si>
  <si>
    <t>Puente Negro</t>
  </si>
  <si>
    <t>N_87_P_244_L_Peajes_Art52</t>
  </si>
  <si>
    <t>Mulchen 220-&gt;Rio Malleco 220</t>
  </si>
  <si>
    <t>N_136_P_032_L_Peajes_Art52</t>
  </si>
  <si>
    <t>Tarapaca 220-&gt;Condores 220</t>
  </si>
  <si>
    <t>SE-N_25_P_164_S_CUT_Art52</t>
  </si>
  <si>
    <t>SE-N_38_P_244_S_CUT_Art52</t>
  </si>
  <si>
    <t>Los Maquis</t>
  </si>
  <si>
    <t>SE-N_33_P_530_S_Peajes_Art52</t>
  </si>
  <si>
    <t>SE-N_38_P_244_S_Peajes_Art52</t>
  </si>
  <si>
    <t>SE-N_16_P_244_S_Peajes_Art52</t>
  </si>
  <si>
    <t>Colbun</t>
  </si>
  <si>
    <t>N_63_P_530_L_Peajes_Art52_1</t>
  </si>
  <si>
    <t>Lagunas 220-&gt;Ana Maria 220</t>
  </si>
  <si>
    <t>N_63_P_530_L_Peajes_Art52_2</t>
  </si>
  <si>
    <t>Ana Maria 220-&gt;Encuentro 220</t>
  </si>
  <si>
    <t>SE-N_46_P_244_S_CUT_Art52</t>
  </si>
  <si>
    <t>Mulchen</t>
  </si>
  <si>
    <t>N_114_P_244_L_CUT_Art52</t>
  </si>
  <si>
    <t>Puente Negro 220-&gt;Tinguiririca 220</t>
  </si>
  <si>
    <t>N_66_P_614_L_Peajes_Art52_1</t>
  </si>
  <si>
    <t>Lagunas 220-&gt;Tap Quillagua 220</t>
  </si>
  <si>
    <t>SE-N_57_P_164_S_CUT_Art52</t>
  </si>
  <si>
    <t>Pozo Almonte</t>
  </si>
  <si>
    <t>N_41_P_032_L_Peajes_Art52</t>
  </si>
  <si>
    <t>Condores 220-&gt;Parinacota 220</t>
  </si>
  <si>
    <t>N_44_P_440_L_Peajes_Art52_0</t>
  </si>
  <si>
    <t>Don Goyo 220-&gt;La Cebada 220</t>
  </si>
  <si>
    <t>SE-N_19_P_603_S_Peajes_Art52</t>
  </si>
  <si>
    <t>SE-N_11_P_244_S_Peajes_Art52</t>
  </si>
  <si>
    <t>N_44_P_335_L_Peajes_Art52_1</t>
  </si>
  <si>
    <t>N_44_P_335_L_Peajes_Art52_2</t>
  </si>
  <si>
    <t>SE-N_56_P_244_S_Peajes_Art52</t>
  </si>
  <si>
    <t>SE-N_27_P_578_S_CUT_Art52</t>
  </si>
  <si>
    <t>SE-N_69_P_510_S_CUT_Art52</t>
  </si>
  <si>
    <t>San Luis</t>
  </si>
  <si>
    <t>N_73_P_514_T_CUT_Art52</t>
  </si>
  <si>
    <t>Los Changos 500-&gt;Los Changos 220</t>
  </si>
  <si>
    <t>SE-N_53_P_603_S_CUT_Art52</t>
  </si>
  <si>
    <t>N_53_P_578_L_Peajes_Art52</t>
  </si>
  <si>
    <t>Encuentro 220-&gt;Tap off Sierra Gorda Eolico 220</t>
  </si>
  <si>
    <t>SE-N_11_P_032_S_CUT_Art52</t>
  </si>
  <si>
    <t>SE-N_16_P_244_S_CUT_Art52</t>
  </si>
  <si>
    <t>SE-N_57_P_164_S_Peajes_Art52</t>
  </si>
  <si>
    <t>SE-NE_3_P_244_S_CUT_Art52</t>
  </si>
  <si>
    <t>Tap El Llano</t>
  </si>
  <si>
    <t>SE-N_1_P_032_S_Peajes_Art52</t>
  </si>
  <si>
    <t>SE-N_6_P_244_S_Peajes_Art52</t>
  </si>
  <si>
    <t>SE-N_56_P_032_S_Peajes_Art52</t>
  </si>
  <si>
    <t>SE-N_46_P_244_S_Peajes_Art52</t>
  </si>
  <si>
    <t>N_80_P_032_L_Peajes_Art52_0</t>
  </si>
  <si>
    <t>N_104_P_440_L_Peajes_Art52</t>
  </si>
  <si>
    <t>Pan de Azucar 220-&gt;Don Goyo 220</t>
  </si>
  <si>
    <t>N_79_P_032_L_Peajes_Art52</t>
  </si>
  <si>
    <t>N_45_P_032_L_Peajes_Art52</t>
  </si>
  <si>
    <t>Don Hector 220-&gt;Punta Colorada 220</t>
  </si>
  <si>
    <t>N_44_P_335_L_Peajes_Art52_0</t>
  </si>
  <si>
    <t>N_1_P_032_T_Peajes_Art52</t>
  </si>
  <si>
    <t>Alto Jahuel 220-&gt;Alto Jahuel 500</t>
  </si>
  <si>
    <t>SE-N_50_P_514_S_CUT_Art52</t>
  </si>
  <si>
    <t>N_43_P_514_L_CUT_Art52</t>
  </si>
  <si>
    <t>Cumbre 500-&gt;Nueva Cardones 500</t>
  </si>
  <si>
    <t>N_54_P_578_L_Peajes_Art52</t>
  </si>
  <si>
    <t>Esperanza SING 220-&gt;Centinela 220</t>
  </si>
  <si>
    <t>N_8_P_032_T_Peajes_Art52</t>
  </si>
  <si>
    <t>Ancoa 220-&gt;Ancoa 500</t>
  </si>
  <si>
    <t>SE-N_70_P_614_S_CUT_Art52</t>
  </si>
  <si>
    <t>San Simon</t>
  </si>
  <si>
    <t>SE-N_11_P_032_S_Peajes_Art52</t>
  </si>
  <si>
    <t>SE-N_22_P_440_S_CUT_Art52</t>
  </si>
  <si>
    <t>Don Goyo</t>
  </si>
  <si>
    <t>SE-N_2_P_032_S_Peajes_Art52</t>
  </si>
  <si>
    <t>N_70_P_032_L_Peajes_Art52</t>
  </si>
  <si>
    <t>Lo Aguirre 500-&gt;Alto Jahuel 500</t>
  </si>
  <si>
    <t>N_111_P_032_T_Peajes_Art52</t>
  </si>
  <si>
    <t>Polpaico 500-&gt;Polpaico 220</t>
  </si>
  <si>
    <t>N_72_P_514_L_CUT_Art52</t>
  </si>
  <si>
    <t>Los Changos 500-&gt;Cumbre 500</t>
  </si>
  <si>
    <t>SE-N_31_P_335_S_CUT_Art52</t>
  </si>
  <si>
    <t>La Cebada</t>
  </si>
  <si>
    <t>N_33_P_032_L_Peajes_Art52</t>
  </si>
  <si>
    <t>Charrua 500-&gt;Nueva Charrua 500</t>
  </si>
  <si>
    <t>N_116_P_693_L_Peajes_Art52</t>
  </si>
  <si>
    <t>Punta Sierra 220-&gt;La Cebada 220</t>
  </si>
  <si>
    <t>N_107_P_235_L_Peajes_Art52</t>
  </si>
  <si>
    <t>N_116_P_335_L_Peajes_Art52</t>
  </si>
  <si>
    <t>N_74_P_235_L_Peajes_Art52</t>
  </si>
  <si>
    <t>N_110_P_032_L_Peajes_Art52</t>
  </si>
  <si>
    <t>Polpaico 500-&gt;Lo Aguirre 500</t>
  </si>
  <si>
    <t>N_48_P_578_L_CUT_Art52</t>
  </si>
  <si>
    <t>El Cobre 220-&gt;Esperanza SING 220</t>
  </si>
  <si>
    <t>SE-N_41_P_244_S_Peajes_Art52</t>
  </si>
  <si>
    <t>N_117_P_693_L_Peajes_Art52</t>
  </si>
  <si>
    <t>Punta Sierra 220-&gt;Las Palmas 220</t>
  </si>
  <si>
    <t>N_81_P_644_L_Peajes_Art52_0</t>
  </si>
  <si>
    <t>Maria Elena 220-&gt;Crucero 220</t>
  </si>
  <si>
    <t>N_27_P_032_T_Peajes_Art52</t>
  </si>
  <si>
    <t>Charrua 220-&gt;Charrua 500</t>
  </si>
  <si>
    <t>N_13_P_032_L_Peajes_Art52</t>
  </si>
  <si>
    <t>Ancoa 500-&gt;Nueva Charrua 500</t>
  </si>
  <si>
    <t>SE-N_22_P_440_S_Peajes_Art52</t>
  </si>
  <si>
    <t>N_64_P_164_L_Peajes_Art52</t>
  </si>
  <si>
    <t>Lagunas 220-&gt;Nueva Pozo Almonte 220</t>
  </si>
  <si>
    <t>SE-N_20_P_514_S_CUT_Art52</t>
  </si>
  <si>
    <t>Cumbre</t>
  </si>
  <si>
    <t>SE-N_31_P_335_S_Peajes_Art52</t>
  </si>
  <si>
    <t>N_7_P_032_L_Peajes_Art52</t>
  </si>
  <si>
    <t>Alto Jahuel 500-&gt;Ancoa 500</t>
  </si>
  <si>
    <t>SE-N_62_P_235_S_CUT_Art52</t>
  </si>
  <si>
    <t>Quilapilun</t>
  </si>
  <si>
    <t>SE-N_61_P_693_S_CUT_Art52</t>
  </si>
  <si>
    <t>Punta Sierra</t>
  </si>
  <si>
    <t>SE-N_37_P_514_S_CUT_Art52</t>
  </si>
  <si>
    <t>Los Changos</t>
  </si>
  <si>
    <t>N_102_P_603_L_Peajes_Art52</t>
  </si>
  <si>
    <t>O’Higgins 220-&gt;Atacama 220</t>
  </si>
  <si>
    <t>N_62_P_644_L_CUT_Art52</t>
  </si>
  <si>
    <t>Laberinto 220-&gt;Nueva Zaldivar 220</t>
  </si>
  <si>
    <t>N_61_P_644_L_Peajes_Art52_0</t>
  </si>
  <si>
    <t>Laberinto 220-&gt;Crucero 220</t>
  </si>
  <si>
    <t>SE-N_27_P_578_S_CUT</t>
  </si>
  <si>
    <t>D07T-2022</t>
  </si>
  <si>
    <t>SE-N_15_P_202_S_CUT</t>
  </si>
  <si>
    <t>Ciruelos</t>
  </si>
  <si>
    <t>SE-N_15_P_202_S_Peajes</t>
  </si>
  <si>
    <t>SE-N_15_P_206_S_CUT</t>
  </si>
  <si>
    <t>SE-N_15_P_206_S_Peajes</t>
  </si>
  <si>
    <t>SE-N_19_P_521_S_CUT</t>
  </si>
  <si>
    <t>SE-N_7_P_079_S_Peajes</t>
  </si>
  <si>
    <t>SE-N_19_P_521_S_Peajes</t>
  </si>
  <si>
    <t>SE-N_43_P_344_S_CUT</t>
  </si>
  <si>
    <t>Maria Elena</t>
  </si>
  <si>
    <t>SE-N_63_P_537_S_CUT</t>
  </si>
  <si>
    <t>Quillagua</t>
  </si>
  <si>
    <t>SE-N_7_P_079_S_CUT</t>
  </si>
  <si>
    <t>SE-N_56_P_244_S_CUT</t>
  </si>
  <si>
    <t>SE-N_27_P_524_S_Peajes</t>
  </si>
  <si>
    <t>SE-N_31_P_335_S_CUT</t>
  </si>
  <si>
    <t>SE-N_43_P_344_S_Peajes</t>
  </si>
  <si>
    <t>SE-N_7_P_257_S_Peajes</t>
  </si>
  <si>
    <t>SE-N_27_P_524_S_CUT</t>
  </si>
  <si>
    <t>SE-N_67_P_032_S_CUT</t>
  </si>
  <si>
    <t>S. San Andres</t>
  </si>
  <si>
    <t>SE-N_31_P_335_S_Peajes</t>
  </si>
  <si>
    <t>SE-N_67_P_032_S_Peajes</t>
  </si>
  <si>
    <t>SE-N_1_P_244_S_CUT</t>
  </si>
  <si>
    <t>SE-N_62_P_235_S_CUT</t>
  </si>
  <si>
    <t>SE-N_21_P_100_S_CUT</t>
  </si>
  <si>
    <t>Diego de Almagro</t>
  </si>
  <si>
    <t>SE-N_57_P_253_S_CUT</t>
  </si>
  <si>
    <t>SE-N_7_P_257_S_CUT</t>
  </si>
  <si>
    <t>N_126_P_164_L_Peajes</t>
  </si>
  <si>
    <t>Salar 220-&gt;Calama Nueva 220</t>
  </si>
  <si>
    <t>SE-N_42_P_476_S_CUT</t>
  </si>
  <si>
    <t>Maitencillo</t>
  </si>
  <si>
    <t>SE-N_57_P_253_S_Peajes</t>
  </si>
  <si>
    <t>SE-N_11_P_083_S_CUT</t>
  </si>
  <si>
    <t>SE-N_22_P_440_S_CUT</t>
  </si>
  <si>
    <t>SE-N_55_P_032_S_CUT</t>
  </si>
  <si>
    <t>SE-N_15_P_100_S_CUT</t>
  </si>
  <si>
    <t>SE-N_55_P_164_S_CUT</t>
  </si>
  <si>
    <t>SE-N_18_P_164_S_CUT</t>
  </si>
  <si>
    <t>SE-N_15_P_100_S_Peajes</t>
  </si>
  <si>
    <t>SE-N_65_P_100_S_CUT</t>
  </si>
  <si>
    <t>Rahue</t>
  </si>
  <si>
    <t>SE-N_31_P_032_S_CUT</t>
  </si>
  <si>
    <t>SE-N_65_P_100_S_Peajes</t>
  </si>
  <si>
    <t>SE-N_42_P_476_S_Peajes</t>
  </si>
  <si>
    <t>SE-N_55_P_032_S_Peajes</t>
  </si>
  <si>
    <t>SE-N_18_P_164_S_Peajes</t>
  </si>
  <si>
    <t>SE-N_55_P_164_S_Peajes</t>
  </si>
  <si>
    <t>SE-N_21_P_100_S_Peajes</t>
  </si>
  <si>
    <t>SE-N_11_P_083_S_Peajes</t>
  </si>
  <si>
    <t>SE-N_56_P_111_S_CUT</t>
  </si>
  <si>
    <t>SE-N_22_P_440_S_Peajes</t>
  </si>
  <si>
    <t>SE-N_56_P_032_S_CUT_LAmp</t>
  </si>
  <si>
    <t>SE-N_2_P_032_S_CUT_LAmp</t>
  </si>
  <si>
    <t>SE-N_7_P_255_S_Peajes</t>
  </si>
  <si>
    <t>SE-N_1_P_244_S_Peajes</t>
  </si>
  <si>
    <t>SE-N_46_P_123_S_CUT</t>
  </si>
  <si>
    <t>SE-N_56_P_244_S_Peajes</t>
  </si>
  <si>
    <t>SE-N_8_P_032_S_CUT_LAmp</t>
  </si>
  <si>
    <t>Carrera Pinto</t>
  </si>
  <si>
    <t>SE-N_33_P_164_S_CUT</t>
  </si>
  <si>
    <t>SE-N_31_P_032_S_Peajes</t>
  </si>
  <si>
    <t>SE-N_68_P_164_S_CUT</t>
  </si>
  <si>
    <t>Salar</t>
  </si>
  <si>
    <t>SE-N_7_P_032_S_Peajes_LAmp</t>
  </si>
  <si>
    <t>N_48_P_164_L_CUT</t>
  </si>
  <si>
    <t>SE-N_10_P_601_S_CUT</t>
  </si>
  <si>
    <t>SE-N_35_P_032_S_CUT_LAmp</t>
  </si>
  <si>
    <t>Las Palmas</t>
  </si>
  <si>
    <t>SE-N_33_P_032_S_CUT_LAmp</t>
  </si>
  <si>
    <t>SE-N_42_P_032_S_CUT_LAmp</t>
  </si>
  <si>
    <t>SE-N_26_P_578_S_CUT</t>
  </si>
  <si>
    <t>SE-N_8_P_446_S_CUT</t>
  </si>
  <si>
    <t>SE-N_64_P_032_S_CUT_LAmp</t>
  </si>
  <si>
    <t>Quillota</t>
  </si>
  <si>
    <t>SE-N_64_P_032_S_Peajes_LAmp</t>
  </si>
  <si>
    <t>SE-N_26_P_578_S_Peajes</t>
  </si>
  <si>
    <t>SE-N_46_P_123_S_Peajes</t>
  </si>
  <si>
    <t>SE-N_11_P_079_S_CUT</t>
  </si>
  <si>
    <t>SE-N_22_P_032_S_CUT</t>
  </si>
  <si>
    <t>SE-N_64_P_601_S_CUT</t>
  </si>
  <si>
    <t>SE-N_64_P_601_S_Peajes</t>
  </si>
  <si>
    <t>SE-N_8_P_032_S_Peajes_LAmp</t>
  </si>
  <si>
    <t>SE-N_7_P_255_S_CUT</t>
  </si>
  <si>
    <t>SE-N_35_P_032_S_Peajes_LAmp</t>
  </si>
  <si>
    <t>SE-N_32_P_133_S_CUT</t>
  </si>
  <si>
    <t>Laberinto</t>
  </si>
  <si>
    <t>CODELCO NORTE</t>
  </si>
  <si>
    <t>SE-N_15_P_032_S_CUT_LAmp</t>
  </si>
  <si>
    <t>SE-N_18_P_032_S_CUT</t>
  </si>
  <si>
    <t>SE-N_12_P_513_S_CUT</t>
  </si>
  <si>
    <t>Chena</t>
  </si>
  <si>
    <t>N_2_P_111_L_CUT</t>
  </si>
  <si>
    <t>SE-N_15_P_032_S_Peajes_LAmp</t>
  </si>
  <si>
    <t>SE-N_41_P_244_S_CUT</t>
  </si>
  <si>
    <t>SE-N_78_P_032_S_Peajes_LAmp</t>
  </si>
  <si>
    <t>Tarapaca</t>
  </si>
  <si>
    <t>SE-N_78_P_032_S_CUT_LAmp</t>
  </si>
  <si>
    <t>SE-N_79_P_032_S_Peajes_LAmp</t>
  </si>
  <si>
    <t>SE-N_42_P_032_S_Peajes_LAmp</t>
  </si>
  <si>
    <t>N_100_P_032_L_Peajes_00</t>
  </si>
  <si>
    <t>Aurora 220-&gt;Puerto Montt 220</t>
  </si>
  <si>
    <t>SE-N_7_P_290_S_Peajes</t>
  </si>
  <si>
    <t>SE-N_65_P_032_S_CUT_LAmp</t>
  </si>
  <si>
    <t>N_84_P_100_L_Peajes</t>
  </si>
  <si>
    <t>Melipulli 220-&gt;Puerto Montt 220</t>
  </si>
  <si>
    <t>SE-N_7_P_363_S_Peajes</t>
  </si>
  <si>
    <t>SE-N_11_P_244_S_CUT</t>
  </si>
  <si>
    <t>SE-N_21_P_290_S_CUT</t>
  </si>
  <si>
    <t>SE-N_18_P_032_S_Peajes</t>
  </si>
  <si>
    <t>SE-N_7_P_032_S_CUT_LAmp</t>
  </si>
  <si>
    <t>SE-N_1_P_111_S_CUT</t>
  </si>
  <si>
    <t>SE-N_65_P_032_S_Peajes_LAmp</t>
  </si>
  <si>
    <t>SE-N_8_P_446_S_Peajes</t>
  </si>
  <si>
    <t>SE-N_11_P_079_S_Peajes</t>
  </si>
  <si>
    <t>SE-N_12_P_513_S_Peajes</t>
  </si>
  <si>
    <t>SE-N_59_P_100_S_Peajes</t>
  </si>
  <si>
    <t>Puerto Montt</t>
  </si>
  <si>
    <t>SE-N_6_P_244_S_CUT</t>
  </si>
  <si>
    <t>SE-N_22_P_032_S_Peajes</t>
  </si>
  <si>
    <t>SE-N_25_P_578_S_Peajes</t>
  </si>
  <si>
    <t>SE-N_32_P_133_S_Peajes</t>
  </si>
  <si>
    <t>SE-N_19_P_079_S_CUT</t>
  </si>
  <si>
    <t>SE-N_2_P_032_T_CUT</t>
  </si>
  <si>
    <t>N_34_P_513_L_Peajes</t>
  </si>
  <si>
    <t>Chena 220-&gt;Neptuno 220</t>
  </si>
  <si>
    <t>SE-N_10_P_601_S_Peajes</t>
  </si>
  <si>
    <t>SE-N_56_P_032_T_CUT</t>
  </si>
  <si>
    <t>SE-N_24_P_032_S_CUT</t>
  </si>
  <si>
    <t>Duqueco</t>
  </si>
  <si>
    <t>SE-N_79_P_032_S_CUT_LAmp</t>
  </si>
  <si>
    <t>SE-N_33_P_164_S_Peajes</t>
  </si>
  <si>
    <t>SE-N_42_P_582_S_CUT</t>
  </si>
  <si>
    <t>SE-N_25_P_578_S_CUT</t>
  </si>
  <si>
    <t>SE-N_11_P_507_S_CUT_LAmp</t>
  </si>
  <si>
    <t>SE-N_11_P_507_S_CUT</t>
  </si>
  <si>
    <t>SE-N_59_P_100_S_CUT</t>
  </si>
  <si>
    <t>SE-N_42_P_363_S_CUT</t>
  </si>
  <si>
    <t>SE-N_11_P_244_S_Peajes</t>
  </si>
  <si>
    <t>SE-N_1_P_032_T_CUT</t>
  </si>
  <si>
    <t>SE-N_68_P_164_S_Peajes</t>
  </si>
  <si>
    <t>SE-N_19_P_079_S_Peajes</t>
  </si>
  <si>
    <t>SE-N_26_P_297_S_CUT</t>
  </si>
  <si>
    <t>SE-N_26_P_297_S_Peajes</t>
  </si>
  <si>
    <t>SE-N_8_P_290_S_CUT</t>
  </si>
  <si>
    <t>SE-N_21_P_032_S_CUT_LAmp</t>
  </si>
  <si>
    <t>SE-N_7_P_290_S_CUT</t>
  </si>
  <si>
    <t>SE-N_46_P_032_S_CUT</t>
  </si>
  <si>
    <t>N_47_P_120_L_Peajes_0</t>
  </si>
  <si>
    <t>El Rosal 220-&gt;Duqueco 220</t>
  </si>
  <si>
    <t>N_46_P_120_L_Peajes</t>
  </si>
  <si>
    <t>Duqueco 220-&gt;Bureo 220</t>
  </si>
  <si>
    <t>SE-N_7_P_363_S_CUT</t>
  </si>
  <si>
    <t>SE-N_69_P_032_S_CUT</t>
  </si>
  <si>
    <t>SE-N_24_P_032_S_Peajes</t>
  </si>
  <si>
    <t>SE-N_1_P_032_S_CUT_LAmp</t>
  </si>
  <si>
    <t>SE-N_33_P_032_S_Peajes_LAmp</t>
  </si>
  <si>
    <t>SE-N_67_P_900_S_CUT</t>
  </si>
  <si>
    <t>N_37_P_133_L_Peajes</t>
  </si>
  <si>
    <t>Chuquicamata 220-&gt;Nueva Chuquicamata 220</t>
  </si>
  <si>
    <t>N_126_P_133_L_Peajes</t>
  </si>
  <si>
    <t>SE-N_67_P_900_S_Peajes</t>
  </si>
  <si>
    <t>SE-N_19_P_164_T_CUT</t>
  </si>
  <si>
    <t>SE-N_56_P_111_S_Peajes</t>
  </si>
  <si>
    <t>SE-N_56_P_032_S_Peajes_LAmp</t>
  </si>
  <si>
    <t>SE-N_12_P_032_S_CUT</t>
  </si>
  <si>
    <t>SE-N_42_P_582_S_Peajes</t>
  </si>
  <si>
    <t>SE-N_54_P_083_S_CUT</t>
  </si>
  <si>
    <t>SE-N_81_P_100_S_CUT</t>
  </si>
  <si>
    <t>Valdivia</t>
  </si>
  <si>
    <t>SE-N_66_P_032_S_Peajes_LAmp</t>
  </si>
  <si>
    <t>Rapel</t>
  </si>
  <si>
    <t>SE-N_42_P_363_S_Peajes</t>
  </si>
  <si>
    <t>SE-N_21_P_290_S_Peajes</t>
  </si>
  <si>
    <t>SE-N_54_P_032_T_CUT</t>
  </si>
  <si>
    <t>SE-N_10_P_111_S_CUT</t>
  </si>
  <si>
    <t>SE-N_11_P_507_S_Peajes_LAmp</t>
  </si>
  <si>
    <t>SE-N_11_P_507_S_Peajes</t>
  </si>
  <si>
    <t>SE-N_19_P_032_S_CUT</t>
  </si>
  <si>
    <t>SE-N_2_P_032_S_Peajes_LAmp</t>
  </si>
  <si>
    <t>SE-N_46_P_244_S_CUT</t>
  </si>
  <si>
    <t>N_59_P_164_L_Peajes</t>
  </si>
  <si>
    <t>Laberinto 220-&gt;El Cobre 220</t>
  </si>
  <si>
    <t>SE-N_10_P_032_T_CUT</t>
  </si>
  <si>
    <t>SE-N_81_P_100_S_Peajes</t>
  </si>
  <si>
    <t>SE-N_68_P_133_S_CUT</t>
  </si>
  <si>
    <t>N_2_P_032_L_CUT</t>
  </si>
  <si>
    <t>N_62_P_293_L_CUT</t>
  </si>
  <si>
    <t>SE-N_42_P_032_T_CUT</t>
  </si>
  <si>
    <t>SE-N_38_P_244_S_CUT</t>
  </si>
  <si>
    <t>SE-N_8_P_290_S_Peajes</t>
  </si>
  <si>
    <t>SE-N_19_P_164_T_Peajes</t>
  </si>
  <si>
    <t>SE-N_29_P_083_S_Peajes</t>
  </si>
  <si>
    <t>Itahue</t>
  </si>
  <si>
    <t>SE-N_32_P_079_S_CUT</t>
  </si>
  <si>
    <t>SE-N_46_P_032_S_Peajes</t>
  </si>
  <si>
    <t>SE-N_38_P_244_S_Peajes</t>
  </si>
  <si>
    <t>N_139_P_083_L_CUT</t>
  </si>
  <si>
    <t>N_15_P_083_L_CUT</t>
  </si>
  <si>
    <t>N_3_P_513_L_Peajes</t>
  </si>
  <si>
    <t>Alto Jahuel 220-&gt;Chena 220</t>
  </si>
  <si>
    <t>SE-N_11_P_032_T_CUT</t>
  </si>
  <si>
    <t>SE-N_12_P_032_S_Peajes</t>
  </si>
  <si>
    <t>SE-N_10_P_032_S_CUT_LAmp</t>
  </si>
  <si>
    <t>N_64_P_032_L_Peajes</t>
  </si>
  <si>
    <t>SE-N_53_P_603_S_Peajes</t>
  </si>
  <si>
    <t>SE-N_1_P_111_S_Peajes</t>
  </si>
  <si>
    <t>SE-N_19_P_032_S_Peajes</t>
  </si>
  <si>
    <t>SE-N_21_P_032_T_CUT</t>
  </si>
  <si>
    <t>SE-N_66_P_032_S_CUT_LAmp</t>
  </si>
  <si>
    <t>SE-N_13_P_100_S_CUT</t>
  </si>
  <si>
    <t>Chiloe</t>
  </si>
  <si>
    <t>SE-N_26_P_032_S_CUT_LAmp</t>
  </si>
  <si>
    <t>SE-N_5_P_120_S_Peajes</t>
  </si>
  <si>
    <t>Calama Nueva</t>
  </si>
  <si>
    <t>N_81_P_480_L_Peajes_0</t>
  </si>
  <si>
    <t>N_82_P_480_L_Peajes</t>
  </si>
  <si>
    <t>Maria Elena 220-&gt;Frontera 220</t>
  </si>
  <si>
    <t>SE-N_29_P_083_S_CUT</t>
  </si>
  <si>
    <t>SE-N_26_P_032_S_Peajes_LAmp</t>
  </si>
  <si>
    <t>SE-N_37_P_032_S_CUT</t>
  </si>
  <si>
    <t>N_21_P_480_L_Peajes</t>
  </si>
  <si>
    <t>Carrera Pinto 220-&gt;S. San Andres 220</t>
  </si>
  <si>
    <t>N_125_P_480_L_Peajes</t>
  </si>
  <si>
    <t>S. San Andres 220-&gt;Cardones 220</t>
  </si>
  <si>
    <t>SE-N_26_P_032_T_CUT</t>
  </si>
  <si>
    <t>SE-N_14_P_133_S_CUT</t>
  </si>
  <si>
    <t>Chuquicamata</t>
  </si>
  <si>
    <t>SE-N_42_P_032_T_Peajes</t>
  </si>
  <si>
    <t>SE-N_21_P_032_S_Peajes_LAmp</t>
  </si>
  <si>
    <t>N_24_P_513_L_Peajes</t>
  </si>
  <si>
    <t>Cerro Navia 220-&gt;Chena 220</t>
  </si>
  <si>
    <t>SE-N_6_P_244_S_Peajes</t>
  </si>
  <si>
    <t>SE-N_46_P_244_S_Peajes</t>
  </si>
  <si>
    <t>SE-N_26_P_032_T_Peajes</t>
  </si>
  <si>
    <t>SE-N_17_P_032_T_CUT</t>
  </si>
  <si>
    <t>SE-N_69_P_113_S_CUT</t>
  </si>
  <si>
    <t>N_61_P_601_L_Peajes_0</t>
  </si>
  <si>
    <t>SE-N_32_P_079_S_Peajes</t>
  </si>
  <si>
    <t>N_87_P_244_L_Peajes</t>
  </si>
  <si>
    <t>N_31_P_244_L_Peajes</t>
  </si>
  <si>
    <t>SE-N_11_P_032_S_CUT_LAmp</t>
  </si>
  <si>
    <t>N_59_P_133_L_Peajes</t>
  </si>
  <si>
    <t>SE-N_16_P_244_S_Peajes</t>
  </si>
  <si>
    <t>SE-N_11_P_032_T_Peajes</t>
  </si>
  <si>
    <t>N_91_P_113_L_CUT</t>
  </si>
  <si>
    <t>Nueva Alto Melipilla 220-&gt;Alto Melipilla 220</t>
  </si>
  <si>
    <t>N_128_P_164_L_Peajes</t>
  </si>
  <si>
    <t>Salar 220-&gt;Nueva Chuquicamata 220</t>
  </si>
  <si>
    <t>SE-N_66_P_032_S_Peajes</t>
  </si>
  <si>
    <t>SE-N_25_P_164_S_Peajes</t>
  </si>
  <si>
    <t>SE-N_1_P_032_T_Peajes</t>
  </si>
  <si>
    <t>SE-N_43_P_480_S_CUT</t>
  </si>
  <si>
    <t>SE-N_57_P_164_S_CUT</t>
  </si>
  <si>
    <t>SE-N_69_P_510_S_CUT</t>
  </si>
  <si>
    <t>SE-N_15_P_290_S_CUT</t>
  </si>
  <si>
    <t>SE-N_17_P_083_S_CUT</t>
  </si>
  <si>
    <t>SE-N_3_P_032_S_Peajes</t>
  </si>
  <si>
    <t>SE-N_30_P_476_S_Peajes</t>
  </si>
  <si>
    <t>Kapatur</t>
  </si>
  <si>
    <t>SE-N_5_P_120_S_CUT</t>
  </si>
  <si>
    <t>SE-N_15_P_290_S_Peajes</t>
  </si>
  <si>
    <t>N_112_P_164_L_Peajes</t>
  </si>
  <si>
    <t>N_51_P_032_L_Peajes</t>
  </si>
  <si>
    <t>Encuentro 220-&gt;Kimal 220</t>
  </si>
  <si>
    <t>SE-N_10_P_111_S_Peajes</t>
  </si>
  <si>
    <t>N_133_P_032_L_Peajes_0</t>
  </si>
  <si>
    <t>SE-N_8_P_032_S_CUT</t>
  </si>
  <si>
    <t>N_62_P_079_L_CUT</t>
  </si>
  <si>
    <t>SE-N_10_P_032_T_Peajes</t>
  </si>
  <si>
    <t>N_127_P_164_L_Peajes</t>
  </si>
  <si>
    <t>Salar 220-&gt;Chuquicamata 220</t>
  </si>
  <si>
    <t>SE-N_1_P_032_S_Peajes_LAmp</t>
  </si>
  <si>
    <t>SE-N_67_P_480_S_CUT</t>
  </si>
  <si>
    <t>N_116_P_032_L_Peajes_1</t>
  </si>
  <si>
    <t>Punta Sierra 220-&gt;Monte Redondo 220</t>
  </si>
  <si>
    <t>N_116_P_032_L_Peajes_2</t>
  </si>
  <si>
    <t>Monte Redondo 220-&gt;La Cebada 220</t>
  </si>
  <si>
    <t>N_42_P_032_L_Peajes</t>
  </si>
  <si>
    <t>Crucero 220-&gt;Kimal 220</t>
  </si>
  <si>
    <t>N_5_P_244_L_Peajes</t>
  </si>
  <si>
    <t>SE-N_60_P_032_S_Peajes</t>
  </si>
  <si>
    <t>Punta Colorada</t>
  </si>
  <si>
    <t>SE-N_25_P_164_S_CUT</t>
  </si>
  <si>
    <t>SE-N_67_P_480_S_Peajes</t>
  </si>
  <si>
    <t>SE-N_33_P_032_S_CUT</t>
  </si>
  <si>
    <t>SE-N_10_P_032_S_Peajes_LAmp</t>
  </si>
  <si>
    <t>N_103_P_603_L_Peajes</t>
  </si>
  <si>
    <t>SE-N_16_P_244_S_CUT</t>
  </si>
  <si>
    <t>N_78_P_032_L_Peajes_LAmp</t>
  </si>
  <si>
    <t>Maitencillo 220-&gt;Algarrobal 220</t>
  </si>
  <si>
    <t>SE-N_60_P_032_S_CUT</t>
  </si>
  <si>
    <t>SE-N_13_P_100_S_Peajes</t>
  </si>
  <si>
    <t>SE-N_54_P_083_S_Peajes</t>
  </si>
  <si>
    <t>SE-N_48_P_032_S_CUT</t>
  </si>
  <si>
    <t>Nogales</t>
  </si>
  <si>
    <t>SE-N_44_P_100_S_Peajes</t>
  </si>
  <si>
    <t>Melipulli</t>
  </si>
  <si>
    <t>SE-N_14_P_133_S_Peajes</t>
  </si>
  <si>
    <t>SE-N_57_P_164_S_Peajes</t>
  </si>
  <si>
    <t>SE-N_66_P_032_S_CUT</t>
  </si>
  <si>
    <t>SE-N_11_P_032_S_Peajes_LAmp</t>
  </si>
  <si>
    <t>SE-N_24_P_120_S_CUT</t>
  </si>
  <si>
    <t>N_102_P_603_L_Peajes</t>
  </si>
  <si>
    <t>SE-N_54_P_032_T_Peajes</t>
  </si>
  <si>
    <t>SE-N_48_P_032_S_Peajes</t>
  </si>
  <si>
    <t>SE-N_40_P_032_S_CUT</t>
  </si>
  <si>
    <t>Los Vilos</t>
  </si>
  <si>
    <t>SE-N_53_P_603_S_CUT</t>
  </si>
  <si>
    <t>SE-N_50_P_530_S_CUT</t>
  </si>
  <si>
    <t>SE-N_68_P_133_S_Peajes</t>
  </si>
  <si>
    <t>SE-N_45_P_032_S_CUT</t>
  </si>
  <si>
    <t>Miraje</t>
  </si>
  <si>
    <t>N_99_P_032_L_Peajes_2</t>
  </si>
  <si>
    <t>Aurora 220-&gt;Frutillar Norte 220</t>
  </si>
  <si>
    <t>N_99_P_032_L_Peajes_10</t>
  </si>
  <si>
    <t>SE-N_78_P_032_S_Peajes</t>
  </si>
  <si>
    <t>SE-N_7_P_032_S_Peajes</t>
  </si>
  <si>
    <t>SE-N_78_P_032_S_CUT</t>
  </si>
  <si>
    <t>SE-N_21_P_032_T_Peajes</t>
  </si>
  <si>
    <t>SE-N_43_P_480_S_Peajes</t>
  </si>
  <si>
    <t>SE-N_65_P_032_S_CUT</t>
  </si>
  <si>
    <t>SE-N_40_P_032_S_Peajes</t>
  </si>
  <si>
    <t>SE-N_39_P_083_S_CUT</t>
  </si>
  <si>
    <t>Los Peumos</t>
  </si>
  <si>
    <t>SE-N_47_P_032_S_CUT</t>
  </si>
  <si>
    <t>Neptuno</t>
  </si>
  <si>
    <t>SE-N_2_P_032_S_CUT</t>
  </si>
  <si>
    <t>SE-N_35_P_032_S_CUT</t>
  </si>
  <si>
    <t>SE-N_28_P_032_S_Peajes</t>
  </si>
  <si>
    <t>Hualpen</t>
  </si>
  <si>
    <t>SE-N_56_P_032_T_Peajes</t>
  </si>
  <si>
    <t>N_47_P_032_L_Peajes_0</t>
  </si>
  <si>
    <t>SE-N_2_P_032_T_Peajes</t>
  </si>
  <si>
    <t>SE-N_34_P_032_S_Peajes</t>
  </si>
  <si>
    <t>Lagunillas</t>
  </si>
  <si>
    <t>SE-N_65_P_032_S_Peajes</t>
  </si>
  <si>
    <t>SE-N_19_P_164_S_CUT</t>
  </si>
  <si>
    <t>N_81_P_032_L_Peajes_0</t>
  </si>
  <si>
    <t>N_37_P_164_L_Peajes</t>
  </si>
  <si>
    <t>N_24_P_032_L_Peajes</t>
  </si>
  <si>
    <t>N_56_P_032_L_Peajes_0</t>
  </si>
  <si>
    <t>Charrua 220-&gt;Hualpen 220</t>
  </si>
  <si>
    <t>SE-N_55_P_120_S_CUT</t>
  </si>
  <si>
    <t>SE-N_8_P_032_S_Peajes</t>
  </si>
  <si>
    <t>N_25_P_032_L_Peajes</t>
  </si>
  <si>
    <t>Cerro Navia 220-&gt;Neptuno 220</t>
  </si>
  <si>
    <t>N_55_P_032_L_CUT</t>
  </si>
  <si>
    <t>Hualpen 220-&gt;Guindo 220</t>
  </si>
  <si>
    <t>N_140_P_032_L_Peajes</t>
  </si>
  <si>
    <t>Valdivia 220-&gt;Nueva Valdivia 220</t>
  </si>
  <si>
    <t>N_116_P_032_L_Peajes_0</t>
  </si>
  <si>
    <t>SE-N_24_P_120_S_Peajes</t>
  </si>
  <si>
    <t>N_94_P_290_L_Peajes</t>
  </si>
  <si>
    <t>Nueva Diego de Almagro 220-&gt;Diego de Almagro 220</t>
  </si>
  <si>
    <t>SE-N_18_P_120_S_CUT</t>
  </si>
  <si>
    <t>N_34_P_032_L_Peajes</t>
  </si>
  <si>
    <t>N_26_P_290_L_Peajes</t>
  </si>
  <si>
    <t>Cerros de Huichahue 220-&gt;Nueva Pichirropulli 220</t>
  </si>
  <si>
    <t>SE-N_56_P_032_S_CUT</t>
  </si>
  <si>
    <t>SE-N_3_P_032_S_CUT</t>
  </si>
  <si>
    <t>SE-N_81_P_032_S_CUT</t>
  </si>
  <si>
    <t>SE-N_30_P_476_S_CUT</t>
  </si>
  <si>
    <t>SE-N_35_P_032_S_Peajes</t>
  </si>
  <si>
    <t>N_138_P_032_L_CUT</t>
  </si>
  <si>
    <t>Temuco 220-&gt;Cautin 220</t>
  </si>
  <si>
    <t>SE-N_79_P_032_S_Peajes</t>
  </si>
  <si>
    <t>N_65_P_032_L_Peajes</t>
  </si>
  <si>
    <t>Lagunas 220-&gt;Nueva Victoria 220</t>
  </si>
  <si>
    <t>N_127_P_133_L_Peajes</t>
  </si>
  <si>
    <t>SE-N_59_P_032_S_Peajes</t>
  </si>
  <si>
    <t>N_128_P_133_L_Peajes</t>
  </si>
  <si>
    <t>N_67_P_032_L_CUT</t>
  </si>
  <si>
    <t>Lagunillas 220-&gt;Guindo 220</t>
  </si>
  <si>
    <t>SE-N_19_P_164_S_Peajes</t>
  </si>
  <si>
    <t>N_9_P_244_L_Peajes</t>
  </si>
  <si>
    <t>SE-N_81_P_032_S_Peajes</t>
  </si>
  <si>
    <t>N_21_P_290_L_Peajes</t>
  </si>
  <si>
    <t>SE-N_55_P_120_S_Peajes</t>
  </si>
  <si>
    <t>N_130_P_032_L_Peajes</t>
  </si>
  <si>
    <t>San Simon 220-&gt;Nueva Victoria 220</t>
  </si>
  <si>
    <t>N_99_P_032_L_Peajes_00</t>
  </si>
  <si>
    <t>Frutillar Norte 220-&gt;Puerto Montt 220</t>
  </si>
  <si>
    <t>SE-N_44_P_100_S_CUT</t>
  </si>
  <si>
    <t>N_54_P_595_L_Peajes</t>
  </si>
  <si>
    <t>SE-N_15_P_032_S_CUT</t>
  </si>
  <si>
    <t>N_20_P_290_L_Peajes</t>
  </si>
  <si>
    <t>Carrera Pinto 220-&gt;Nueva Diego de Almagro 220</t>
  </si>
  <si>
    <t>SE-N_18_P_120_S_Peajes</t>
  </si>
  <si>
    <t>N_125_P_290_L_Peajes</t>
  </si>
  <si>
    <t>N_121_P_032_L_Peajes_1</t>
  </si>
  <si>
    <t>N_121_P_032_L_Peajes_2</t>
  </si>
  <si>
    <t>SE-N_15_P_032_S_Peajes</t>
  </si>
  <si>
    <t>N_6_P_032_L_Peajes</t>
  </si>
  <si>
    <t>Alto Jahuel 220-&gt;Tap Central Santa Marta 220</t>
  </si>
  <si>
    <t>N_29_P_032_L_Peajes</t>
  </si>
  <si>
    <t>Charrua 220-&gt;El Rosal 220</t>
  </si>
  <si>
    <t>SE-N_26_P_032_S_CUT</t>
  </si>
  <si>
    <t>N_107_P_244_L_Peajes</t>
  </si>
  <si>
    <t>N_115_P_032_L_Peajes_00</t>
  </si>
  <si>
    <t>N_38_P_290_L_Peajes</t>
  </si>
  <si>
    <t>Ciruelos 220-&gt;Cerros de Huichahue 220</t>
  </si>
  <si>
    <t>SE-N_23_P_032_S_CUT</t>
  </si>
  <si>
    <t>Don Hector</t>
  </si>
  <si>
    <t>N_95_P_032_L_Peajes_0</t>
  </si>
  <si>
    <t>Cerro Navia 220-&gt; Nueva Lampa 220</t>
  </si>
  <si>
    <t>SE-N_26_P_032_S_Peajes</t>
  </si>
  <si>
    <t>N_36_P_100_L_Peajes</t>
  </si>
  <si>
    <t>Chiloe 220-&gt;Nueva Ancud 220</t>
  </si>
  <si>
    <t>N_126_P_120_L_Peajes</t>
  </si>
  <si>
    <t>N_106_P_032_L_Peajes</t>
  </si>
  <si>
    <t>Pargua 220-&gt;Nueva Ancud 220</t>
  </si>
  <si>
    <t>SE-N_7_P_032_S_CUT</t>
  </si>
  <si>
    <t>N_101_P_032_L_Peajes_0</t>
  </si>
  <si>
    <t>N_124_P_032_L_Peajes_0</t>
  </si>
  <si>
    <t>Cautin 220-&gt;Rio Tolten 220</t>
  </si>
  <si>
    <t>SE-N_59_P_032_S_CUT</t>
  </si>
  <si>
    <t>N_49_P_032_L_Peajes_0</t>
  </si>
  <si>
    <t>N_94_P_032_L_Peajes</t>
  </si>
  <si>
    <t>N_74_P_244_L_Peajes_0</t>
  </si>
  <si>
    <t>N_74_P_244_L_Peajes_1</t>
  </si>
  <si>
    <t>N_44_P_032_L_Peajes_1</t>
  </si>
  <si>
    <t>N_44_P_032_L_Peajes_2</t>
  </si>
  <si>
    <t>N_63_P_530_L_Peajes_1</t>
  </si>
  <si>
    <t>N_63_P_530_L_Peajes_2</t>
  </si>
  <si>
    <t>SE-N_28_P_032_S_CUT</t>
  </si>
  <si>
    <t>N_90_P_032_L_Peajes</t>
  </si>
  <si>
    <t>Nogales 220-&gt;Tap Doña Carmen 220</t>
  </si>
  <si>
    <t>SE-N_54_P_032_S_CUT</t>
  </si>
  <si>
    <t>SE-N_9_P_032_S_Peajes</t>
  </si>
  <si>
    <t>Cautin</t>
  </si>
  <si>
    <t>N_46_P_032_L_Peajes</t>
  </si>
  <si>
    <t>N_50_P_111_L_CUT</t>
  </si>
  <si>
    <t>El Salto 220-&gt;Tap Chicureo 220</t>
  </si>
  <si>
    <t>SE-N_79_P_032_S_CUT</t>
  </si>
  <si>
    <t>N_96_P_032_L_Peajes</t>
  </si>
  <si>
    <t>Nueva Lampa 220-&gt;Polpaico 220</t>
  </si>
  <si>
    <t>N_22_P_032_L_Peajes_0</t>
  </si>
  <si>
    <t>SE-N_29_P_032_S_Peajes</t>
  </si>
  <si>
    <t>SE-N_64_P_032_S_CUT</t>
  </si>
  <si>
    <t>SE-N_64_P_032_S_Peajes</t>
  </si>
  <si>
    <t>N_119_P_510_L_CUT</t>
  </si>
  <si>
    <t>SE-N_1_P_032_S_CUT</t>
  </si>
  <si>
    <t>SE-N_21_P_032_S_CUT</t>
  </si>
  <si>
    <t>N_66_P_032_L_Peajes_1</t>
  </si>
  <si>
    <t>N_109_P_111_L_CUT</t>
  </si>
  <si>
    <t>Polpaico 220-&gt;Tap El Manzano 220</t>
  </si>
  <si>
    <t>N_20_P_032_L_Peajes_LAmp</t>
  </si>
  <si>
    <t>N_64_P_164_L_Peajes</t>
  </si>
  <si>
    <t>N_23_P_032_T_Peajes_0</t>
  </si>
  <si>
    <t>N_21_P_032_L_Peajes</t>
  </si>
  <si>
    <t>N_131_P_032_L_Peajes_1</t>
  </si>
  <si>
    <t>N_131_P_032_L_Peajes_2</t>
  </si>
  <si>
    <t>N_11_P_032_L_Peajes</t>
  </si>
  <si>
    <t>Ancoa 220-&gt;Tap Off Santa Isabel 220</t>
  </si>
  <si>
    <t>N_8_P_032_T_Peajes</t>
  </si>
  <si>
    <t>N_106_P_100_L_Peajes</t>
  </si>
  <si>
    <t>SE-N_42_P_032_S_CUT</t>
  </si>
  <si>
    <t>N_125_P_032_L_Peajes</t>
  </si>
  <si>
    <t>SE-N_12_P_111_S_CUT</t>
  </si>
  <si>
    <t>SE-N_34_P_032_S_CUT</t>
  </si>
  <si>
    <t>SE-N_80_P_032_S_CUT</t>
  </si>
  <si>
    <t>Tinguiririca</t>
  </si>
  <si>
    <t>N_35_P_032_L_Peajes</t>
  </si>
  <si>
    <t>Chena 220-&gt;Tap Central Santa Marta 220</t>
  </si>
  <si>
    <t>SE-N_41_P_244_S_Peajes</t>
  </si>
  <si>
    <t>N_107_P_241_L_Peajes</t>
  </si>
  <si>
    <t>Codelco Andina</t>
  </si>
  <si>
    <t>N_20_P_032_L_Peajes</t>
  </si>
  <si>
    <t>N_117_P_032_L_Peajes</t>
  </si>
  <si>
    <t>N_121_P_032_L_Peajes_0</t>
  </si>
  <si>
    <t>N_80_P_032_L_Peajes_0</t>
  </si>
  <si>
    <t>SE-N_29_P_032_S_CUT</t>
  </si>
  <si>
    <t>N_60_P_476_L_Peajes</t>
  </si>
  <si>
    <t>Laberinto 220-&gt;Kapatur 220</t>
  </si>
  <si>
    <t>SE-N_33_P_032_S_Peajes</t>
  </si>
  <si>
    <t>N_86_P_032_L_Peajes</t>
  </si>
  <si>
    <t>Miraje 220-&gt;Tap Enlace 220</t>
  </si>
  <si>
    <t>N_45_P_032_L_Peajes</t>
  </si>
  <si>
    <t>N_79_P_032_L_Peajes</t>
  </si>
  <si>
    <t>N_52_P_032_L_Peajes</t>
  </si>
  <si>
    <t>Encuentro 220-&gt;Miraje 220</t>
  </si>
  <si>
    <t>SE-N_17_P_032_S_CUT</t>
  </si>
  <si>
    <t>N_134_P_032_L_Peajes</t>
  </si>
  <si>
    <t>Tap Off Santa Isabel 220-&gt;Itahue 220</t>
  </si>
  <si>
    <t>N_88_P_032_L_CUT</t>
  </si>
  <si>
    <t>Nogales 220-&gt;Quillota 220</t>
  </si>
  <si>
    <t>N_53_P_595_L_Peajes</t>
  </si>
  <si>
    <t>N_44_P_032_L_Peajes_0</t>
  </si>
  <si>
    <t>SE-N_12_P_111_S_Peajes</t>
  </si>
  <si>
    <t>N_139_P_032_L_Peajes</t>
  </si>
  <si>
    <t>N_15_P_032_L_Peajes</t>
  </si>
  <si>
    <t>N_7_P_208_L_Peajes_LAmp</t>
  </si>
  <si>
    <t>N_73_P_514_T_CUT</t>
  </si>
  <si>
    <t>N_1_P_032_T_Peajes</t>
  </si>
  <si>
    <t>N_111_P_032_T_Peajes</t>
  </si>
  <si>
    <t>N_83_P_100_L_Peajes</t>
  </si>
  <si>
    <t>Melipulli 220-&gt;Pargua 220</t>
  </si>
  <si>
    <t>N_39_P_032_L_Peajes_0</t>
  </si>
  <si>
    <t>Rio Tolten 220-&gt;Ciruelos 220</t>
  </si>
  <si>
    <t>N_10_P_032_L_Peajes</t>
  </si>
  <si>
    <t>Ancoa 220-&gt;Itahue 220</t>
  </si>
  <si>
    <t>N_69_P_032_L_Peajes</t>
  </si>
  <si>
    <t>Lo Aguirre 220-&gt;Nueva Alto Melipilla 220</t>
  </si>
  <si>
    <t>N_136_P_032_L_Peajes</t>
  </si>
  <si>
    <t>SE-N_42_P_032_S_Peajes</t>
  </si>
  <si>
    <t>N_77_P_032_L_Peajes</t>
  </si>
  <si>
    <t>Los Vilos 220-&gt;Tap Doña Carmen 220</t>
  </si>
  <si>
    <t>SE-N_10_P_032_S_CUT</t>
  </si>
  <si>
    <t>N_32_P_032_L_Peajes_0</t>
  </si>
  <si>
    <t>N_28_P_032_L_CUT</t>
  </si>
  <si>
    <t>Charrua 220-&gt;Concepcion 220</t>
  </si>
  <si>
    <t>N_123_P_032_L_Peajes_0</t>
  </si>
  <si>
    <t>N_40_P_032_L_Peajes</t>
  </si>
  <si>
    <t>Ciruelos 220-&gt;Valdivia 220</t>
  </si>
  <si>
    <t>N_33_P_032_L_Peajes</t>
  </si>
  <si>
    <t>SE-N_50_P_514_S_CUT</t>
  </si>
  <si>
    <t>N_3_P_032_L_Peajes</t>
  </si>
  <si>
    <t>N_82_P_032_L_Peajes</t>
  </si>
  <si>
    <t>N_58_P_164_L_Peajes_0</t>
  </si>
  <si>
    <t>Crucero 220-&gt;Nueva Chuquicamata 220</t>
  </si>
  <si>
    <t>N_98_P_032_L_Peajes</t>
  </si>
  <si>
    <t>Nueva Pichirropulli 220-&gt;Nueva Valdivia 220</t>
  </si>
  <si>
    <t>N_120_P_032_L_Peajes</t>
  </si>
  <si>
    <t>Rahue 220-&gt;Frutillar Norte 220</t>
  </si>
  <si>
    <t>N_92_P_032_L_Peajes</t>
  </si>
  <si>
    <t>Nueva Alto Melipilla 220-&gt;Rapel 220</t>
  </si>
  <si>
    <t>N_132_P_111_L_CUT</t>
  </si>
  <si>
    <t>Tap El Manzano 220-&gt;Tap Chicureo 220</t>
  </si>
  <si>
    <t>N_129_P_113_L_CUT</t>
  </si>
  <si>
    <t>San Luis 220-&gt;Agua Santa 220</t>
  </si>
  <si>
    <t>N_76_P_032_L_Peajes</t>
  </si>
  <si>
    <t>Los Vilos 220-&gt;Nogales 220</t>
  </si>
  <si>
    <t>N_16_P_244_L_Peajes</t>
  </si>
  <si>
    <t>N_48_P_595_L_CUT</t>
  </si>
  <si>
    <t>N_78_P_032_L_Peajes</t>
  </si>
  <si>
    <t>N_27_P_032_T_Peajes</t>
  </si>
  <si>
    <t>SE-N_20_P_514_S_CUT</t>
  </si>
  <si>
    <t>N_137_P_032_L_Peajes</t>
  </si>
  <si>
    <t>Tarapaca 220-&gt;Lagunas 220</t>
  </si>
  <si>
    <t>N_14_P_032_L_Peajes</t>
  </si>
  <si>
    <t>Atacama 220-&gt;Tap Enlace 220</t>
  </si>
  <si>
    <t>N_110_P_032_L_Peajes</t>
  </si>
  <si>
    <t>SE-N_21_P_032_S_Peajes</t>
  </si>
  <si>
    <t>N_104_P_032_L_Peajes</t>
  </si>
  <si>
    <t>N_30_P_032_L_Peajes</t>
  </si>
  <si>
    <t>Charrua 220-&gt;Lagunillas 220</t>
  </si>
  <si>
    <t>N_75_P_032_L_Peajes</t>
  </si>
  <si>
    <t>Los Vilos 220-&gt;Las Palmas 220</t>
  </si>
  <si>
    <t>N_85_P_032_L_Peajes</t>
  </si>
  <si>
    <t>Miraje 220-&gt;Atacama 220</t>
  </si>
  <si>
    <t>N_4_P_111_L_CUT</t>
  </si>
  <si>
    <t>Alto Jahuel 220-&gt;Los Almendros 220</t>
  </si>
  <si>
    <t>N_103_P_476_L_Peajes</t>
  </si>
  <si>
    <t>N_41_P_032_L_Peajes</t>
  </si>
  <si>
    <t>N_118_P_032_L_Peajes</t>
  </si>
  <si>
    <t>Quillota 220-&gt;Polpaico 220</t>
  </si>
  <si>
    <t>N_18_P_032_L_Peajes</t>
  </si>
  <si>
    <t>Cardones 220-&gt;Algarrobal 220</t>
  </si>
  <si>
    <t>SE-N_54_P_032_S_Peajes</t>
  </si>
  <si>
    <t>N_105_P_032_L_Peajes</t>
  </si>
  <si>
    <t>Pan de Azucar 220-&gt;Punta Colorada 220</t>
  </si>
  <si>
    <t>SE-N_1_P_032_S_Peajes</t>
  </si>
  <si>
    <t>SE-N_11_P_032_S_CUT</t>
  </si>
  <si>
    <t>SE-N_2_P_032_S_Peajes</t>
  </si>
  <si>
    <t>N_60_P_601_L_Peajes</t>
  </si>
  <si>
    <t>N_70_P_032_L_Peajes</t>
  </si>
  <si>
    <t>SE-N_56_P_032_S_Peajes</t>
  </si>
  <si>
    <t>N_113_P_244_L_Peajes</t>
  </si>
  <si>
    <t>SE-N_10_P_032_S_Peajes</t>
  </si>
  <si>
    <t>SE-N_37_P_514_S_CUT</t>
  </si>
  <si>
    <t>N_17_P_244_L_Peajes</t>
  </si>
  <si>
    <t>N_7_P_208_L_Peajes</t>
  </si>
  <si>
    <t>SE-N_11_P_032_S_Peajes</t>
  </si>
  <si>
    <t>N_13_P_032_L_Peajes</t>
  </si>
  <si>
    <t>N_43_P_514_L_CUT</t>
  </si>
  <si>
    <t>N_7_P_032_L_Peajes</t>
  </si>
  <si>
    <t>N_72_P_514_L_CUT</t>
  </si>
  <si>
    <t>TSIC - 114B2Wa-1</t>
  </si>
  <si>
    <t>D11T-17</t>
  </si>
  <si>
    <t>TSIC - 114B2Wb-1</t>
  </si>
  <si>
    <t>TSIC - 07Wb-1</t>
  </si>
  <si>
    <t>TSIC - 114A2Wb-1</t>
  </si>
  <si>
    <t>TSIC - 08aW-1</t>
  </si>
  <si>
    <t>TSIC - 08bZ-1</t>
  </si>
  <si>
    <t>TSING-20a_4_B</t>
  </si>
  <si>
    <t>D6T-18</t>
  </si>
  <si>
    <t>TSIC - 99-78</t>
  </si>
  <si>
    <t>TSIC - 99-81</t>
  </si>
  <si>
    <t>TSIC - 99-75</t>
  </si>
  <si>
    <t>TSIC - 34aa-2</t>
  </si>
  <si>
    <t>TSIC - 35ab-2</t>
  </si>
  <si>
    <t>TSIC - 32ac-2</t>
  </si>
  <si>
    <t>TSIC - 33ad-2</t>
  </si>
  <si>
    <t>TSING-23aa_14</t>
  </si>
  <si>
    <t>TSING-22ab_14</t>
  </si>
  <si>
    <t>TSIC - 96a-10</t>
  </si>
  <si>
    <t>TSING-22aa_14</t>
  </si>
  <si>
    <t>TSING-20a_4_A</t>
  </si>
  <si>
    <t>TSIC - 114A2Xa-14</t>
  </si>
  <si>
    <t>TSIC - 114A2Xb-14</t>
  </si>
  <si>
    <t>TSIC - 114B2Xa-14</t>
  </si>
  <si>
    <t>TSIC - 114B2Xb-14</t>
  </si>
  <si>
    <t>TSIC - 07aaa-14</t>
  </si>
  <si>
    <t>TSING - 300-50</t>
  </si>
  <si>
    <t>Laberinto 220-&gt;Kimal 220</t>
  </si>
  <si>
    <t>TSING - 300-51</t>
  </si>
  <si>
    <t>TSIC - 115-15</t>
  </si>
  <si>
    <t>S/E Seccionadora Cerros de Huichahue 220 kV</t>
  </si>
  <si>
    <t>D14T-20</t>
  </si>
  <si>
    <t>TSIC - 64a-2</t>
  </si>
  <si>
    <t>Ampliación S/E Mulchén 220 kV</t>
  </si>
  <si>
    <t>NUP-827</t>
  </si>
  <si>
    <t>Ampliación S/E Ciruelos 220 kV (Dex-422-2017)</t>
  </si>
  <si>
    <t>TSIC - 60-3</t>
  </si>
  <si>
    <t>Ampliación S/E Duqueco 220 kV</t>
  </si>
  <si>
    <t>NUP 1250</t>
  </si>
  <si>
    <t>Ampliación S/E Punta Colorada 220 kV</t>
  </si>
  <si>
    <t>TSIC - 99-118</t>
  </si>
  <si>
    <t>Ampliación S/E Nueva Pan de Azúcar 220 kV</t>
  </si>
  <si>
    <t>TSIC - 96a-1</t>
  </si>
  <si>
    <t>x</t>
  </si>
  <si>
    <t>TSIC - 61a-1</t>
  </si>
  <si>
    <t>TSIC - 14a-1</t>
  </si>
  <si>
    <t>TSIC - 15a-1</t>
  </si>
  <si>
    <t>TSIC - 16aba-1</t>
  </si>
  <si>
    <t>TSIC - 19ab-1</t>
  </si>
  <si>
    <t>TSIC - 43b-1</t>
  </si>
  <si>
    <t>TSIC - 04e-1</t>
  </si>
  <si>
    <t>TSIC - 04f-1</t>
  </si>
  <si>
    <t>TSIC - 73aac-1</t>
  </si>
  <si>
    <t>TSIC - 43ab-1</t>
  </si>
  <si>
    <t>TSING-08d_13</t>
  </si>
  <si>
    <t>TSING-09d_13</t>
  </si>
  <si>
    <t>TSING-06ab_13</t>
  </si>
  <si>
    <t>TSING-07ab_13</t>
  </si>
  <si>
    <t>TSING-22a_13</t>
  </si>
  <si>
    <t>TSING-23a_13_A</t>
  </si>
  <si>
    <t>TSING-03ba_13</t>
  </si>
  <si>
    <t>TSING-03ca_13</t>
  </si>
  <si>
    <t>TSING-04aca_13</t>
  </si>
  <si>
    <t>TSING - 300-26</t>
  </si>
  <si>
    <t>TSIC - 99-34</t>
  </si>
  <si>
    <t>TSIC - 99-35</t>
  </si>
  <si>
    <t>TSIC - 99-47</t>
  </si>
  <si>
    <t>TSIC - 99-48</t>
  </si>
  <si>
    <t>TSIC - 99-55</t>
  </si>
  <si>
    <t>TSIC - 99-56</t>
  </si>
  <si>
    <t>TSIC - 99-63</t>
  </si>
  <si>
    <t>TSIC - 99-64</t>
  </si>
  <si>
    <t>TSIC - 99-71</t>
  </si>
  <si>
    <t>TSIC - 99-72</t>
  </si>
  <si>
    <t>TSING-36aa_13</t>
  </si>
  <si>
    <t>TSING-36ba_13</t>
  </si>
  <si>
    <t>TSING-36ab_13</t>
  </si>
  <si>
    <t>TSING-36bb_13</t>
  </si>
  <si>
    <t>TSIC - 118-16</t>
  </si>
  <si>
    <t>Compensación reactiva en línea 2x500 kV Nueva Pan de Azúcar - Polpaico</t>
  </si>
  <si>
    <t>VATT Zonal a sep21</t>
  </si>
  <si>
    <t>MES</t>
  </si>
  <si>
    <t>SISTEMA</t>
  </si>
  <si>
    <t>PROPIETARIO</t>
  </si>
  <si>
    <t>Calificación</t>
  </si>
  <si>
    <t>Zona</t>
  </si>
  <si>
    <t>Tipo Tramo</t>
  </si>
  <si>
    <t>CodigoTramo</t>
  </si>
  <si>
    <t>NombreTramo</t>
  </si>
  <si>
    <t>Empresa Propietaria</t>
  </si>
  <si>
    <t>Empresa Final</t>
  </si>
  <si>
    <t>Nivél de tensión</t>
  </si>
  <si>
    <t>Decreto</t>
  </si>
  <si>
    <t>Indexación</t>
  </si>
  <si>
    <t>ON/OA</t>
  </si>
  <si>
    <t>Valorización</t>
  </si>
  <si>
    <t>Entrada</t>
  </si>
  <si>
    <t>Salida</t>
  </si>
  <si>
    <t>VATT [US$]</t>
  </si>
  <si>
    <t>VATT a sep21</t>
  </si>
  <si>
    <t>Sistema A</t>
  </si>
  <si>
    <t>Zonal</t>
  </si>
  <si>
    <t>Subestaciones</t>
  </si>
  <si>
    <t>SE-D_121_D</t>
  </si>
  <si>
    <t>Tocopilla - Distribuidoras</t>
  </si>
  <si>
    <t>CGE</t>
  </si>
  <si>
    <t>Tx &lt; 25</t>
  </si>
  <si>
    <t>D07T-22</t>
  </si>
  <si>
    <t>OE</t>
  </si>
  <si>
    <t>Definitiva</t>
  </si>
  <si>
    <t>SE-D_122_D</t>
  </si>
  <si>
    <t>Uribe - Distribuidoras</t>
  </si>
  <si>
    <t>SE-D_18_D</t>
  </si>
  <si>
    <t>Arica Diesel - Distribuidoras</t>
  </si>
  <si>
    <t>E-CL</t>
  </si>
  <si>
    <t>TRANSELEC</t>
  </si>
  <si>
    <t>SE-D_32_D</t>
  </si>
  <si>
    <t>Chapiquiña - Distribuidoras</t>
  </si>
  <si>
    <t>TRANSEMEL</t>
  </si>
  <si>
    <t>SE-D_68_D</t>
  </si>
  <si>
    <t>Mejillones - Distribuidoras</t>
  </si>
  <si>
    <t>SE-N_21_D</t>
  </si>
  <si>
    <t>Diego de Almagro - Distribuidoras</t>
  </si>
  <si>
    <t>TRANSELEC S.A.</t>
  </si>
  <si>
    <t>SE-N_57_D</t>
  </si>
  <si>
    <t>Pozo Almonte - Distribuidoras</t>
  </si>
  <si>
    <t>SE-Z_1</t>
  </si>
  <si>
    <t>Alto Hospicio</t>
  </si>
  <si>
    <t>Sistema B</t>
  </si>
  <si>
    <t>AES_ANDES</t>
  </si>
  <si>
    <t>SE-Z_10</t>
  </si>
  <si>
    <t>La Negra</t>
  </si>
  <si>
    <t>SE-Z_11</t>
  </si>
  <si>
    <t>La Portada</t>
  </si>
  <si>
    <t>Sistema C</t>
  </si>
  <si>
    <t>SE-Z_12</t>
  </si>
  <si>
    <t>Pacifico</t>
  </si>
  <si>
    <t>SUBESTACION_PUCHUNCAVI</t>
  </si>
  <si>
    <t>SE-Z_13</t>
  </si>
  <si>
    <t>Palafitos</t>
  </si>
  <si>
    <t>SE-Z_14</t>
  </si>
  <si>
    <t>Pukara</t>
  </si>
  <si>
    <t>CODELCO</t>
  </si>
  <si>
    <t>CASTE</t>
  </si>
  <si>
    <t>SE-Z_15</t>
  </si>
  <si>
    <t>Quiani</t>
  </si>
  <si>
    <t>SE-Z_17</t>
  </si>
  <si>
    <t>Sur</t>
  </si>
  <si>
    <t>MINERA_GUANACO</t>
  </si>
  <si>
    <t>SE-Z_18</t>
  </si>
  <si>
    <t>Tamarugal</t>
  </si>
  <si>
    <t>Sistema D</t>
  </si>
  <si>
    <t>SPS LA HUAYCA</t>
  </si>
  <si>
    <t>SE-Z_2</t>
  </si>
  <si>
    <t>Antofagasta</t>
  </si>
  <si>
    <t>SE-Z_20</t>
  </si>
  <si>
    <t>Tap Cerro Balcon</t>
  </si>
  <si>
    <t>SE-Z_21</t>
  </si>
  <si>
    <t>Tap Chiza</t>
  </si>
  <si>
    <t>SE-Z_22</t>
  </si>
  <si>
    <t>Tap Cuya</t>
  </si>
  <si>
    <t>SE-Z_23</t>
  </si>
  <si>
    <t>Tap Dolores</t>
  </si>
  <si>
    <t>Sistema E</t>
  </si>
  <si>
    <t>SE-Z_24</t>
  </si>
  <si>
    <t>Tap Mal Paso</t>
  </si>
  <si>
    <t>SE-Z_26</t>
  </si>
  <si>
    <t>Tap Vitor 2</t>
  </si>
  <si>
    <t>SE-Z_3</t>
  </si>
  <si>
    <t>Arica</t>
  </si>
  <si>
    <t>SE-Z_4</t>
  </si>
  <si>
    <t>Calama</t>
  </si>
  <si>
    <t>COLBUN</t>
  </si>
  <si>
    <t>CYT_OPERACIONES</t>
  </si>
  <si>
    <t>SE-Z_5</t>
  </si>
  <si>
    <t>Capricornio</t>
  </si>
  <si>
    <t>SE-Z_6</t>
  </si>
  <si>
    <t>Centro</t>
  </si>
  <si>
    <t>MATAQUITO_TE</t>
  </si>
  <si>
    <t>Sistema F</t>
  </si>
  <si>
    <t>SE-Z_7</t>
  </si>
  <si>
    <t>Cerro Dragon</t>
  </si>
  <si>
    <t>SE-Z_8</t>
  </si>
  <si>
    <t>Chinchorro</t>
  </si>
  <si>
    <t>CAPULLO</t>
  </si>
  <si>
    <t>SOCOEPA</t>
  </si>
  <si>
    <t>SE-Z_9</t>
  </si>
  <si>
    <t>Esmeralda</t>
  </si>
  <si>
    <t>Dedicado</t>
  </si>
  <si>
    <t>Transformación</t>
  </si>
  <si>
    <t>Z_11</t>
  </si>
  <si>
    <t>Calama 110-&gt;Calama 023</t>
  </si>
  <si>
    <t>Z_13</t>
  </si>
  <si>
    <t>Calama Nueva 220-&gt;Calama Nueva 110</t>
  </si>
  <si>
    <t>DOS_VALLES</t>
  </si>
  <si>
    <t>Z_15</t>
  </si>
  <si>
    <t>Capricornio 220-&gt;Capricornio 110</t>
  </si>
  <si>
    <t>Z_16</t>
  </si>
  <si>
    <t>Centro 110-&gt;Centro 023</t>
  </si>
  <si>
    <t>Z_17</t>
  </si>
  <si>
    <t>Centro 110-&gt;Centro 13.8</t>
  </si>
  <si>
    <t>MOLY-COP</t>
  </si>
  <si>
    <t>Z_18</t>
  </si>
  <si>
    <t>Cerro Dragon 110-&gt;Cerro Dragon 13.8</t>
  </si>
  <si>
    <t>MINERA_COLLAHUASI</t>
  </si>
  <si>
    <t>Z_19</t>
  </si>
  <si>
    <t>Chapiquiña 066-&gt;Chapiquiña 023</t>
  </si>
  <si>
    <t>NORACID</t>
  </si>
  <si>
    <t>Z_20</t>
  </si>
  <si>
    <t>Chinchorro 066-&gt;Chinchorro 13.8</t>
  </si>
  <si>
    <t>Z_24</t>
  </si>
  <si>
    <t>Condores 220-&gt;Condores 110</t>
  </si>
  <si>
    <t>MINERA_MERIDIAN</t>
  </si>
  <si>
    <t>ECOMETALES</t>
  </si>
  <si>
    <t>Z_29</t>
  </si>
  <si>
    <t>Esmeralda 220-&gt;Esmeralda 110</t>
  </si>
  <si>
    <t>Z_30</t>
  </si>
  <si>
    <t>Iquique 066-&gt;Iquique 13.8</t>
  </si>
  <si>
    <t>Z_32</t>
  </si>
  <si>
    <t>La Negra 110-&gt;La Negra 023</t>
  </si>
  <si>
    <t>JAVIERA</t>
  </si>
  <si>
    <t>Z_34</t>
  </si>
  <si>
    <t>La Portada 110-&gt;La Portada 023</t>
  </si>
  <si>
    <t>MINERA_LAS_CENIZAS</t>
  </si>
  <si>
    <t>Z_36</t>
  </si>
  <si>
    <t>Mejillones 13.8-&gt;Mejillones 023</t>
  </si>
  <si>
    <t>CONEJO_SOLAR</t>
  </si>
  <si>
    <t>Z_4</t>
  </si>
  <si>
    <t>Alto Hospicio 110-&gt;Alto Hospicio 13.8</t>
  </si>
  <si>
    <t>Z_40</t>
  </si>
  <si>
    <t>Mejillones PMT-&gt;Mejillones 13.8</t>
  </si>
  <si>
    <t>Z_41</t>
  </si>
  <si>
    <t>Pacifico 110-&gt;Pacifico 13.8</t>
  </si>
  <si>
    <t>Z_42</t>
  </si>
  <si>
    <t>Palafitos 110-&gt;Palafitos 13.8</t>
  </si>
  <si>
    <t>Z_45</t>
  </si>
  <si>
    <t>Parinacota 220-&gt;Parinacota 066</t>
  </si>
  <si>
    <t>PEHUENCHE</t>
  </si>
  <si>
    <t>TRANSMISORA_MELIPEUCO</t>
  </si>
  <si>
    <t>Z_46</t>
  </si>
  <si>
    <t>Pozo Almonte 220-&gt;Pozo Almonte PMT</t>
  </si>
  <si>
    <t>BE FORESTALES</t>
  </si>
  <si>
    <t>Z_47</t>
  </si>
  <si>
    <t>Pozo Almonte 13.8-&gt;Pozo Almonte 023</t>
  </si>
  <si>
    <t>Z_5</t>
  </si>
  <si>
    <t>Antofagasta 110-&gt;Antofagasta 13.8</t>
  </si>
  <si>
    <t>Z_50</t>
  </si>
  <si>
    <t>Pukara 066-&gt;Pukara 13.8</t>
  </si>
  <si>
    <t>Z_51</t>
  </si>
  <si>
    <t>Quiani 066-&gt;Quiani 13.8</t>
  </si>
  <si>
    <t>MINERA_HMC</t>
  </si>
  <si>
    <t>Z_54</t>
  </si>
  <si>
    <t>Sur 110-&gt;Sur 13.8</t>
  </si>
  <si>
    <t>Z_55</t>
  </si>
  <si>
    <t>Tamarugal 066-&gt;Tamarugal 023</t>
  </si>
  <si>
    <t>Z_62</t>
  </si>
  <si>
    <t>Tap Cuya 110-&gt;Tap Cuya 13.8</t>
  </si>
  <si>
    <t>Z_68</t>
  </si>
  <si>
    <t>TGTAR 11.5-&gt;Tarapaca APL 13.8</t>
  </si>
  <si>
    <t>Z_69</t>
  </si>
  <si>
    <t>Tocopilla 005-&gt;Tocopilla 023</t>
  </si>
  <si>
    <t>Z_7</t>
  </si>
  <si>
    <t>Arica 066-&gt;Arica 110</t>
  </si>
  <si>
    <t>Z_70</t>
  </si>
  <si>
    <t>Tocopilla 023-&gt;Tocopilla 012</t>
  </si>
  <si>
    <t>Z_71</t>
  </si>
  <si>
    <t>Tocopilla 110-&gt;Tocopilla 005</t>
  </si>
  <si>
    <t>Z_72</t>
  </si>
  <si>
    <t>Uribe 110-&gt;Uribe 023</t>
  </si>
  <si>
    <t>Z_8</t>
  </si>
  <si>
    <t>Arica 066-&gt;Arica 13.2</t>
  </si>
  <si>
    <t>Tramos</t>
  </si>
  <si>
    <t>Z_1</t>
  </si>
  <si>
    <t>(Ei1) Tap Quiani-Quiani 066-&gt;Parinacota 066</t>
  </si>
  <si>
    <t>Z_10</t>
  </si>
  <si>
    <t>Atacama 220-&gt;Esmeralda 220</t>
  </si>
  <si>
    <t>Z_12</t>
  </si>
  <si>
    <t>Calama Nueva 110-&gt;Calama 110</t>
  </si>
  <si>
    <t>Z_14</t>
  </si>
  <si>
    <t>Capricornio 110-&gt;Salar del Carmen 110</t>
  </si>
  <si>
    <t>Z_2</t>
  </si>
  <si>
    <t>(Ei1) Tap Quiani-Quiani 066-&gt;Quiani 066</t>
  </si>
  <si>
    <t>Z_21</t>
  </si>
  <si>
    <t>Condores 110-&gt;Pacifico 110</t>
  </si>
  <si>
    <t>Z_22</t>
  </si>
  <si>
    <t>Condores 110-&gt;Palafitos 110</t>
  </si>
  <si>
    <t>Z_23</t>
  </si>
  <si>
    <t>Condores 110-&gt;Tap Alto Hospicio 110</t>
  </si>
  <si>
    <t>Z_25</t>
  </si>
  <si>
    <t>El Negro 110-&gt;Capricornio 110</t>
  </si>
  <si>
    <t>Z_26</t>
  </si>
  <si>
    <t>Esmeralda 110-&gt;Centro 110</t>
  </si>
  <si>
    <t>Z_27</t>
  </si>
  <si>
    <t>Esmeralda 110-&gt;Guardia Marina 110</t>
  </si>
  <si>
    <t>Z_28</t>
  </si>
  <si>
    <t>Esmeralda 110-&gt;Sur 110</t>
  </si>
  <si>
    <t>Z_3</t>
  </si>
  <si>
    <t>(Ei1) Tap Quiani-Quiani 066-&gt;Tap Quiani 066</t>
  </si>
  <si>
    <t>Z_31</t>
  </si>
  <si>
    <t>La Negra 110-&gt;Antofagasta 110</t>
  </si>
  <si>
    <t>ALTONORTE XSTRATA COPPER</t>
  </si>
  <si>
    <t>Z_33</t>
  </si>
  <si>
    <t>La Portada 110-&gt;Guardia Marina 110</t>
  </si>
  <si>
    <t>Z_35</t>
  </si>
  <si>
    <t>Mejillones 110-&gt;Tap Desalant 110</t>
  </si>
  <si>
    <t>Z_43</t>
  </si>
  <si>
    <t>Parinacota 066-&gt;Chinchorro 066</t>
  </si>
  <si>
    <t>Z_44</t>
  </si>
  <si>
    <t>Parinacota 066-&gt;Pukara 066</t>
  </si>
  <si>
    <t>Z_52</t>
  </si>
  <si>
    <t>Salar del Carmen 110-&gt;Antofagasta 110</t>
  </si>
  <si>
    <t>Z_57</t>
  </si>
  <si>
    <t>Tap Alto Hospicio 110-&gt;Alto Hospicio 110</t>
  </si>
  <si>
    <t>Z_58</t>
  </si>
  <si>
    <t>Tap Alto Hospicio 110-&gt;Cerro Dragon 110</t>
  </si>
  <si>
    <t>Z_59</t>
  </si>
  <si>
    <t>Tap Cerro Balcon 110-&gt;Pozo Almonte 110</t>
  </si>
  <si>
    <t>Z_6</t>
  </si>
  <si>
    <t>Antofagasta 110-&gt;Guardia Marina 110</t>
  </si>
  <si>
    <t>Z_60</t>
  </si>
  <si>
    <t>Tap Chiza 110-&gt;Tap Cuya 110</t>
  </si>
  <si>
    <t>Z_61</t>
  </si>
  <si>
    <t>Tap Chiza 110-&gt;Tap Dolores 110</t>
  </si>
  <si>
    <t>Z_63</t>
  </si>
  <si>
    <t>Tap Cuya 110-&gt;Tap Vitor 2 110</t>
  </si>
  <si>
    <t>Z_64</t>
  </si>
  <si>
    <t>Tap Desalant 110-&gt;Guardia Marina 110</t>
  </si>
  <si>
    <t>Z_65</t>
  </si>
  <si>
    <t>Tap Dolores 110-&gt;Tap Cerro Balcon 110</t>
  </si>
  <si>
    <t>Z_66</t>
  </si>
  <si>
    <t>Tap Mal Paso 110-&gt;Tap Vitor 110</t>
  </si>
  <si>
    <t>Z_9</t>
  </si>
  <si>
    <t>Arica 110-&gt;Tap Mal Paso 110</t>
  </si>
  <si>
    <t>SE-D_138_D</t>
  </si>
  <si>
    <t>Dos Amigos - Distribuidoras</t>
  </si>
  <si>
    <t>SE-D_145_D</t>
  </si>
  <si>
    <t>Huasco - Distribuidoras</t>
  </si>
  <si>
    <t>SE-D_154_D</t>
  </si>
  <si>
    <t>Los Loros - Distribuidoras</t>
  </si>
  <si>
    <t>SE-D_167_D</t>
  </si>
  <si>
    <t>Paposo - Distribuidoras</t>
  </si>
  <si>
    <t>SE-D_187_D</t>
  </si>
  <si>
    <t>Tierra Amarilla - Distribuidoras</t>
  </si>
  <si>
    <t>SE-N_54_D</t>
  </si>
  <si>
    <t>Pan de Azucar - Distribuidoras</t>
  </si>
  <si>
    <t>SE-Z_27</t>
  </si>
  <si>
    <t>Algarrobo</t>
  </si>
  <si>
    <t>CAP CMP</t>
  </si>
  <si>
    <t>SE-Z_28</t>
  </si>
  <si>
    <t>Alto del Carmen</t>
  </si>
  <si>
    <t>SE-Z_29</t>
  </si>
  <si>
    <t>Andacollo</t>
  </si>
  <si>
    <t>SE-Z_30</t>
  </si>
  <si>
    <t>Armazones</t>
  </si>
  <si>
    <t>SE-Z_31</t>
  </si>
  <si>
    <t>Cabildo</t>
  </si>
  <si>
    <t>SE-Z_32</t>
  </si>
  <si>
    <t>Caldera</t>
  </si>
  <si>
    <t>SE-Z_33</t>
  </si>
  <si>
    <t>Casas Viejas</t>
  </si>
  <si>
    <t>SE-Z_34</t>
  </si>
  <si>
    <t>Castilla</t>
  </si>
  <si>
    <t>SE-Z_35</t>
  </si>
  <si>
    <t>Cerrillos</t>
  </si>
  <si>
    <t>SE-Z_36</t>
  </si>
  <si>
    <t>Chañaral</t>
  </si>
  <si>
    <t>SE-Z_37</t>
  </si>
  <si>
    <t>Combarbala</t>
  </si>
  <si>
    <t>SE-Z_38</t>
  </si>
  <si>
    <t>Copayapu</t>
  </si>
  <si>
    <t>SE-Z_39</t>
  </si>
  <si>
    <t>Copiapo</t>
  </si>
  <si>
    <t>SE-Z_40</t>
  </si>
  <si>
    <t>El Espino</t>
  </si>
  <si>
    <t>SE-Z_41</t>
  </si>
  <si>
    <t>El Peñon</t>
  </si>
  <si>
    <t>SE-Z_42</t>
  </si>
  <si>
    <t>El Salado</t>
  </si>
  <si>
    <t>SE-Z_43</t>
  </si>
  <si>
    <t>El Sauce</t>
  </si>
  <si>
    <t>SE-Z_44</t>
  </si>
  <si>
    <t>Galleguillos</t>
  </si>
  <si>
    <t>SE-Z_45</t>
  </si>
  <si>
    <t>Guayacan</t>
  </si>
  <si>
    <t>SE-Z_46</t>
  </si>
  <si>
    <t>H. Fuentes</t>
  </si>
  <si>
    <t>SE-Z_47</t>
  </si>
  <si>
    <t>Illapel</t>
  </si>
  <si>
    <t>SE-Z_48</t>
  </si>
  <si>
    <t>Incahuasi</t>
  </si>
  <si>
    <t>SE-Z_49</t>
  </si>
  <si>
    <t>Las Compañias</t>
  </si>
  <si>
    <t>SE-Z_50</t>
  </si>
  <si>
    <t>Marbella</t>
  </si>
  <si>
    <t>SE-Z_51</t>
  </si>
  <si>
    <t>Marquesa</t>
  </si>
  <si>
    <t>SE-Z_52</t>
  </si>
  <si>
    <t>Monte Patria</t>
  </si>
  <si>
    <t>SE-Z_53</t>
  </si>
  <si>
    <t>Ovalle</t>
  </si>
  <si>
    <t>SE-Z_54</t>
  </si>
  <si>
    <t>Paranal</t>
  </si>
  <si>
    <t>SE-Z_55</t>
  </si>
  <si>
    <t>Plantas</t>
  </si>
  <si>
    <t>SE-Z_56</t>
  </si>
  <si>
    <t>Punitaqui B</t>
  </si>
  <si>
    <t>SE-Z_57</t>
  </si>
  <si>
    <t>Quereo</t>
  </si>
  <si>
    <t>SE-Z_58</t>
  </si>
  <si>
    <t>Quinquimo</t>
  </si>
  <si>
    <t>SE-Z_59</t>
  </si>
  <si>
    <t>Romeral</t>
  </si>
  <si>
    <t>SE-Z_60</t>
  </si>
  <si>
    <t>Salamanca</t>
  </si>
  <si>
    <t>SE-Z_61</t>
  </si>
  <si>
    <t>San Joaquin CGET</t>
  </si>
  <si>
    <t>SE-Z_62</t>
  </si>
  <si>
    <t>San Juan CGE</t>
  </si>
  <si>
    <t>SE-Z_63</t>
  </si>
  <si>
    <t>Taltal</t>
  </si>
  <si>
    <t>SE-Z_64</t>
  </si>
  <si>
    <t>Tap El Eden</t>
  </si>
  <si>
    <t>SE-Z_65</t>
  </si>
  <si>
    <t>Tap Impulsion</t>
  </si>
  <si>
    <t>AES GENER</t>
  </si>
  <si>
    <t>Guacolda</t>
  </si>
  <si>
    <t>SE-Z_66</t>
  </si>
  <si>
    <t>Vallenar</t>
  </si>
  <si>
    <t>SE-Z_67</t>
  </si>
  <si>
    <t>Vicuña</t>
  </si>
  <si>
    <t>Z_100</t>
  </si>
  <si>
    <t>El Espino 066-&gt;El Espino 011</t>
  </si>
  <si>
    <t>Z_102</t>
  </si>
  <si>
    <t>El Peñon 023-&gt;El Peñon 13.2</t>
  </si>
  <si>
    <t>Z_104</t>
  </si>
  <si>
    <t>El Peñon 066-&gt;El Peñon 13.2</t>
  </si>
  <si>
    <t>Z_105</t>
  </si>
  <si>
    <t>El Peñon 110-&gt;El Peñon 023</t>
  </si>
  <si>
    <t>Z_106</t>
  </si>
  <si>
    <t>El Peñon 110-&gt;El Peñon 066</t>
  </si>
  <si>
    <t>Z_110</t>
  </si>
  <si>
    <t>El Salado 023-&gt;El Salado 110</t>
  </si>
  <si>
    <t>Z_112</t>
  </si>
  <si>
    <t>El Sauce 066-&gt;El Sauce 13.2</t>
  </si>
  <si>
    <t>Z_115</t>
  </si>
  <si>
    <t>Guayacan 066-&gt;Guayacan 13.2</t>
  </si>
  <si>
    <t>Z_117</t>
  </si>
  <si>
    <t>H. Fuentes 110-&gt;H. Fuentes 023</t>
  </si>
  <si>
    <t>Z_118</t>
  </si>
  <si>
    <t>Huasco 110-&gt;Huasco 13.2</t>
  </si>
  <si>
    <t>Enel Generacion</t>
  </si>
  <si>
    <t>Z_119</t>
  </si>
  <si>
    <t>Illapel 066-&gt;Illapel 110</t>
  </si>
  <si>
    <t>Z_120</t>
  </si>
  <si>
    <t>Illapel 110-&gt;Illapel 023</t>
  </si>
  <si>
    <t>Z_122</t>
  </si>
  <si>
    <t>Incahuasi 110-&gt;Incahuasi 023</t>
  </si>
  <si>
    <t>Z_124</t>
  </si>
  <si>
    <t>Las Compañias 110-&gt;Las Compañias 13.2</t>
  </si>
  <si>
    <t>Z_127</t>
  </si>
  <si>
    <t>Los Loros 110-&gt;Los Loros 023</t>
  </si>
  <si>
    <t>Z_130</t>
  </si>
  <si>
    <t>Maitencillo 220-&gt;Maitencillo 110</t>
  </si>
  <si>
    <t>Z_131</t>
  </si>
  <si>
    <t>Marbella 110-&gt;Marbella 13.2</t>
  </si>
  <si>
    <t>Z_132</t>
  </si>
  <si>
    <t>Marbella 110-&gt;Quillota 110</t>
  </si>
  <si>
    <t>Z_133</t>
  </si>
  <si>
    <t>Marquesa 066-&gt;Marquesa 023</t>
  </si>
  <si>
    <t>Z_134</t>
  </si>
  <si>
    <t>Monte Patria 023-&gt;Monte Patria 13.2</t>
  </si>
  <si>
    <t>Z_135</t>
  </si>
  <si>
    <t>Monte Patria 066-&gt;Monte Patria 023</t>
  </si>
  <si>
    <t>Z_136</t>
  </si>
  <si>
    <t>Monte Patria 066-&gt;Monte Patria 13.2</t>
  </si>
  <si>
    <t>Z_138</t>
  </si>
  <si>
    <t>Ovalle 066-&gt;Ovalle 023</t>
  </si>
  <si>
    <t>Z_140</t>
  </si>
  <si>
    <t>Ovalle 110-&gt;Ovalle 066</t>
  </si>
  <si>
    <t>Z_144</t>
  </si>
  <si>
    <t>Pan de Azucar 110-&gt;Pan de Azucar 066</t>
  </si>
  <si>
    <t>Z_145</t>
  </si>
  <si>
    <t>Pan de Azucar 110-&gt;Pan de Azucar 13.8</t>
  </si>
  <si>
    <t>Z_148</t>
  </si>
  <si>
    <t>Pan de Azucar 220-&gt;Pan de Azucar 110</t>
  </si>
  <si>
    <t>Z_151</t>
  </si>
  <si>
    <t>Paranal 220-&gt;Paranal 066</t>
  </si>
  <si>
    <t>Z_152</t>
  </si>
  <si>
    <t>Plantas 110-&gt;Plantas 13.8</t>
  </si>
  <si>
    <t>Z_154</t>
  </si>
  <si>
    <t>Punitaqui B 066-&gt;Punitaqui B 13.2</t>
  </si>
  <si>
    <t>Z_155</t>
  </si>
  <si>
    <t>Quereo 110-&gt;Quereo 023</t>
  </si>
  <si>
    <t>Z_158</t>
  </si>
  <si>
    <t>Quinquimo 110-&gt;Quinquimo 023</t>
  </si>
  <si>
    <t>Z_160</t>
  </si>
  <si>
    <t>Salamanca 110-&gt;Salamanca 023</t>
  </si>
  <si>
    <t>Z_161</t>
  </si>
  <si>
    <t>San Joaquin CGET 110-&gt;San Joaquin CGET 13.2</t>
  </si>
  <si>
    <t>Z_163</t>
  </si>
  <si>
    <t>San Juan CGE 066-&gt;San Juan 13.2</t>
  </si>
  <si>
    <t>Z_164</t>
  </si>
  <si>
    <t>Taltal 110-&gt;Taltal 13.8</t>
  </si>
  <si>
    <t>Z_171</t>
  </si>
  <si>
    <t>Vallenar 110-&gt;Vallenar 13.8</t>
  </si>
  <si>
    <t>Z_172</t>
  </si>
  <si>
    <t>Vicuña 110-&gt;Vicuña 023</t>
  </si>
  <si>
    <t>Z_73</t>
  </si>
  <si>
    <t>Alto del Carmen 110-&gt;Alto del Carmen 13.8</t>
  </si>
  <si>
    <t>Z_74</t>
  </si>
  <si>
    <t>Andacollo 066-&gt;Andacollo 023</t>
  </si>
  <si>
    <t>Z_75</t>
  </si>
  <si>
    <t>Andacollo 066-&gt;Andacollo 13.2</t>
  </si>
  <si>
    <t>Z_76</t>
  </si>
  <si>
    <t>Armazones 066-&gt;Armazones 023</t>
  </si>
  <si>
    <t>Z_77</t>
  </si>
  <si>
    <t>Cabildo 110-&gt;Cabildo 023</t>
  </si>
  <si>
    <t>Z_78</t>
  </si>
  <si>
    <t>Caldera 110-&gt;Caldera 023</t>
  </si>
  <si>
    <t>Z_80</t>
  </si>
  <si>
    <t>Cardones 220-&gt;Cardones 110</t>
  </si>
  <si>
    <t>Z_81</t>
  </si>
  <si>
    <t>Casas Viejas 110-&gt;Casas Viejas 13.2</t>
  </si>
  <si>
    <t>Z_83</t>
  </si>
  <si>
    <t>Casas Viejas 13.2-&gt;Casas Viejas 023</t>
  </si>
  <si>
    <t>Z_85</t>
  </si>
  <si>
    <t>Castilla 110-&gt;Castilla 023</t>
  </si>
  <si>
    <t>Z_86</t>
  </si>
  <si>
    <t>Cerrillos 110-&gt;Cerrillos 023</t>
  </si>
  <si>
    <t>Z_87</t>
  </si>
  <si>
    <t>Chañaral 023-&gt;Chañaral 13.2</t>
  </si>
  <si>
    <t>Z_91</t>
  </si>
  <si>
    <t>Combarbala 066-&gt;Combarbala 13.2</t>
  </si>
  <si>
    <t>Z_94</t>
  </si>
  <si>
    <t>Copiapo 110-&gt;Copiapo 13.8</t>
  </si>
  <si>
    <t>Z_96</t>
  </si>
  <si>
    <t>Diego de Almagro 110-&gt;Diego de Almagro 023</t>
  </si>
  <si>
    <t>Z_97</t>
  </si>
  <si>
    <t>Diego de Almagro 110-&gt;Diego de Almagro 220</t>
  </si>
  <si>
    <t>Z_101</t>
  </si>
  <si>
    <t>El Espino 066-&gt;Illapel 066</t>
  </si>
  <si>
    <t>Z_103</t>
  </si>
  <si>
    <t>El Peñon 066-&gt;Andacollo 066</t>
  </si>
  <si>
    <t>Z_107</t>
  </si>
  <si>
    <t>El Peñon 110-&gt;Ovalle 110</t>
  </si>
  <si>
    <t>Z_108</t>
  </si>
  <si>
    <t>El Peñon 110-&gt;Pan de Azucar 110</t>
  </si>
  <si>
    <t>Z_109</t>
  </si>
  <si>
    <t>El Salado 023-&gt;Chañaral 023</t>
  </si>
  <si>
    <t>Z_111</t>
  </si>
  <si>
    <t>El Sauce 066-&gt;Combarbala 066</t>
  </si>
  <si>
    <t>Z_113</t>
  </si>
  <si>
    <t>Galleguillos 110-&gt;Copayapu 110</t>
  </si>
  <si>
    <t>Z_114</t>
  </si>
  <si>
    <t>Galleguillos 110-&gt;Tap Impulsion 110</t>
  </si>
  <si>
    <t>Z_116</t>
  </si>
  <si>
    <t>H. Fuentes 110-&gt;Galleguillos 110</t>
  </si>
  <si>
    <t>Z_121</t>
  </si>
  <si>
    <t>Illapel 110-&gt;Punitaqui 110</t>
  </si>
  <si>
    <t>Z_123</t>
  </si>
  <si>
    <t>Incahuasi 110-&gt;Romeral 110</t>
  </si>
  <si>
    <t>Z_125</t>
  </si>
  <si>
    <t>Las Compañias 110-&gt;Pan de Azucar 110</t>
  </si>
  <si>
    <t>Z_126</t>
  </si>
  <si>
    <t>Las Compañias 110-&gt;Romeral 110</t>
  </si>
  <si>
    <t>Z_128</t>
  </si>
  <si>
    <t>Maitencillo 110-&gt;Algarrobo 110</t>
  </si>
  <si>
    <t>Z_129</t>
  </si>
  <si>
    <t>Maitencillo 110-&gt;Vallenar 110</t>
  </si>
  <si>
    <t>Z_137</t>
  </si>
  <si>
    <t>Monte Patria 066-&gt;Ovalle 066</t>
  </si>
  <si>
    <t>Z_139</t>
  </si>
  <si>
    <t>Ovalle 066-&gt;Punitaqui B 066</t>
  </si>
  <si>
    <t>Z_141</t>
  </si>
  <si>
    <t>Pajonales 110-&gt;Incahuasi 110</t>
  </si>
  <si>
    <t>Z_142</t>
  </si>
  <si>
    <t>Pan de Azucar 066-&gt;Marquesa 066</t>
  </si>
  <si>
    <t>Z_143</t>
  </si>
  <si>
    <t>Pan de Azucar 066-&gt;San Juan CGE 066</t>
  </si>
  <si>
    <t>Z_146</t>
  </si>
  <si>
    <t>Pan de Azucar 110-&gt;San Joaquin CGET 110</t>
  </si>
  <si>
    <t>Z_147</t>
  </si>
  <si>
    <t>Pan de Azucar 110-&gt;Vicuña 110</t>
  </si>
  <si>
    <t>Z_149</t>
  </si>
  <si>
    <t>Paposo 220-&gt;Paranal 220</t>
  </si>
  <si>
    <t>Z_150</t>
  </si>
  <si>
    <t>Paranal 066-&gt;Armazones 066</t>
  </si>
  <si>
    <t>Z_153</t>
  </si>
  <si>
    <t>Punitaqui B 066-&gt;El Sauce 066</t>
  </si>
  <si>
    <t>Z_156</t>
  </si>
  <si>
    <t>Quinquimo 110-&gt;Cabildo 110</t>
  </si>
  <si>
    <t>Z_157</t>
  </si>
  <si>
    <t>Quinquimo 110-&gt;Casas Viejas 110</t>
  </si>
  <si>
    <t>Z_159</t>
  </si>
  <si>
    <t>Salamanca 110-&gt;Illapel 110</t>
  </si>
  <si>
    <t>Z_162</t>
  </si>
  <si>
    <t>San Juan CGE 066-&gt;Guayacan 066</t>
  </si>
  <si>
    <t>Z_165</t>
  </si>
  <si>
    <t>Tap Chañares 110-&gt;El Salado 110</t>
  </si>
  <si>
    <t>Z_166</t>
  </si>
  <si>
    <t>Tap El Eden 110-&gt;Alto del Carmen 110</t>
  </si>
  <si>
    <t>Z_167</t>
  </si>
  <si>
    <t>Tap Impulsion 110-&gt;Caldera 110</t>
  </si>
  <si>
    <t>Z_168</t>
  </si>
  <si>
    <t>Tap Las Luces 110-&gt;Taltal 110</t>
  </si>
  <si>
    <t>Z_169</t>
  </si>
  <si>
    <t>Tierra Amarilla 110-&gt;Plantas 110</t>
  </si>
  <si>
    <t>Z_170</t>
  </si>
  <si>
    <t>Vallenar 110-&gt;Tap El Eden 110</t>
  </si>
  <si>
    <t>Z_79</t>
  </si>
  <si>
    <t>Cardones 110-&gt;Copayapu 110</t>
  </si>
  <si>
    <t>Z_82</t>
  </si>
  <si>
    <t>Casas Viejas 110-&gt;Marbella 110</t>
  </si>
  <si>
    <t>Z_84</t>
  </si>
  <si>
    <t>Castilla 110-&gt;Cardones 110</t>
  </si>
  <si>
    <t>Z_88</t>
  </si>
  <si>
    <t>Choapa 110-&gt;Illapel 110</t>
  </si>
  <si>
    <t>Z_89</t>
  </si>
  <si>
    <t>Choapa 110-&gt;Quereo 110</t>
  </si>
  <si>
    <t>Z_90</t>
  </si>
  <si>
    <t>Choapa 110-&gt;Quinquimo 110</t>
  </si>
  <si>
    <t>Z_92</t>
  </si>
  <si>
    <t>Copayapu 110-&gt;Cerrillos 110</t>
  </si>
  <si>
    <t>Z_93</t>
  </si>
  <si>
    <t>Copiapo 110-&gt;Copayapu 110</t>
  </si>
  <si>
    <t>Z_95</t>
  </si>
  <si>
    <t>Copiapo 110-&gt;H. Fuentes 110</t>
  </si>
  <si>
    <t>Z_98</t>
  </si>
  <si>
    <t>Dos Amigos 110-&gt;Algarrobo 110</t>
  </si>
  <si>
    <t>Z_99</t>
  </si>
  <si>
    <t>El Espino 066-&gt;Combarbala 066</t>
  </si>
  <si>
    <t>SE-Z_100</t>
  </si>
  <si>
    <t>Rio Blanco</t>
  </si>
  <si>
    <t>CHILQUINTA ENERGÍA</t>
  </si>
  <si>
    <t>SE-Z_101</t>
  </si>
  <si>
    <t>Rungue</t>
  </si>
  <si>
    <t>ENEL DISTRIBUCION S.A.</t>
  </si>
  <si>
    <t>SE-Z_102</t>
  </si>
  <si>
    <t>San Antonio</t>
  </si>
  <si>
    <t>SE-Z_103</t>
  </si>
  <si>
    <t>San Felipe</t>
  </si>
  <si>
    <t>SE-Z_104</t>
  </si>
  <si>
    <t>San Jeronimo</t>
  </si>
  <si>
    <t>LITORAL</t>
  </si>
  <si>
    <t>SE-Z_105</t>
  </si>
  <si>
    <t>San Pedro</t>
  </si>
  <si>
    <t>CTNG SpA</t>
  </si>
  <si>
    <t>SE-Z_106</t>
  </si>
  <si>
    <t>San Rafael</t>
  </si>
  <si>
    <t>SE-Z_107</t>
  </si>
  <si>
    <t>San Sebastian</t>
  </si>
  <si>
    <t>SE-Z_108</t>
  </si>
  <si>
    <t>Tap Achupallas</t>
  </si>
  <si>
    <t>SE-Z_109</t>
  </si>
  <si>
    <t>Tap Algarrobo Norte</t>
  </si>
  <si>
    <t>SE-Z_112</t>
  </si>
  <si>
    <t>Tap Codelco Ventanas</t>
  </si>
  <si>
    <t>Codelco Chile - División Ventanas</t>
  </si>
  <si>
    <t>SE-Z_113</t>
  </si>
  <si>
    <t>Tap El Manzano Litoral</t>
  </si>
  <si>
    <t>SE-Z_117</t>
  </si>
  <si>
    <t>Tap Pachacama B</t>
  </si>
  <si>
    <t>SE-Z_120</t>
  </si>
  <si>
    <t>Tap Quintay</t>
  </si>
  <si>
    <t>SE-Z_127</t>
  </si>
  <si>
    <t>Torquemada</t>
  </si>
  <si>
    <t>SE-Z_128</t>
  </si>
  <si>
    <t>Tunel Melon</t>
  </si>
  <si>
    <t>SE-Z_129</t>
  </si>
  <si>
    <t>Valparaiso</t>
  </si>
  <si>
    <t>SE-Z_68</t>
  </si>
  <si>
    <t>Agua Santa</t>
  </si>
  <si>
    <t>SE-Z_69</t>
  </si>
  <si>
    <t>Algarrobo Chilquinta</t>
  </si>
  <si>
    <t>SE-Z_70</t>
  </si>
  <si>
    <t>Balandras</t>
  </si>
  <si>
    <t>SE-Z_71</t>
  </si>
  <si>
    <t>Bosquemar</t>
  </si>
  <si>
    <t>SE-Z_72</t>
  </si>
  <si>
    <t>Caleu</t>
  </si>
  <si>
    <t>SE-Z_73</t>
  </si>
  <si>
    <t>Casablanca</t>
  </si>
  <si>
    <t>SE-Z_74</t>
  </si>
  <si>
    <t>Catemu</t>
  </si>
  <si>
    <t>SE-Z_75</t>
  </si>
  <si>
    <t>Chagres</t>
  </si>
  <si>
    <t>Anglo American Sur - Chagres</t>
  </si>
  <si>
    <t>SE-Z_76</t>
  </si>
  <si>
    <t>Chagres Chilquinta</t>
  </si>
  <si>
    <t>SE-Z_77</t>
  </si>
  <si>
    <t>Con Con</t>
  </si>
  <si>
    <t>SE-Z_78</t>
  </si>
  <si>
    <t>El Melon</t>
  </si>
  <si>
    <t>SE-Z_79</t>
  </si>
  <si>
    <t>El Totoral</t>
  </si>
  <si>
    <t>SE-Z_80</t>
  </si>
  <si>
    <t>Entel</t>
  </si>
  <si>
    <t>SE-Z_81</t>
  </si>
  <si>
    <t>Esperanza</t>
  </si>
  <si>
    <t>Colbún Transmisión</t>
  </si>
  <si>
    <t>SE-Z_82</t>
  </si>
  <si>
    <t>FFCC Los Andes</t>
  </si>
  <si>
    <t>SE-Z_83</t>
  </si>
  <si>
    <t>Juncal</t>
  </si>
  <si>
    <t>SE-Z_84</t>
  </si>
  <si>
    <t>La Calera</t>
  </si>
  <si>
    <t>SE-Z_85</t>
  </si>
  <si>
    <t>Laguna Verde</t>
  </si>
  <si>
    <t>SE-Z_86</t>
  </si>
  <si>
    <t>Las Piñatas</t>
  </si>
  <si>
    <t>SE-Z_87</t>
  </si>
  <si>
    <t>Las Vegas</t>
  </si>
  <si>
    <t>SE-Z_88</t>
  </si>
  <si>
    <t>Marga Marga</t>
  </si>
  <si>
    <t>SE-Z_89</t>
  </si>
  <si>
    <t>Miraflores</t>
  </si>
  <si>
    <t>SE-Z_90</t>
  </si>
  <si>
    <t>Panquehue</t>
  </si>
  <si>
    <t>SE-Z_91</t>
  </si>
  <si>
    <t>Peñablanca</t>
  </si>
  <si>
    <t>SE-Z_92</t>
  </si>
  <si>
    <t>Placeres</t>
  </si>
  <si>
    <t>SE-Z_93</t>
  </si>
  <si>
    <t>Placilla SIC2</t>
  </si>
  <si>
    <t>SE-Z_94</t>
  </si>
  <si>
    <t>Playa Ancha</t>
  </si>
  <si>
    <t>Minera Guanaco</t>
  </si>
  <si>
    <t>SE-Z_95</t>
  </si>
  <si>
    <t>Quilpue</t>
  </si>
  <si>
    <t>SE-Z_96</t>
  </si>
  <si>
    <t>Quintay</t>
  </si>
  <si>
    <t>SE-Z_97</t>
  </si>
  <si>
    <t>Quintero</t>
  </si>
  <si>
    <t>SE-Z_98</t>
  </si>
  <si>
    <t>Reñaca</t>
  </si>
  <si>
    <t>SE-Z_99</t>
  </si>
  <si>
    <t>Riecillo</t>
  </si>
  <si>
    <t>Z_173</t>
  </si>
  <si>
    <t>Agua Santa 110-&gt;Agua Santa 220</t>
  </si>
  <si>
    <t>Z_177</t>
  </si>
  <si>
    <t>Balandras 066-&gt;Balandras 12.5</t>
  </si>
  <si>
    <t>Z_178</t>
  </si>
  <si>
    <t>Bosquemar 110-&gt;Bosquemar 012</t>
  </si>
  <si>
    <t>Z_179</t>
  </si>
  <si>
    <t>Caleu 023-&gt;Caleu 012</t>
  </si>
  <si>
    <t>Z_180</t>
  </si>
  <si>
    <t>Caleu 044-&gt;Caleu 012</t>
  </si>
  <si>
    <t>Z_181</t>
  </si>
  <si>
    <t>Caleu 044-&gt;Caleu 023</t>
  </si>
  <si>
    <t>Z_183</t>
  </si>
  <si>
    <t>Casablanca 066-&gt;Casablanca 012</t>
  </si>
  <si>
    <t>Z_184</t>
  </si>
  <si>
    <t>Catemu 044-&gt;Catemu 012</t>
  </si>
  <si>
    <t>Z_189</t>
  </si>
  <si>
    <t>Con Con 110-&gt;Con Con 012</t>
  </si>
  <si>
    <t>Z_192</t>
  </si>
  <si>
    <t>El Melon 044-&gt;El Melon 012</t>
  </si>
  <si>
    <t>Z_194</t>
  </si>
  <si>
    <t>El Totoral 066-&gt;El Totoral 12.5</t>
  </si>
  <si>
    <t>Z_198</t>
  </si>
  <si>
    <t>Juncal 044-&gt;Juncal 012</t>
  </si>
  <si>
    <t>Z_201</t>
  </si>
  <si>
    <t>La Calera 110-&gt;La Calera 012</t>
  </si>
  <si>
    <t>Z_202</t>
  </si>
  <si>
    <t>La Calera 110-&gt;La Calera 044</t>
  </si>
  <si>
    <t>Z_206</t>
  </si>
  <si>
    <t>Laguna Verde 110-&gt;Laguna Verde 066</t>
  </si>
  <si>
    <t>Z_207</t>
  </si>
  <si>
    <t>Las Piñatas 066-&gt;Las Piñatas 012</t>
  </si>
  <si>
    <t>Z_212</t>
  </si>
  <si>
    <t>Las Vegas 110-&gt;Las Vegas 012</t>
  </si>
  <si>
    <t>Z_213</t>
  </si>
  <si>
    <t>Las Vegas 110-&gt;Las Vegas 044</t>
  </si>
  <si>
    <t>Z_215</t>
  </si>
  <si>
    <t>Los Maquis 220-&gt;Los Maquis 110</t>
  </si>
  <si>
    <t>Z_216</t>
  </si>
  <si>
    <t>Marga Marga 110-&gt;Marga Marga 13.2</t>
  </si>
  <si>
    <t>Z_219</t>
  </si>
  <si>
    <t>Miraflores 110-&gt;Miraflores 012</t>
  </si>
  <si>
    <t>Z_222</t>
  </si>
  <si>
    <t>Panquehue 044-&gt;Panquehue 012</t>
  </si>
  <si>
    <t>Z_224</t>
  </si>
  <si>
    <t>Peñablanca 110-&gt;Peñablanca 13.2</t>
  </si>
  <si>
    <t>Z_225</t>
  </si>
  <si>
    <t>Placeres 110-&gt;Placeres 012</t>
  </si>
  <si>
    <t>Z_226</t>
  </si>
  <si>
    <t>Placilla SIC2 110-&gt;Placilla SIC2 012</t>
  </si>
  <si>
    <t>Z_227</t>
  </si>
  <si>
    <t>Playa Ancha 110-&gt;Playa Ancha 13.8</t>
  </si>
  <si>
    <t>Z_229</t>
  </si>
  <si>
    <t>Quillota 220-&gt;Quillota 110</t>
  </si>
  <si>
    <t>Z_230</t>
  </si>
  <si>
    <t>Quilpue 110-&gt;Quilpue 012</t>
  </si>
  <si>
    <t>Z_231</t>
  </si>
  <si>
    <t>Quintay 066-&gt;Quintay 012</t>
  </si>
  <si>
    <t>Z_232</t>
  </si>
  <si>
    <t>Quintero 110-&gt;Quintero 012</t>
  </si>
  <si>
    <t>Z_233</t>
  </si>
  <si>
    <t>Reñaca 110-&gt;Reñaca 012</t>
  </si>
  <si>
    <t>Z_239</t>
  </si>
  <si>
    <t>Rio Blanco 044-&gt;Rio Blanco 012</t>
  </si>
  <si>
    <t>Z_240</t>
  </si>
  <si>
    <t>Rungue 044-&gt;Rungue 023</t>
  </si>
  <si>
    <t>Z_241</t>
  </si>
  <si>
    <t>San Antonio 066-&gt;San Antonio 110</t>
  </si>
  <si>
    <t>Z_242</t>
  </si>
  <si>
    <t>San Antonio 110-&gt;San Antonio 012</t>
  </si>
  <si>
    <t>Z_243</t>
  </si>
  <si>
    <t>San Antonio 110-&gt;San Antonio 023</t>
  </si>
  <si>
    <t>Z_244</t>
  </si>
  <si>
    <t>San Felipe 044-&gt;San Felipe 012</t>
  </si>
  <si>
    <t>Z_245</t>
  </si>
  <si>
    <t>San Felipe 110-&gt;San Felipe 012</t>
  </si>
  <si>
    <t>Z_249</t>
  </si>
  <si>
    <t>San Jeronimo 066-&gt;San Jeronimo 012</t>
  </si>
  <si>
    <t>Z_251</t>
  </si>
  <si>
    <t>San Pedro 110-&gt;San Pedro 012</t>
  </si>
  <si>
    <t>Z_255</t>
  </si>
  <si>
    <t>San Rafael 110-&gt;San Rafael 012</t>
  </si>
  <si>
    <t>Z_256</t>
  </si>
  <si>
    <t>San Rafael 110-&gt;San Rafael 023</t>
  </si>
  <si>
    <t>Z_258</t>
  </si>
  <si>
    <t>San Sebastian 066-&gt;San Sebastian 012</t>
  </si>
  <si>
    <t>Z_262</t>
  </si>
  <si>
    <t>Tap Algarrobo Norte 066-&gt;Tap Algarrobo Norte 012</t>
  </si>
  <si>
    <t>Z_293</t>
  </si>
  <si>
    <t>Tunel Melon 044-&gt;Tunel Melon 012</t>
  </si>
  <si>
    <t>Z_294</t>
  </si>
  <si>
    <t>Valparaiso 110-&gt;Valparaiso 012</t>
  </si>
  <si>
    <t>Z_174</t>
  </si>
  <si>
    <t>Agua Santa 110-&gt;Placilla SIC2 110</t>
  </si>
  <si>
    <t>Z_175</t>
  </si>
  <si>
    <t>Agua Santa 110-&gt;Tap Placeres 110</t>
  </si>
  <si>
    <t>Z_176</t>
  </si>
  <si>
    <t>Algarrobo Chilquinta 066-&gt;Tap San Sebastian 066</t>
  </si>
  <si>
    <t>Z_185</t>
  </si>
  <si>
    <t>Catemu 044-&gt;Chagres Chilquinta 044</t>
  </si>
  <si>
    <t>Z_187</t>
  </si>
  <si>
    <t>Chagres Chilquinta 044-&gt;Panquehue 044</t>
  </si>
  <si>
    <t>Z_188</t>
  </si>
  <si>
    <t>Con Con 110-&gt;Bosquemar 110</t>
  </si>
  <si>
    <t>Z_190</t>
  </si>
  <si>
    <t>Con Con 110-&gt;Tap Reñaca 110</t>
  </si>
  <si>
    <t>Z_191</t>
  </si>
  <si>
    <t>Con Con 110-&gt;Torquemada 110</t>
  </si>
  <si>
    <t>Z_193</t>
  </si>
  <si>
    <t>El Melon 044-&gt;Tunel Melon 044</t>
  </si>
  <si>
    <t>Z_196</t>
  </si>
  <si>
    <t>Esperanza 110-&gt;Las Vegas 110</t>
  </si>
  <si>
    <t>Z_197</t>
  </si>
  <si>
    <t>Esperanza 110-&gt;Rio Aconcagua 110</t>
  </si>
  <si>
    <t>Z_199</t>
  </si>
  <si>
    <t>La Calera 044-&gt;El Melon 044</t>
  </si>
  <si>
    <t>Z_200</t>
  </si>
  <si>
    <t>La Calera 044-&gt;Tap Pachacama B 044</t>
  </si>
  <si>
    <t>Z_203</t>
  </si>
  <si>
    <t>La Calera 110-&gt;Tap Pachacama A 110</t>
  </si>
  <si>
    <t>Z_204</t>
  </si>
  <si>
    <t>Laguna Verde 066-&gt;Tap Quintay 066</t>
  </si>
  <si>
    <t>Z_208</t>
  </si>
  <si>
    <t>Las Piñatas 066-&gt;Tap El Manzano Litoral 066</t>
  </si>
  <si>
    <t>Z_209</t>
  </si>
  <si>
    <t>Las Vegas 044-&gt;Chagres Chilquinta 044</t>
  </si>
  <si>
    <t>Z_210</t>
  </si>
  <si>
    <t>Las Vegas 044-&gt;Tap Caleu 044</t>
  </si>
  <si>
    <t>Z_211</t>
  </si>
  <si>
    <t>Las Vegas 044-&gt;Tap Entel 044</t>
  </si>
  <si>
    <t>Z_214</t>
  </si>
  <si>
    <t>Las Vegas 110-&gt;Tap Pachacama A 110</t>
  </si>
  <si>
    <t>Z_217</t>
  </si>
  <si>
    <t>Miraflores 110-&gt;Agua Santa 110</t>
  </si>
  <si>
    <t>Z_218</t>
  </si>
  <si>
    <t>Miraflores 110-&gt;Marga Marga 110</t>
  </si>
  <si>
    <t>Z_220</t>
  </si>
  <si>
    <t>Miraflores 110-&gt;Torquemada 110</t>
  </si>
  <si>
    <t>Z_221</t>
  </si>
  <si>
    <t>Nueva San Rafael 110-&gt;Tap San Rafael 110</t>
  </si>
  <si>
    <t>Z_223</t>
  </si>
  <si>
    <t>Panquehue 044-&gt;Tap San Felipe 2 044</t>
  </si>
  <si>
    <t>Z_228</t>
  </si>
  <si>
    <t>Quillota 110-&gt;San Pedro 110</t>
  </si>
  <si>
    <t>Z_234</t>
  </si>
  <si>
    <t>Riecillo 044-&gt;FFCC Los Andes 044</t>
  </si>
  <si>
    <t>Z_235</t>
  </si>
  <si>
    <t>Riecillo 044-&gt;Rio Blanco 044</t>
  </si>
  <si>
    <t>Z_237</t>
  </si>
  <si>
    <t>Rio Aconcagua 110-&gt;Tap Chagres 110</t>
  </si>
  <si>
    <t>Z_238</t>
  </si>
  <si>
    <t>Rio Blanco 044-&gt;Juncal 044</t>
  </si>
  <si>
    <t>Z_248</t>
  </si>
  <si>
    <t>San Jeronimo 066-&gt;Las Piñatas 066</t>
  </si>
  <si>
    <t>Z_250</t>
  </si>
  <si>
    <t>San Pedro 110-&gt;Peñablanca 110</t>
  </si>
  <si>
    <t>Z_252</t>
  </si>
  <si>
    <t>San Pedro 110-&gt;Tap Codelco Ventanas 110</t>
  </si>
  <si>
    <t>Z_253</t>
  </si>
  <si>
    <t>San Pedro 110-&gt;Tap Mayaca 110</t>
  </si>
  <si>
    <t>Z_254</t>
  </si>
  <si>
    <t>San Pedro 110-&gt;Tap Quilpue 110</t>
  </si>
  <si>
    <t>Z_257</t>
  </si>
  <si>
    <t>San Rafael 110-&gt;Tap San Rafael 110</t>
  </si>
  <si>
    <t>Z_259</t>
  </si>
  <si>
    <t>Tap Achupallas 110-&gt;Miraflores 110</t>
  </si>
  <si>
    <t>Z_260</t>
  </si>
  <si>
    <t>Tap Achupallas 110-&gt;Tap Reñaca 110</t>
  </si>
  <si>
    <t>Z_261</t>
  </si>
  <si>
    <t>Tap Algarrobo Norte 066-&gt;Algarrobo Chilquinta 066</t>
  </si>
  <si>
    <t>Z_263</t>
  </si>
  <si>
    <t>Tap Caleu 044-&gt;Caleu 044</t>
  </si>
  <si>
    <t>Z_264</t>
  </si>
  <si>
    <t>Tap Caleu 044-&gt;Rungue 044</t>
  </si>
  <si>
    <t>Z_265</t>
  </si>
  <si>
    <t>Tap Chagres 110-&gt;Chagres 110</t>
  </si>
  <si>
    <t>Z_266</t>
  </si>
  <si>
    <t>Tap Chagres 110-&gt;Nueva Panquehue 110</t>
  </si>
  <si>
    <t>Z_267</t>
  </si>
  <si>
    <t>Tap El Manzano Litoral 066-&gt;Balandras 066</t>
  </si>
  <si>
    <t>Z_268</t>
  </si>
  <si>
    <t>Tap El Manzano Litoral 066-&gt;El Totoral 066</t>
  </si>
  <si>
    <t>Z_269</t>
  </si>
  <si>
    <t>Tap Entel 044-&gt;Entel 044</t>
  </si>
  <si>
    <t>Z_270</t>
  </si>
  <si>
    <t>Tap Entel 044-&gt;Rungue 044</t>
  </si>
  <si>
    <t>Z_271</t>
  </si>
  <si>
    <t>Tap Los Maquis 110-&gt;Los Maquis 110</t>
  </si>
  <si>
    <t>Z_272</t>
  </si>
  <si>
    <t>Tap Los Maquis 110-&gt;Tap San Rafael 110</t>
  </si>
  <si>
    <t>Z_273</t>
  </si>
  <si>
    <t>Tap Los Maquis 110-&gt;Totoralillo 110</t>
  </si>
  <si>
    <t>Z_274</t>
  </si>
  <si>
    <t>Tap Mayaca 110-&gt;Tap Pachacama A 110</t>
  </si>
  <si>
    <t>Z_275</t>
  </si>
  <si>
    <t>Tap Pachacama B 044-&gt;Las Vegas 044</t>
  </si>
  <si>
    <t>Z_277</t>
  </si>
  <si>
    <t>Tap Placeres 110-&gt;Placeres 110</t>
  </si>
  <si>
    <t>Z_278</t>
  </si>
  <si>
    <t>Tap Quilpue 110-&gt;Peñablanca 110</t>
  </si>
  <si>
    <t>Z_279</t>
  </si>
  <si>
    <t>Tap Quilpue 110-&gt;Quilpue 110</t>
  </si>
  <si>
    <t>Z_280</t>
  </si>
  <si>
    <t>Tap Quilpue 110-&gt;Tap Achupallas 110</t>
  </si>
  <si>
    <t>Z_281</t>
  </si>
  <si>
    <t>Tap Quintay 066-&gt;Quintay 066</t>
  </si>
  <si>
    <t>Z_282</t>
  </si>
  <si>
    <t>Tap Quintay 066-&gt;Tap Algarrobo Norte 066</t>
  </si>
  <si>
    <t>Z_283</t>
  </si>
  <si>
    <t>Tap Reñaca 110-&gt;Reñaca 110</t>
  </si>
  <si>
    <t>Z_284</t>
  </si>
  <si>
    <t>Tap San Felipe 110-&gt;Nueva Panquehue 110</t>
  </si>
  <si>
    <t>Z_285</t>
  </si>
  <si>
    <t>Tap San Felipe 110-&gt;Nueva San Rafael 110</t>
  </si>
  <si>
    <t>Z_286</t>
  </si>
  <si>
    <t>Tap San Felipe 110-&gt;San Felipe 110</t>
  </si>
  <si>
    <t>Z_287</t>
  </si>
  <si>
    <t>Tap San Felipe 2 044-&gt;San Felipe 044</t>
  </si>
  <si>
    <t>Z_288</t>
  </si>
  <si>
    <t>Tap San Felipe 2 044-&gt;Tap San Rafael 2 044</t>
  </si>
  <si>
    <t>Z_289</t>
  </si>
  <si>
    <t>Tap San Rafael 110-&gt;Totoralillo 110</t>
  </si>
  <si>
    <t>Z_290</t>
  </si>
  <si>
    <t>Tap San Rafael 2 044-&gt;FFCC Los Andes 044</t>
  </si>
  <si>
    <t>Z_291</t>
  </si>
  <si>
    <t>Tap San Sebastian 066-&gt;San Antonio 066</t>
  </si>
  <si>
    <t>Z_292</t>
  </si>
  <si>
    <t>Tap San Sebastian 066-&gt;San Sebastian 066</t>
  </si>
  <si>
    <t>Z_295</t>
  </si>
  <si>
    <t>Ventanas 110-&gt;Quintero 110</t>
  </si>
  <si>
    <t>Z_296</t>
  </si>
  <si>
    <t>Ventanas 110-&gt;Tap Codelco Ventanas 110</t>
  </si>
  <si>
    <t>Z_297</t>
  </si>
  <si>
    <t>Ventanas 110-&gt;Torquemada 110</t>
  </si>
  <si>
    <t>ZE_11</t>
  </si>
  <si>
    <t>Tap Placeres 110-&gt;Tap Valparaiso 110</t>
  </si>
  <si>
    <t>ZE_12</t>
  </si>
  <si>
    <t>Tap Playa Ancha 110-&gt;Laguna Verde 110</t>
  </si>
  <si>
    <t>ZE_13</t>
  </si>
  <si>
    <t>Tap Playa Ancha 110-&gt;Playa Ancha 110</t>
  </si>
  <si>
    <t>ZE_17</t>
  </si>
  <si>
    <t>Tap Valparaiso 110-&gt;Tap Playa Ancha 110</t>
  </si>
  <si>
    <t>ZE_18</t>
  </si>
  <si>
    <t>Tap Valparaiso 110-&gt;Valparaiso 110</t>
  </si>
  <si>
    <t>ZE_7</t>
  </si>
  <si>
    <t>Tap Algarrobo 066-&gt;Casablanca 66</t>
  </si>
  <si>
    <t>SE-D_219_D</t>
  </si>
  <si>
    <t>El Manzano - Distribuidoras</t>
  </si>
  <si>
    <t>SE-D_228_D</t>
  </si>
  <si>
    <t>Queltehues - Distribuidoras</t>
  </si>
  <si>
    <t>SE-Z_130</t>
  </si>
  <si>
    <t>Alonso de Cordova</t>
  </si>
  <si>
    <t>SE-Z_131</t>
  </si>
  <si>
    <t>Altamirano</t>
  </si>
  <si>
    <t>SE-Z_132</t>
  </si>
  <si>
    <t>Andes</t>
  </si>
  <si>
    <t>SE-Z_133</t>
  </si>
  <si>
    <t>Apoquindo</t>
  </si>
  <si>
    <t>SE-Z_134</t>
  </si>
  <si>
    <t>Batuco</t>
  </si>
  <si>
    <t>SE-Z_135</t>
  </si>
  <si>
    <t>Bicentenario</t>
  </si>
  <si>
    <t>SE-Z_138</t>
  </si>
  <si>
    <t>Brasil</t>
  </si>
  <si>
    <t>SE-Z_139</t>
  </si>
  <si>
    <t>Buin</t>
  </si>
  <si>
    <t>SE-Z_140</t>
  </si>
  <si>
    <t>Carrascal</t>
  </si>
  <si>
    <t>SE-Z_141</t>
  </si>
  <si>
    <t>Cerro Navia Chilectra</t>
  </si>
  <si>
    <t>SE-Z_142</t>
  </si>
  <si>
    <t>Chacabuco</t>
  </si>
  <si>
    <t>SE-Z_143</t>
  </si>
  <si>
    <t>Chicureo</t>
  </si>
  <si>
    <t>SE-Z_144</t>
  </si>
  <si>
    <t>Club Hipico</t>
  </si>
  <si>
    <t>SE-Z_145</t>
  </si>
  <si>
    <t>Costanera</t>
  </si>
  <si>
    <t>EMPRESA ELECTRICA PUENTE ALTO LTDA.</t>
  </si>
  <si>
    <t>SE-Z_146</t>
  </si>
  <si>
    <t>Curacavi</t>
  </si>
  <si>
    <t>SE-Z_147</t>
  </si>
  <si>
    <t>El Salto</t>
  </si>
  <si>
    <t>SE-Z_148</t>
  </si>
  <si>
    <t>Florida</t>
  </si>
  <si>
    <t>SE-Z_149</t>
  </si>
  <si>
    <t>La Cisterna</t>
  </si>
  <si>
    <t>SE-Z_150</t>
  </si>
  <si>
    <t>La Dehesa</t>
  </si>
  <si>
    <t>SE-Z_151</t>
  </si>
  <si>
    <t>La Pintana</t>
  </si>
  <si>
    <t>SE-Z_152</t>
  </si>
  <si>
    <t>La Reina</t>
  </si>
  <si>
    <t>SE-Z_153</t>
  </si>
  <si>
    <t>Las Acacias</t>
  </si>
  <si>
    <t>SE-Z_154</t>
  </si>
  <si>
    <t>Lo Aguirre enel</t>
  </si>
  <si>
    <t>SE-Z_155</t>
  </si>
  <si>
    <t>Lo Boza</t>
  </si>
  <si>
    <t>SE-Z_156</t>
  </si>
  <si>
    <t>Lo Espejo</t>
  </si>
  <si>
    <t>SE-Z_157</t>
  </si>
  <si>
    <t>Lo Prado</t>
  </si>
  <si>
    <t>SE-Z_158</t>
  </si>
  <si>
    <t>Lo Valledor</t>
  </si>
  <si>
    <t>SE-Z_159</t>
  </si>
  <si>
    <t>Lord Cochrane</t>
  </si>
  <si>
    <t>SE-Z_160</t>
  </si>
  <si>
    <t>Los Almendros</t>
  </si>
  <si>
    <t>SE-Z_161</t>
  </si>
  <si>
    <t>Los Dominicos</t>
  </si>
  <si>
    <t>SE-Z_162</t>
  </si>
  <si>
    <t>Macul</t>
  </si>
  <si>
    <t>SE-Z_163</t>
  </si>
  <si>
    <t>Maipu</t>
  </si>
  <si>
    <t>SE-Z_164</t>
  </si>
  <si>
    <t>Malloco</t>
  </si>
  <si>
    <t>SE-Z_165</t>
  </si>
  <si>
    <t>Mariscal</t>
  </si>
  <si>
    <t>SE-Z_166</t>
  </si>
  <si>
    <t>Metro</t>
  </si>
  <si>
    <t>SE-Z_167</t>
  </si>
  <si>
    <t>Ochagavia</t>
  </si>
  <si>
    <t>SE-Z_168</t>
  </si>
  <si>
    <t>Pajaritos</t>
  </si>
  <si>
    <t>SE-Z_169</t>
  </si>
  <si>
    <t>Panamericana</t>
  </si>
  <si>
    <t>SE-Z_170</t>
  </si>
  <si>
    <t>Polpaico Chilectra</t>
  </si>
  <si>
    <t>SE-Z_171</t>
  </si>
  <si>
    <t>Pudahuel</t>
  </si>
  <si>
    <t>SE-Z_172</t>
  </si>
  <si>
    <t>Puente Alto</t>
  </si>
  <si>
    <t>SE-Z_173</t>
  </si>
  <si>
    <t>Punta de Peuco</t>
  </si>
  <si>
    <t>SE-Z_174</t>
  </si>
  <si>
    <t>Quilicura</t>
  </si>
  <si>
    <t>SE-Z_175</t>
  </si>
  <si>
    <t>Recoleta</t>
  </si>
  <si>
    <t>SE-Z_176</t>
  </si>
  <si>
    <t>San Bernardo</t>
  </si>
  <si>
    <t>SE-Z_177</t>
  </si>
  <si>
    <t>San Cristobal</t>
  </si>
  <si>
    <t>SE-Z_178</t>
  </si>
  <si>
    <t>San Joaquin</t>
  </si>
  <si>
    <t>SE-Z_179</t>
  </si>
  <si>
    <t>San Jose</t>
  </si>
  <si>
    <t>SE-Z_180</t>
  </si>
  <si>
    <t>San Pablo</t>
  </si>
  <si>
    <t>SE-Z_181</t>
  </si>
  <si>
    <t>Santa Elena</t>
  </si>
  <si>
    <t>SE-Z_182</t>
  </si>
  <si>
    <t>Santa Marta</t>
  </si>
  <si>
    <t>SE-Z_183</t>
  </si>
  <si>
    <t>Santa Raquel</t>
  </si>
  <si>
    <t>SE-Z_184</t>
  </si>
  <si>
    <t>Santa Rosa Sur</t>
  </si>
  <si>
    <t>SE-Z_185</t>
  </si>
  <si>
    <t>Santiago Solar</t>
  </si>
  <si>
    <t>SE-Z_201</t>
  </si>
  <si>
    <t>Tap Las Vizcachas</t>
  </si>
  <si>
    <t>SE-Z_218</t>
  </si>
  <si>
    <t>Tap Santa Marta</t>
  </si>
  <si>
    <t>SE-Z_222</t>
  </si>
  <si>
    <t>Vitacura</t>
  </si>
  <si>
    <t>Z_303</t>
  </si>
  <si>
    <t>Alonso de Cordova 110-&gt;Alonso de Cordova 012</t>
  </si>
  <si>
    <t>Z_304</t>
  </si>
  <si>
    <t>Altamirano 110-&gt;Altamirano 012</t>
  </si>
  <si>
    <t>Z_305</t>
  </si>
  <si>
    <t>Andes 110-&gt;Andes 012</t>
  </si>
  <si>
    <t>Z_306</t>
  </si>
  <si>
    <t>Apoquindo 110-&gt;Apoquindo 012</t>
  </si>
  <si>
    <t>Z_307</t>
  </si>
  <si>
    <t>Batuco 110-&gt;Batuco 023</t>
  </si>
  <si>
    <t>Z_308</t>
  </si>
  <si>
    <t>Bicentenario 110-&gt;Bicentenario 012</t>
  </si>
  <si>
    <t>Z_310</t>
  </si>
  <si>
    <t>Brasil 110-&gt;Brasil 012</t>
  </si>
  <si>
    <t>Z_312</t>
  </si>
  <si>
    <t>Buin 220-&gt;Buin 110</t>
  </si>
  <si>
    <t>Z_313</t>
  </si>
  <si>
    <t>Carrascal 110-&gt;Carrascal 012</t>
  </si>
  <si>
    <t>Z_316</t>
  </si>
  <si>
    <t>Cerro Navia 220-&gt;Cerro Navia 110</t>
  </si>
  <si>
    <t>Z_320</t>
  </si>
  <si>
    <t>Chacabuco 110-&gt;Chacabuco 012</t>
  </si>
  <si>
    <t>Z_321</t>
  </si>
  <si>
    <t>Chacabuco 110-&gt;Chacabuco 023</t>
  </si>
  <si>
    <t>Z_323</t>
  </si>
  <si>
    <t>Chena 220-&gt;Chena 110</t>
  </si>
  <si>
    <t>Z_324</t>
  </si>
  <si>
    <t>Chicureo 220-&gt;Chicureo 023</t>
  </si>
  <si>
    <t>Z_325</t>
  </si>
  <si>
    <t>Club Hipico 110-&gt;Club Hipico 012</t>
  </si>
  <si>
    <t>Z_326</t>
  </si>
  <si>
    <t>Costanera 110-&gt;Costanera 012</t>
  </si>
  <si>
    <t>Z_328</t>
  </si>
  <si>
    <t>Curacavi 044-&gt;Curacavi 012</t>
  </si>
  <si>
    <t>Z_331</t>
  </si>
  <si>
    <t>El Salto 220-&gt;El Salto 110</t>
  </si>
  <si>
    <t>Z_334</t>
  </si>
  <si>
    <t>Florida 110-&gt;Florida 012</t>
  </si>
  <si>
    <t>Z_338</t>
  </si>
  <si>
    <t>La Cisterna 110-&gt;La Cisterna 012</t>
  </si>
  <si>
    <t>Z_339</t>
  </si>
  <si>
    <t>La Dehesa 110-&gt;La Dehesa 012</t>
  </si>
  <si>
    <t>Z_340</t>
  </si>
  <si>
    <t>La Dehesa 110-&gt;La Dehesa 023</t>
  </si>
  <si>
    <t>Z_341</t>
  </si>
  <si>
    <t>La Pintana 110-&gt;La Pintana 012</t>
  </si>
  <si>
    <t>Z_342</t>
  </si>
  <si>
    <t>La Reina 110-&gt;La Reina 012</t>
  </si>
  <si>
    <t>Z_343</t>
  </si>
  <si>
    <t>Las Acacias 110-&gt;Las Acacias 023</t>
  </si>
  <si>
    <t>Z_346</t>
  </si>
  <si>
    <t>Lo Aguirre enel 110-&gt;Lo Aguirre enel 012</t>
  </si>
  <si>
    <t>Z_347</t>
  </si>
  <si>
    <t>Lo Boza 110-&gt;Lo Boza 012</t>
  </si>
  <si>
    <t>Z_348</t>
  </si>
  <si>
    <t>Lo Boza 110-&gt;Lo Boza 023</t>
  </si>
  <si>
    <t>Z_354</t>
  </si>
  <si>
    <t>Lo Prado 044-&gt;Lo Prado 012</t>
  </si>
  <si>
    <t>Z_355</t>
  </si>
  <si>
    <t>Lo Prado 110-&gt;Lo Prado 044</t>
  </si>
  <si>
    <t>Z_356</t>
  </si>
  <si>
    <t>Lo Valledor 110-&gt;Lo Valledor 012</t>
  </si>
  <si>
    <t>Z_358</t>
  </si>
  <si>
    <t>Lord Cochrane 110-&gt;Lord Cochrane 012</t>
  </si>
  <si>
    <t>Z_359</t>
  </si>
  <si>
    <t>Los Almendros 110-&gt;Los Almendros 220</t>
  </si>
  <si>
    <t>Z_361</t>
  </si>
  <si>
    <t>Los Dominicos 110-&gt;Los Dominicos 012</t>
  </si>
  <si>
    <t>Z_362</t>
  </si>
  <si>
    <t>Macul 110-&gt;Macul 012</t>
  </si>
  <si>
    <t>Z_363</t>
  </si>
  <si>
    <t>Maipu 110-&gt;Maipu 012</t>
  </si>
  <si>
    <t>Z_364</t>
  </si>
  <si>
    <t>Malloco 110-&gt;Malloco 012</t>
  </si>
  <si>
    <t>Z_365</t>
  </si>
  <si>
    <t>Malloco 110-&gt;Malloco 023</t>
  </si>
  <si>
    <t>Z_366</t>
  </si>
  <si>
    <t>Mariscal 110-&gt;Mariscal 012</t>
  </si>
  <si>
    <t>Z_367</t>
  </si>
  <si>
    <t>Mariscal 110-&gt;Mariscal 023</t>
  </si>
  <si>
    <t>Z_370</t>
  </si>
  <si>
    <t>Ochagavia 110-&gt;Ochagavia 012</t>
  </si>
  <si>
    <t>Z_372</t>
  </si>
  <si>
    <t>Pajaritos 110-&gt;Pajaritos 012</t>
  </si>
  <si>
    <t>Z_374</t>
  </si>
  <si>
    <t>Panamericana 110-&gt;Panamericana 012</t>
  </si>
  <si>
    <t>Z_375</t>
  </si>
  <si>
    <t>Polpaico Chilectra 110-&gt;Polpaico Chilectra 023</t>
  </si>
  <si>
    <t>Z_376</t>
  </si>
  <si>
    <t>Pudahuel 110-&gt;Pudahuel 012</t>
  </si>
  <si>
    <t>Z_378</t>
  </si>
  <si>
    <t>Puente Alto 110-&gt;Puente Alto 012</t>
  </si>
  <si>
    <t>Z_382</t>
  </si>
  <si>
    <t>Quilicura 110-&gt;Quilicura 012</t>
  </si>
  <si>
    <t>Z_383</t>
  </si>
  <si>
    <t>Quilicura 110-&gt;Quilicura 023</t>
  </si>
  <si>
    <t>Z_384</t>
  </si>
  <si>
    <t>Recoleta 110-&gt;Recoleta 012</t>
  </si>
  <si>
    <t>Z_389</t>
  </si>
  <si>
    <t>San Bernardo 110-&gt;San Bernardo 012</t>
  </si>
  <si>
    <t>Z_390</t>
  </si>
  <si>
    <t>San Cristobal 110-&gt;San Cristobal 012</t>
  </si>
  <si>
    <t>Z_391</t>
  </si>
  <si>
    <t>San Joaquin 110-&gt;San Joaquin 012</t>
  </si>
  <si>
    <t>Z_392</t>
  </si>
  <si>
    <t>San Jose 110-&gt;San Jose 012</t>
  </si>
  <si>
    <t>Z_393</t>
  </si>
  <si>
    <t>San Pablo 110-&gt;San Pablo 023</t>
  </si>
  <si>
    <t>Z_394</t>
  </si>
  <si>
    <t>Santa Elena 110-&gt;Santa Elena 012</t>
  </si>
  <si>
    <t>Z_395</t>
  </si>
  <si>
    <t>Santa Marta 110-&gt;Santa Marta 012</t>
  </si>
  <si>
    <t>Z_396</t>
  </si>
  <si>
    <t>Santa Marta 110-&gt;Santa Marta 023</t>
  </si>
  <si>
    <t>Z_397</t>
  </si>
  <si>
    <t>Santa Raquel 110-&gt;Santa Raquel 012</t>
  </si>
  <si>
    <t>Z_399</t>
  </si>
  <si>
    <t>Santa Rosa Sur 110-&gt;Santa Rosa Sur 012</t>
  </si>
  <si>
    <t>Z_465</t>
  </si>
  <si>
    <t>Vitacura 110-&gt;Vitacura 012</t>
  </si>
  <si>
    <t>Z_299</t>
  </si>
  <si>
    <t>(Ei2) El Salto-Tap Recoleta 110-&gt;(Ei1) El Salto-Tap Recoleta - San Cristobal 110</t>
  </si>
  <si>
    <t>Z_300</t>
  </si>
  <si>
    <t>(Ei2) El Salto-Tap Recoleta 110-&gt;(Ei3) El Salto-Tap Recoleta 110</t>
  </si>
  <si>
    <t>Z_301</t>
  </si>
  <si>
    <t>(Ei3) El Salto-Tap Recoleta 110-&gt;(Ei1) El Salto-Tap Recoleta - San Cristobal 110</t>
  </si>
  <si>
    <t>Z_302</t>
  </si>
  <si>
    <t>(Ei3) El Salto-Tap Recoleta 110-&gt;Tap Recoleta 110</t>
  </si>
  <si>
    <t>Z_309</t>
  </si>
  <si>
    <t>Boca Oriente 044-&gt;Boca Poniente 044</t>
  </si>
  <si>
    <t>Z_311</t>
  </si>
  <si>
    <t>Buin 110-&gt;Tap San Bernardo 110</t>
  </si>
  <si>
    <t>Z_314</t>
  </si>
  <si>
    <t>Cerro Navia 110-&gt;Cerro Navia Chilectra 110</t>
  </si>
  <si>
    <t>Z_315</t>
  </si>
  <si>
    <t>Cerro Navia 110-&gt;Tap Batuco 110</t>
  </si>
  <si>
    <t>Z_317</t>
  </si>
  <si>
    <t>Cerro Navia Chilectra 110-&gt;Tap Altamirano 110</t>
  </si>
  <si>
    <t>Z_318</t>
  </si>
  <si>
    <t>Cerro Navia Chilectra 110-&gt;Tap Lo Boza 110</t>
  </si>
  <si>
    <t>Z_319</t>
  </si>
  <si>
    <t>Cerro Navia Chilectra 110-&gt;Tap San Pablo 110</t>
  </si>
  <si>
    <t>Z_322</t>
  </si>
  <si>
    <t>Chena 110-&gt;Tap Santa Marta 110</t>
  </si>
  <si>
    <t>Z_327</t>
  </si>
  <si>
    <t>Curacavi 044-&gt;BocaPoniente 044</t>
  </si>
  <si>
    <t>Z_329</t>
  </si>
  <si>
    <t>El Salto 110-&gt;(Ei2) El Salto-Tap Recoleta 110</t>
  </si>
  <si>
    <t>Z_330</t>
  </si>
  <si>
    <t>El Salto 110-&gt;Tap La Dehesa 110</t>
  </si>
  <si>
    <t>Z_332</t>
  </si>
  <si>
    <t>FFCC Lo Espejo 110-&gt;Ochagavia 110</t>
  </si>
  <si>
    <t>Z_333</t>
  </si>
  <si>
    <t>FFCC Lo Espejo 110-&gt;Tap La Cisterna 110</t>
  </si>
  <si>
    <t>Z_335</t>
  </si>
  <si>
    <t>Florida 110-&gt;Tap Las Vizcachas 110</t>
  </si>
  <si>
    <t>Z_336</t>
  </si>
  <si>
    <t>Florida 110-&gt;Tap Macul 110</t>
  </si>
  <si>
    <t>Z_337</t>
  </si>
  <si>
    <t>Florida 110-&gt;Tap Santa Raquel 110</t>
  </si>
  <si>
    <t>Z_344</t>
  </si>
  <si>
    <t>Las Vegas 110-&gt;Punta de Peuco 110</t>
  </si>
  <si>
    <t>Z_349</t>
  </si>
  <si>
    <t>Lo Espejo 110-&gt;Chena 110</t>
  </si>
  <si>
    <t>Z_350</t>
  </si>
  <si>
    <t>Lo Espejo 110-&gt;Panamericana 110</t>
  </si>
  <si>
    <t>Z_351</t>
  </si>
  <si>
    <t>Lo Espejo 110-&gt;Tap La Cisterna 110</t>
  </si>
  <si>
    <t>Z_352</t>
  </si>
  <si>
    <t>Lo Prado 044-&gt;Boca Oriente 044</t>
  </si>
  <si>
    <t>Z_353</t>
  </si>
  <si>
    <t>Lo Prado 044-&gt;Curacavi 044</t>
  </si>
  <si>
    <t>Z_357</t>
  </si>
  <si>
    <t>Lo Valledor 110-&gt;Tap Lo Valledor 110</t>
  </si>
  <si>
    <t>Z_360</t>
  </si>
  <si>
    <t>Los Almendros 110-&gt;Tap Andes 110</t>
  </si>
  <si>
    <t>Z_368</t>
  </si>
  <si>
    <t>Metro 110-&gt;Lord Cochrane 110</t>
  </si>
  <si>
    <t>Z_369</t>
  </si>
  <si>
    <t>Ochagavia 110-&gt;Metro 110</t>
  </si>
  <si>
    <t>Z_371</t>
  </si>
  <si>
    <t>Ochagavia 110-&gt;Tap Club Hipico 110</t>
  </si>
  <si>
    <t>Z_377</t>
  </si>
  <si>
    <t>Puente Alto 110-&gt;Costanera 110</t>
  </si>
  <si>
    <t>Z_381</t>
  </si>
  <si>
    <t>Punta de Peuco 110-&gt;Tap Batuco 110</t>
  </si>
  <si>
    <t>Z_385</t>
  </si>
  <si>
    <t>Recoleta 110-&gt;Tap Recoleta 110</t>
  </si>
  <si>
    <t>Z_386</t>
  </si>
  <si>
    <t>Renca 110-&gt;Metro 110</t>
  </si>
  <si>
    <t>Z_387</t>
  </si>
  <si>
    <t>Renca 110-&gt;Tap Carrascal 110</t>
  </si>
  <si>
    <t>Z_388</t>
  </si>
  <si>
    <t>San Bernardo 110-&gt;Malloco 110</t>
  </si>
  <si>
    <t>Z_398</t>
  </si>
  <si>
    <t>Santa Raquel 110-&gt;Tap Santa Raquel 110</t>
  </si>
  <si>
    <t>Z_400</t>
  </si>
  <si>
    <t>Tap Alonso de Cordova 110-&gt;Alonso de Cordova 110</t>
  </si>
  <si>
    <t>Z_401</t>
  </si>
  <si>
    <t>Tap Alonso de Cordova 110-&gt;Tap Apoquindo 110</t>
  </si>
  <si>
    <t>Z_402</t>
  </si>
  <si>
    <t>Tap Altamirano 110-&gt;Altamirano 110</t>
  </si>
  <si>
    <t>Z_403</t>
  </si>
  <si>
    <t>Tap Altamirano 110-&gt;Renca 110</t>
  </si>
  <si>
    <t>Z_404</t>
  </si>
  <si>
    <t>Tap Andes 110-&gt;Andes 110</t>
  </si>
  <si>
    <t>Z_405</t>
  </si>
  <si>
    <t>Tap Andes 110-&gt;Tap La Reina 110</t>
  </si>
  <si>
    <t>Z_406</t>
  </si>
  <si>
    <t>Tap Apoquindo 110-&gt;Apoquindo 110</t>
  </si>
  <si>
    <t>Z_407</t>
  </si>
  <si>
    <t>Tap Apoquindo 110-&gt;Tap Los Dominicos 110</t>
  </si>
  <si>
    <t>Z_408</t>
  </si>
  <si>
    <t>Tap Batuco 110-&gt;Batuco 110</t>
  </si>
  <si>
    <t>Z_409</t>
  </si>
  <si>
    <t>Tap Bicentenario 110-&gt;Bicentenario 110</t>
  </si>
  <si>
    <t>Z_410</t>
  </si>
  <si>
    <t>Tap Bicentenario 110-&gt;Santa Marta 110</t>
  </si>
  <si>
    <t>Z_411</t>
  </si>
  <si>
    <t>Tap Buin 110-&gt;Alto Jahuel 110</t>
  </si>
  <si>
    <t>zonal</t>
  </si>
  <si>
    <t>Z_412</t>
  </si>
  <si>
    <t>Tap Buin 110-&gt;Buin 110</t>
  </si>
  <si>
    <t>Z_413</t>
  </si>
  <si>
    <t>Tap Carrascal 110-&gt;Brasil 110</t>
  </si>
  <si>
    <t>Z_414</t>
  </si>
  <si>
    <t>Tap Carrascal 110-&gt;Carrascal 110</t>
  </si>
  <si>
    <t>Z_415</t>
  </si>
  <si>
    <t>Tap Chacabuco 110-&gt;Chacabuco 110</t>
  </si>
  <si>
    <t>Z_416</t>
  </si>
  <si>
    <t>Tap Chacabuco 110-&gt;Tap Quilicura 110</t>
  </si>
  <si>
    <t>Z_417</t>
  </si>
  <si>
    <t>Tap Chacabuco 110-&gt;Tap Recoleta 110</t>
  </si>
  <si>
    <t>Z_418</t>
  </si>
  <si>
    <t>Tap Chicureo 220-&gt;Chicureo 220</t>
  </si>
  <si>
    <t>Z_419</t>
  </si>
  <si>
    <t>Tap Club Hipico 110-&gt;Club Hipico 110</t>
  </si>
  <si>
    <t>Z_420</t>
  </si>
  <si>
    <t>Tap Club Hipico 110-&gt;Tap San Joaquin 110</t>
  </si>
  <si>
    <t>Z_421</t>
  </si>
  <si>
    <t>Tap La Cisterna 110-&gt;La Cisterna 110</t>
  </si>
  <si>
    <t>Z_422</t>
  </si>
  <si>
    <t>Tap La Dehesa 110-&gt;La Dehesa 110</t>
  </si>
  <si>
    <t>Z_423</t>
  </si>
  <si>
    <t>Tap La Dehesa 110-&gt;Tap Vitacura 110</t>
  </si>
  <si>
    <t>Z_424</t>
  </si>
  <si>
    <t>Tap La Pintana 110-&gt;La Pintana 110</t>
  </si>
  <si>
    <t>Z_425</t>
  </si>
  <si>
    <t>Tap La Pintana 110-&gt;Tap Buin 110</t>
  </si>
  <si>
    <t>Z_426</t>
  </si>
  <si>
    <t>Tap La Pintana 110-&gt;Tap Mariscal 110</t>
  </si>
  <si>
    <t>Z_427</t>
  </si>
  <si>
    <t>Tap La Reina 110-&gt;Florida 110</t>
  </si>
  <si>
    <t>Z_428</t>
  </si>
  <si>
    <t>Tap La Reina 110-&gt;La Reina 110</t>
  </si>
  <si>
    <t>Z_429</t>
  </si>
  <si>
    <t>Tap Las Acacias 110-&gt;Las Acacias 110</t>
  </si>
  <si>
    <t>Z_430</t>
  </si>
  <si>
    <t>Tap Las Acacias 110-&gt;Lo Espejo 110</t>
  </si>
  <si>
    <t>Z_431</t>
  </si>
  <si>
    <t>Tap Las Vizcachas 110-&gt;Puente Alto 110</t>
  </si>
  <si>
    <t>Z_432</t>
  </si>
  <si>
    <t>Tap Lo Boza 110-&gt;Lo Boza 110</t>
  </si>
  <si>
    <t>Z_433</t>
  </si>
  <si>
    <t>Tap Lo Prado 110-&gt;Lo Aguirre enel 110</t>
  </si>
  <si>
    <t>Z_434</t>
  </si>
  <si>
    <t>Tap Lo Prado 110-&gt;Lo Prado 110</t>
  </si>
  <si>
    <t>Z_435</t>
  </si>
  <si>
    <t>Tap Lo Valledor 110-&gt;Tap Pajaritos 110</t>
  </si>
  <si>
    <t>Z_436</t>
  </si>
  <si>
    <t>Tap Los Dominicos 110-&gt;Los Almendros 110</t>
  </si>
  <si>
    <t>Z_437</t>
  </si>
  <si>
    <t>Tap Los Dominicos 110-&gt;Los Dominicos 110</t>
  </si>
  <si>
    <t>Z_438</t>
  </si>
  <si>
    <t>Tap Macul 110-&gt;Macul 110</t>
  </si>
  <si>
    <t>Z_439</t>
  </si>
  <si>
    <t>Tap Maipu 110-&gt;Maipu 110</t>
  </si>
  <si>
    <t>Z_440</t>
  </si>
  <si>
    <t>Tap Maipu 110-&gt;Tap Lo Valledor 110</t>
  </si>
  <si>
    <t>Z_441</t>
  </si>
  <si>
    <t>Tap Maipu 110-&gt;Tap Santa Marta 110</t>
  </si>
  <si>
    <t>Z_442</t>
  </si>
  <si>
    <t>Tap Mariscal 110-&gt;Mariscal 110</t>
  </si>
  <si>
    <t>Z_443</t>
  </si>
  <si>
    <t>Tap Pajaritos 110-&gt;Pajaritos 110</t>
  </si>
  <si>
    <t>Z_444</t>
  </si>
  <si>
    <t>Tap Pajaritos 110-&gt;Tap San Jose 110</t>
  </si>
  <si>
    <t>Z_445</t>
  </si>
  <si>
    <t>Tap Pudahuel 110-&gt;Cerro Navia Chilectra 110</t>
  </si>
  <si>
    <t>Z_446</t>
  </si>
  <si>
    <t>Tap Pudahuel 110-&gt;Pudahuel 110</t>
  </si>
  <si>
    <t>Z_447</t>
  </si>
  <si>
    <t>Tap Quilicura 110-&gt;Quilicura 110</t>
  </si>
  <si>
    <t>Z_448</t>
  </si>
  <si>
    <t>Tap Quilicura 110-&gt;Tap Lo Boza 110</t>
  </si>
  <si>
    <t>Z_449</t>
  </si>
  <si>
    <t>Tap San Bernardo 110-&gt;San Bernardo 110</t>
  </si>
  <si>
    <t>Z_450</t>
  </si>
  <si>
    <t>Tap San Bernardo 110-&gt;Tap Las Acacias 110</t>
  </si>
  <si>
    <t>Z_451</t>
  </si>
  <si>
    <t>Tap San Joaquin 110-&gt;San Joaquin 110</t>
  </si>
  <si>
    <t>Z_452</t>
  </si>
  <si>
    <t>Tap San Joaquin 110-&gt;Tap Santa Elena 110</t>
  </si>
  <si>
    <t>Z_453</t>
  </si>
  <si>
    <t>Tap San Jose 110-&gt;San Jose 110</t>
  </si>
  <si>
    <t>Z_454</t>
  </si>
  <si>
    <t>Tap San Jose 110-&gt;Tap Pudahuel 110</t>
  </si>
  <si>
    <t>Z_455</t>
  </si>
  <si>
    <t>Tap San Pablo 110-&gt;San Pablo 110</t>
  </si>
  <si>
    <t>Z_456</t>
  </si>
  <si>
    <t>Tap San Pablo 110-&gt;Tap Lo Prado 110</t>
  </si>
  <si>
    <t>Z_457</t>
  </si>
  <si>
    <t>Tap Santa Elena 110-&gt;Santa Elena 110</t>
  </si>
  <si>
    <t>Z_458</t>
  </si>
  <si>
    <t>Tap Santa Elena 110-&gt;Tap Macul 110</t>
  </si>
  <si>
    <t>Z_459</t>
  </si>
  <si>
    <t>Tap Santa Marta 110-&gt;Tap Bicentenario 110</t>
  </si>
  <si>
    <t>Z_460</t>
  </si>
  <si>
    <t>Tap Santa Raquel 110-&gt;Tap Santa Rosa Sur 110</t>
  </si>
  <si>
    <t>Z_461</t>
  </si>
  <si>
    <t>Tap Santa Rosa Sur 110-&gt;Santa Rosa Sur 110</t>
  </si>
  <si>
    <t>Z_462</t>
  </si>
  <si>
    <t>Tap Santa Rosa Sur 110-&gt;Tap Mariscal 110</t>
  </si>
  <si>
    <t>Z_463</t>
  </si>
  <si>
    <t>Tap Vitacura 110-&gt;Tap Alonso de Cordova 110</t>
  </si>
  <si>
    <t>Z_464</t>
  </si>
  <si>
    <t>Tap Vitacura 110-&gt;Vitacura 110</t>
  </si>
  <si>
    <t>SE-D_234_D</t>
  </si>
  <si>
    <t>Alhue - Distribuidoras</t>
  </si>
  <si>
    <t>SE-D_247_D</t>
  </si>
  <si>
    <t>Cholguan STS - Distribuidoras</t>
  </si>
  <si>
    <t>SE-D_248_D</t>
  </si>
  <si>
    <t>Cipreses - Distribuidoras</t>
  </si>
  <si>
    <t>SE-D_251_D</t>
  </si>
  <si>
    <t>Curillinque - Distribuidoras</t>
  </si>
  <si>
    <t>SE-D_261_D</t>
  </si>
  <si>
    <t>Lebu - Distribuidoras</t>
  </si>
  <si>
    <t>SE-D_279_D</t>
  </si>
  <si>
    <t>Pangue - Distribuidoras</t>
  </si>
  <si>
    <t>FRONTEL</t>
  </si>
  <si>
    <t>SE-N_16_D</t>
  </si>
  <si>
    <t>Colbun - Distribuidoras</t>
  </si>
  <si>
    <t>SE-N_24_D</t>
  </si>
  <si>
    <t>Duqueco - Distribuidoras</t>
  </si>
  <si>
    <t>SE-N_29_D</t>
  </si>
  <si>
    <t>Itahue - Distribuidoras</t>
  </si>
  <si>
    <t>SE-N_79_D</t>
  </si>
  <si>
    <t>Temuco - Distribuidoras</t>
  </si>
  <si>
    <t>SE-Z_223</t>
  </si>
  <si>
    <t>Alameda</t>
  </si>
  <si>
    <t>SE-Z_224</t>
  </si>
  <si>
    <t>Alcones</t>
  </si>
  <si>
    <t>SE-Z_225</t>
  </si>
  <si>
    <t>Alonso de Ribera</t>
  </si>
  <si>
    <t>SE-Z_226</t>
  </si>
  <si>
    <t>Alto Melipilla</t>
  </si>
  <si>
    <t>SE-Z_227</t>
  </si>
  <si>
    <t>Andalien</t>
  </si>
  <si>
    <t>SE-Z_228</t>
  </si>
  <si>
    <t>Angol</t>
  </si>
  <si>
    <t>SE-Z_229</t>
  </si>
  <si>
    <t>Arenas Blancas</t>
  </si>
  <si>
    <t>SE-Z_230</t>
  </si>
  <si>
    <t>Arranque Escuadron</t>
  </si>
  <si>
    <t>SE-Z_231</t>
  </si>
  <si>
    <t>Bollenar</t>
  </si>
  <si>
    <t>SE-Z_232</t>
  </si>
  <si>
    <t>Buin CGE</t>
  </si>
  <si>
    <t>SE-Z_233</t>
  </si>
  <si>
    <t>Cabrero</t>
  </si>
  <si>
    <t>SE-Z_234</t>
  </si>
  <si>
    <t>Cachapoal</t>
  </si>
  <si>
    <t>SE-Z_235</t>
  </si>
  <si>
    <t>Cañete</t>
  </si>
  <si>
    <t>SE-Z_236</t>
  </si>
  <si>
    <t>Carampangue</t>
  </si>
  <si>
    <t>SE-Z_237</t>
  </si>
  <si>
    <t>Cauquenes</t>
  </si>
  <si>
    <t>SE-Z_238</t>
  </si>
  <si>
    <t>Chacahuin</t>
  </si>
  <si>
    <t>SE-Z_239</t>
  </si>
  <si>
    <t>Chiguayante</t>
  </si>
  <si>
    <t>SE-Z_240</t>
  </si>
  <si>
    <t>Chillan</t>
  </si>
  <si>
    <t>SE-Z_241</t>
  </si>
  <si>
    <t>Chimbarongo</t>
  </si>
  <si>
    <t>SE-Z_242</t>
  </si>
  <si>
    <t>Chivilcan</t>
  </si>
  <si>
    <t>SE-Z_243</t>
  </si>
  <si>
    <t>Chocalan</t>
  </si>
  <si>
    <t>SE-Z_244</t>
  </si>
  <si>
    <t>Chumaquito</t>
  </si>
  <si>
    <t>SE-Z_245</t>
  </si>
  <si>
    <t>Ciruelito</t>
  </si>
  <si>
    <t>SE-Z_246</t>
  </si>
  <si>
    <t>Cocharcas</t>
  </si>
  <si>
    <t>SE-Z_247</t>
  </si>
  <si>
    <t>Cocharcas COPELEC</t>
  </si>
  <si>
    <t>SE-Z_248</t>
  </si>
  <si>
    <t>Colchagua</t>
  </si>
  <si>
    <t>SE-Z_249</t>
  </si>
  <si>
    <t>Collipulli</t>
  </si>
  <si>
    <t>SE-Z_250</t>
  </si>
  <si>
    <t>Colo Colo</t>
  </si>
  <si>
    <t>SE-Z_252</t>
  </si>
  <si>
    <t>Constitucion</t>
  </si>
  <si>
    <t>SE-Z_253</t>
  </si>
  <si>
    <t>Coronel</t>
  </si>
  <si>
    <t>SE-Z_254</t>
  </si>
  <si>
    <t>Curacautin</t>
  </si>
  <si>
    <t>SE-Z_255</t>
  </si>
  <si>
    <t>Curanilahue</t>
  </si>
  <si>
    <t>SE-Z_256</t>
  </si>
  <si>
    <t>Curico</t>
  </si>
  <si>
    <t>COOP ELÉCTRICA CURICÓ</t>
  </si>
  <si>
    <t>SE-Z_257</t>
  </si>
  <si>
    <t>Ejercito</t>
  </si>
  <si>
    <t>SE-Z_258</t>
  </si>
  <si>
    <t>El Avellano</t>
  </si>
  <si>
    <t>SE-Z_259</t>
  </si>
  <si>
    <t>El Maiten</t>
  </si>
  <si>
    <t>SE-Z_260</t>
  </si>
  <si>
    <t>El Manco</t>
  </si>
  <si>
    <t>SE-Z_261</t>
  </si>
  <si>
    <t>El Manzano CGE</t>
  </si>
  <si>
    <t>SE-Z_262</t>
  </si>
  <si>
    <t>El Monte</t>
  </si>
  <si>
    <t>SE-Z_263</t>
  </si>
  <si>
    <t>El Paico</t>
  </si>
  <si>
    <t>SE-Z_264</t>
  </si>
  <si>
    <t>El Peumo</t>
  </si>
  <si>
    <t>SE-Z_265</t>
  </si>
  <si>
    <t>Enacar</t>
  </si>
  <si>
    <t>SE-Z_266</t>
  </si>
  <si>
    <t>Enlace</t>
  </si>
  <si>
    <t>SE-Z_267</t>
  </si>
  <si>
    <t>Escuadron</t>
  </si>
  <si>
    <t>SE-Z_268</t>
  </si>
  <si>
    <t>Faenas Pangue</t>
  </si>
  <si>
    <t>Palmucho</t>
  </si>
  <si>
    <t>SE-Z_269</t>
  </si>
  <si>
    <t>Fatima</t>
  </si>
  <si>
    <t>SE-Z_271</t>
  </si>
  <si>
    <t>Fopaco</t>
  </si>
  <si>
    <t>SE-Z_272</t>
  </si>
  <si>
    <t>Gorbea</t>
  </si>
  <si>
    <t>CODINER LTDA</t>
  </si>
  <si>
    <t>SE-Z_273</t>
  </si>
  <si>
    <t>Graneros</t>
  </si>
  <si>
    <t>SE-Z_274</t>
  </si>
  <si>
    <t>Horcones</t>
  </si>
  <si>
    <t>SE-Z_275</t>
  </si>
  <si>
    <t>Hospital</t>
  </si>
  <si>
    <t>SE-Z_276</t>
  </si>
  <si>
    <t>Hualañe</t>
  </si>
  <si>
    <t>SE-Z_277</t>
  </si>
  <si>
    <t>Hualte</t>
  </si>
  <si>
    <t>SE-Z_278</t>
  </si>
  <si>
    <t>Imperial</t>
  </si>
  <si>
    <t>SE-Z_279</t>
  </si>
  <si>
    <t>Indura</t>
  </si>
  <si>
    <t>CYT OPERACIONES</t>
  </si>
  <si>
    <t>SE-Z_280</t>
  </si>
  <si>
    <t>Isla de Maipo</t>
  </si>
  <si>
    <t>SE-Z_281</t>
  </si>
  <si>
    <t>La Esperanza</t>
  </si>
  <si>
    <t>SE-Z_282</t>
  </si>
  <si>
    <t>La Manga</t>
  </si>
  <si>
    <t>SE-Z_283</t>
  </si>
  <si>
    <t>La Palma</t>
  </si>
  <si>
    <t>SE-Z_284</t>
  </si>
  <si>
    <t>La Ronda</t>
  </si>
  <si>
    <t>SE-Z_285</t>
  </si>
  <si>
    <t>La Vega</t>
  </si>
  <si>
    <t>SE-Z_286</t>
  </si>
  <si>
    <t>Laja</t>
  </si>
  <si>
    <t>SE-Z_288</t>
  </si>
  <si>
    <t>Las Arañas</t>
  </si>
  <si>
    <t>SE-Z_289</t>
  </si>
  <si>
    <t>Las Cabras</t>
  </si>
  <si>
    <t>SE-Z_290</t>
  </si>
  <si>
    <t>Las Encinas</t>
  </si>
  <si>
    <t>SE-Z_291</t>
  </si>
  <si>
    <t>Latorre</t>
  </si>
  <si>
    <t>SE-Z_292</t>
  </si>
  <si>
    <t>Lautaro</t>
  </si>
  <si>
    <t>SE-Z_293</t>
  </si>
  <si>
    <t>Leyda</t>
  </si>
  <si>
    <t>SE-Z_294</t>
  </si>
  <si>
    <t>Tap Licanco</t>
  </si>
  <si>
    <t>SE-Z_295</t>
  </si>
  <si>
    <t>Licanten</t>
  </si>
  <si>
    <t>SE-Z_296</t>
  </si>
  <si>
    <t>Lihueimo</t>
  </si>
  <si>
    <t>SE-Z_297</t>
  </si>
  <si>
    <t>Linares</t>
  </si>
  <si>
    <t>SE-Z_298</t>
  </si>
  <si>
    <t>Linares Norte</t>
  </si>
  <si>
    <t>LUZLINARES</t>
  </si>
  <si>
    <t>SE-Z_299</t>
  </si>
  <si>
    <t>Lirquen</t>
  </si>
  <si>
    <t>SE-Z_300</t>
  </si>
  <si>
    <t>Lirquen INDURA</t>
  </si>
  <si>
    <t>SE-Z_301</t>
  </si>
  <si>
    <t>Lo Miranda</t>
  </si>
  <si>
    <t>SE-Z_302</t>
  </si>
  <si>
    <t>Loma Colorada</t>
  </si>
  <si>
    <t>SE-Z_303</t>
  </si>
  <si>
    <t>Loncoche</t>
  </si>
  <si>
    <t>SE-Z_304</t>
  </si>
  <si>
    <t>Longavi</t>
  </si>
  <si>
    <t>LUZPARRAL</t>
  </si>
  <si>
    <t>SE-Z_305</t>
  </si>
  <si>
    <t>Loreto</t>
  </si>
  <si>
    <t>SE-Z_306</t>
  </si>
  <si>
    <t>Los Angeles</t>
  </si>
  <si>
    <t>SE-Z_307</t>
  </si>
  <si>
    <t>Los Buenos Aires</t>
  </si>
  <si>
    <t>EGP del Sur SpA</t>
  </si>
  <si>
    <t>SE-Z_308</t>
  </si>
  <si>
    <t>Los Maquis CGET</t>
  </si>
  <si>
    <t>SE-Z_309</t>
  </si>
  <si>
    <t>Los Sauces</t>
  </si>
  <si>
    <t>SE-Z_311</t>
  </si>
  <si>
    <t>Lota Frontel</t>
  </si>
  <si>
    <t>SE-Z_312</t>
  </si>
  <si>
    <t>Machali</t>
  </si>
  <si>
    <t>SE-Z_313</t>
  </si>
  <si>
    <t>Mahns</t>
  </si>
  <si>
    <t>SE-Z_314</t>
  </si>
  <si>
    <t>Malloa</t>
  </si>
  <si>
    <t>SE-Z_315</t>
  </si>
  <si>
    <t>Malloa Nueva</t>
  </si>
  <si>
    <t>SE-Z_316</t>
  </si>
  <si>
    <t>Mandinga</t>
  </si>
  <si>
    <t>SE-Z_317</t>
  </si>
  <si>
    <t>Manso de Velasco</t>
  </si>
  <si>
    <t>SE-Z_318</t>
  </si>
  <si>
    <t>Marchigue</t>
  </si>
  <si>
    <t>SE-Z_319</t>
  </si>
  <si>
    <t>Maule</t>
  </si>
  <si>
    <t>SE-Z_320</t>
  </si>
  <si>
    <t>Melipilla</t>
  </si>
  <si>
    <t>SE-Z_321</t>
  </si>
  <si>
    <t>Monterrico</t>
  </si>
  <si>
    <t>SE-Z_322</t>
  </si>
  <si>
    <t>Nahuelbuta</t>
  </si>
  <si>
    <t>SE-Z_323</t>
  </si>
  <si>
    <t>Nancagua</t>
  </si>
  <si>
    <t>SE-Z_324</t>
  </si>
  <si>
    <t>Negrete</t>
  </si>
  <si>
    <t>SE-Z_325</t>
  </si>
  <si>
    <t>Nirivilo</t>
  </si>
  <si>
    <t>SE-Z_326</t>
  </si>
  <si>
    <t>Padre Las Casas</t>
  </si>
  <si>
    <t>SE-Z_327</t>
  </si>
  <si>
    <t>Paine</t>
  </si>
  <si>
    <t>SE-Z_328</t>
  </si>
  <si>
    <t>Panguilemo</t>
  </si>
  <si>
    <t>SE-Z_329</t>
  </si>
  <si>
    <t>Paniahue</t>
  </si>
  <si>
    <t>SE-Z_330</t>
  </si>
  <si>
    <t>Panimavida</t>
  </si>
  <si>
    <t>SE-Z_331</t>
  </si>
  <si>
    <t>Parral</t>
  </si>
  <si>
    <t>SE-Z_332</t>
  </si>
  <si>
    <t>Parronal</t>
  </si>
  <si>
    <t>SE-Z_333</t>
  </si>
  <si>
    <t>Pelequen</t>
  </si>
  <si>
    <t>SE-Z_334</t>
  </si>
  <si>
    <t>Penco</t>
  </si>
  <si>
    <t>SE-Z_335</t>
  </si>
  <si>
    <t>Perales</t>
  </si>
  <si>
    <t>SE-Z_336</t>
  </si>
  <si>
    <t>Picoltue</t>
  </si>
  <si>
    <t>SE-Z_337</t>
  </si>
  <si>
    <t>Piduco</t>
  </si>
  <si>
    <t>SE-Z_338</t>
  </si>
  <si>
    <t>Pillanlelbun</t>
  </si>
  <si>
    <t>SE-Z_339</t>
  </si>
  <si>
    <t>Pirque</t>
  </si>
  <si>
    <t>SE-Z_340</t>
  </si>
  <si>
    <t>Pitrufquen</t>
  </si>
  <si>
    <t>SE-Z_341</t>
  </si>
  <si>
    <t>Placilla Emelectric</t>
  </si>
  <si>
    <t>SE-Z_342</t>
  </si>
  <si>
    <t>Portezuelo</t>
  </si>
  <si>
    <t>SE-Z_343</t>
  </si>
  <si>
    <t>Puchoco</t>
  </si>
  <si>
    <t>SE-Z_344</t>
  </si>
  <si>
    <t>Pucon</t>
  </si>
  <si>
    <t>SE-Z_345</t>
  </si>
  <si>
    <t>Pumahue</t>
  </si>
  <si>
    <t>SE-Z_346</t>
  </si>
  <si>
    <t>Punta Cortes</t>
  </si>
  <si>
    <t>SE-Z_348</t>
  </si>
  <si>
    <t>Quelentaro</t>
  </si>
  <si>
    <t>SE-Z_349</t>
  </si>
  <si>
    <t>Quilmo</t>
  </si>
  <si>
    <t>SE-Z_350</t>
  </si>
  <si>
    <t>Quinta</t>
  </si>
  <si>
    <t>SE-Z_351</t>
  </si>
  <si>
    <t>Quinta de Tilcoco</t>
  </si>
  <si>
    <t>SE-Z_352</t>
  </si>
  <si>
    <t>Quirihue</t>
  </si>
  <si>
    <t>SE-Z_353</t>
  </si>
  <si>
    <t>Rancagua</t>
  </si>
  <si>
    <t>SE-Z_354</t>
  </si>
  <si>
    <t>Ranguili</t>
  </si>
  <si>
    <t>SE-Z_355</t>
  </si>
  <si>
    <t>Rauquén</t>
  </si>
  <si>
    <t>SE-Z_356</t>
  </si>
  <si>
    <t>Recinto</t>
  </si>
  <si>
    <t>SE-Z_357</t>
  </si>
  <si>
    <t>Reguladora Rapel</t>
  </si>
  <si>
    <t>SE-Z_358</t>
  </si>
  <si>
    <t>Rengo</t>
  </si>
  <si>
    <t>SE-Z_359</t>
  </si>
  <si>
    <t>Rosario</t>
  </si>
  <si>
    <t>SE-Z_360</t>
  </si>
  <si>
    <t>San Clemente Transnet</t>
  </si>
  <si>
    <t>SE-Z_361</t>
  </si>
  <si>
    <t>San Fernando</t>
  </si>
  <si>
    <t>SE-Z_362</t>
  </si>
  <si>
    <t>San Francisco de Mostazal</t>
  </si>
  <si>
    <t>SE-Z_363</t>
  </si>
  <si>
    <t>San Gregorio</t>
  </si>
  <si>
    <t>SE-Z_364</t>
  </si>
  <si>
    <t>San Javier</t>
  </si>
  <si>
    <t>SE-Z_365</t>
  </si>
  <si>
    <t>San Miguel</t>
  </si>
  <si>
    <t>SE-Z_366</t>
  </si>
  <si>
    <t>San Pedro CGET</t>
  </si>
  <si>
    <t>SE-Z_367</t>
  </si>
  <si>
    <t>San Vicente</t>
  </si>
  <si>
    <t>SE-Z_368</t>
  </si>
  <si>
    <t>San Vicente TT</t>
  </si>
  <si>
    <t>SE-Z_371</t>
  </si>
  <si>
    <t>Santa Elisa</t>
  </si>
  <si>
    <t>SE-Z_372</t>
  </si>
  <si>
    <t>Santa Elvira</t>
  </si>
  <si>
    <t>SE-Z_373</t>
  </si>
  <si>
    <t>Santa Rosa</t>
  </si>
  <si>
    <t>SE-Z_374</t>
  </si>
  <si>
    <t>Sauzal</t>
  </si>
  <si>
    <t>Pacific Hydro Chacayes</t>
  </si>
  <si>
    <t>SE-Z_375</t>
  </si>
  <si>
    <t>Talca</t>
  </si>
  <si>
    <t>SE-Z_376</t>
  </si>
  <si>
    <t>Talcahuano</t>
  </si>
  <si>
    <t>SE-Z_377</t>
  </si>
  <si>
    <t>Tap Alto Melipilla</t>
  </si>
  <si>
    <t>SE-Z_378</t>
  </si>
  <si>
    <t>Tap Cerro Chepe</t>
  </si>
  <si>
    <t>SE-Z_379</t>
  </si>
  <si>
    <t>Tap Chocalan</t>
  </si>
  <si>
    <t>SE-Z_380</t>
  </si>
  <si>
    <t>Tap Duqueco</t>
  </si>
  <si>
    <t>SE-Z_381</t>
  </si>
  <si>
    <t>Tap El Nevado</t>
  </si>
  <si>
    <t>SE-Z_383</t>
  </si>
  <si>
    <t>Tap Fatima</t>
  </si>
  <si>
    <t>SE-Z_384</t>
  </si>
  <si>
    <t>Tap Fundicion Talleres CGE</t>
  </si>
  <si>
    <t>SE-Z_386</t>
  </si>
  <si>
    <t>Tap Graneros</t>
  </si>
  <si>
    <t>SE-Z_387</t>
  </si>
  <si>
    <t>Tap Hospital</t>
  </si>
  <si>
    <t>SE-Z_388</t>
  </si>
  <si>
    <t>Tap La Paloma</t>
  </si>
  <si>
    <t>SE-Z_389</t>
  </si>
  <si>
    <t>Tap Lautaro EFE</t>
  </si>
  <si>
    <t>SE-Z_391</t>
  </si>
  <si>
    <t>Tap Loma Colorada</t>
  </si>
  <si>
    <t>SE-Z_392</t>
  </si>
  <si>
    <t>Tap Longavi</t>
  </si>
  <si>
    <t>SE-Z_393</t>
  </si>
  <si>
    <t>Tap Los Lirios</t>
  </si>
  <si>
    <t>SE-Z_396</t>
  </si>
  <si>
    <t>Tap Molina</t>
  </si>
  <si>
    <t>SE-Z_397</t>
  </si>
  <si>
    <t>Tap Metrenco FFCC</t>
  </si>
  <si>
    <t>SE-Z_398</t>
  </si>
  <si>
    <t>Tap Nihue</t>
  </si>
  <si>
    <t>SE-Z_399</t>
  </si>
  <si>
    <t>Tap Niquen</t>
  </si>
  <si>
    <t>SE-Z_401</t>
  </si>
  <si>
    <t>Tap Off Paso Hondo</t>
  </si>
  <si>
    <t>SE-Z_403</t>
  </si>
  <si>
    <t>Tap Polpaico</t>
  </si>
  <si>
    <t>SE-Z_405</t>
  </si>
  <si>
    <t>Tap Quinta</t>
  </si>
  <si>
    <t>SE-Z_406</t>
  </si>
  <si>
    <t>Tap Renaico</t>
  </si>
  <si>
    <t>SE-Z_407</t>
  </si>
  <si>
    <t>Tap Rengo</t>
  </si>
  <si>
    <t>SE-Z_408</t>
  </si>
  <si>
    <t>Tap Retiro</t>
  </si>
  <si>
    <t>SE-Z_409</t>
  </si>
  <si>
    <t>Tap San Carlos</t>
  </si>
  <si>
    <t>SE-Z_410</t>
  </si>
  <si>
    <t>Tap San Pedro CGET</t>
  </si>
  <si>
    <t>SE-Z_411</t>
  </si>
  <si>
    <t>Tap San Rafael CGE</t>
  </si>
  <si>
    <t>SE-Z_413</t>
  </si>
  <si>
    <t>Tap Teno</t>
  </si>
  <si>
    <t>SE-Z_414</t>
  </si>
  <si>
    <t>Tap Tilcoco</t>
  </si>
  <si>
    <t>SE-Z_415</t>
  </si>
  <si>
    <t>Tap Tres Esquinas</t>
  </si>
  <si>
    <t>SE-Z_417</t>
  </si>
  <si>
    <t>Tap Victoria EFE</t>
  </si>
  <si>
    <t>SE-Z_418</t>
  </si>
  <si>
    <t>Teno</t>
  </si>
  <si>
    <t>SE-Z_419</t>
  </si>
  <si>
    <t>Tome</t>
  </si>
  <si>
    <t>SE-Z_420</t>
  </si>
  <si>
    <t>Traiguen</t>
  </si>
  <si>
    <t>SE-Z_421</t>
  </si>
  <si>
    <t>Tres Esquinas</t>
  </si>
  <si>
    <t>SE-Z_422</t>
  </si>
  <si>
    <t>Tres Pinos</t>
  </si>
  <si>
    <t>SE-Z_423</t>
  </si>
  <si>
    <t>Tumbes</t>
  </si>
  <si>
    <t>SE-Z_424</t>
  </si>
  <si>
    <t>Tuniche</t>
  </si>
  <si>
    <t>SE-Z_425</t>
  </si>
  <si>
    <t>Victoria</t>
  </si>
  <si>
    <t>SE-Z_426</t>
  </si>
  <si>
    <t>Villa Alegre</t>
  </si>
  <si>
    <t>SE-Z_427</t>
  </si>
  <si>
    <t>Villa Prat</t>
  </si>
  <si>
    <t>SE-Z_428</t>
  </si>
  <si>
    <t>Villarrica</t>
  </si>
  <si>
    <t>SE-Z_429</t>
  </si>
  <si>
    <t>Yerbas Buenas</t>
  </si>
  <si>
    <t>SE-ZE_10</t>
  </si>
  <si>
    <t>SE-ZE_14</t>
  </si>
  <si>
    <t>Tap San Gregorio</t>
  </si>
  <si>
    <t>SE-ZE_7</t>
  </si>
  <si>
    <t>Tap Ejercito</t>
  </si>
  <si>
    <t>SE-ZE_8</t>
  </si>
  <si>
    <t>Tap Linares Norte</t>
  </si>
  <si>
    <t>SE-ZE_9</t>
  </si>
  <si>
    <t>Lota</t>
  </si>
  <si>
    <t>Z_466</t>
  </si>
  <si>
    <t>Alameda 066-&gt;Alameda 015</t>
  </si>
  <si>
    <t>Z_467</t>
  </si>
  <si>
    <t>Alcones 066-&gt;Alcones 023</t>
  </si>
  <si>
    <t>Z_473</t>
  </si>
  <si>
    <t>Alonso de Ribera 154-&gt;Alonso de Ribera 066</t>
  </si>
  <si>
    <t>Z_475</t>
  </si>
  <si>
    <t>Alto Jahuel 110-&gt;Alto Jahuel 066</t>
  </si>
  <si>
    <t>Z_477</t>
  </si>
  <si>
    <t>Alto Jahuel 220-&gt;Alto Jahuel 110</t>
  </si>
  <si>
    <t>Z_478</t>
  </si>
  <si>
    <t>Alto Jahuel 220-&gt;Alto Jahuel 154</t>
  </si>
  <si>
    <t>Z_479</t>
  </si>
  <si>
    <t>Alto Melipilla 110-&gt;Alto Melipilla 220</t>
  </si>
  <si>
    <t>Z_483</t>
  </si>
  <si>
    <t>Andalien 066-&gt;Andalien 015</t>
  </si>
  <si>
    <t>Z_484</t>
  </si>
  <si>
    <t>Angol 066-&gt;Angol 023</t>
  </si>
  <si>
    <t>Z_485</t>
  </si>
  <si>
    <t>Angol 066-&gt;Angol 13.2</t>
  </si>
  <si>
    <t>Z_489</t>
  </si>
  <si>
    <t>Arenas Blancas 066-&gt;Arenas Blancas 015</t>
  </si>
  <si>
    <t>Z_491</t>
  </si>
  <si>
    <t>Bollenar 110-&gt;Bollenar 13.2</t>
  </si>
  <si>
    <t>Z_492</t>
  </si>
  <si>
    <t>Buin CGE 066-&gt;Buin CGE 015</t>
  </si>
  <si>
    <t>Z_493</t>
  </si>
  <si>
    <t>Cabrero 023-&gt;Cabrero 13.8</t>
  </si>
  <si>
    <t>Z_494</t>
  </si>
  <si>
    <t>Cabrero 066-&gt;Cabrero 023</t>
  </si>
  <si>
    <t>Z_495</t>
  </si>
  <si>
    <t>Cabrero 066-&gt;Cabrero 13.8</t>
  </si>
  <si>
    <t>Z_498</t>
  </si>
  <si>
    <t>Cachapoal 066-&gt;Cachapoal 015</t>
  </si>
  <si>
    <t>Z_500</t>
  </si>
  <si>
    <t>Cañete 066-&gt;Cañete 023</t>
  </si>
  <si>
    <t>Z_501</t>
  </si>
  <si>
    <t>Carampangue 023-&gt;Carampangue 13.2</t>
  </si>
  <si>
    <t>Z_502</t>
  </si>
  <si>
    <t>Carampangue 066-&gt;Carampangue 13.2</t>
  </si>
  <si>
    <t>Z_505</t>
  </si>
  <si>
    <t>Cauquenes 066-&gt;Cauquenes 13.2</t>
  </si>
  <si>
    <t>Z_508</t>
  </si>
  <si>
    <t>Cauquenes 13.2-&gt;Cauquenes 023</t>
  </si>
  <si>
    <t>Z_509</t>
  </si>
  <si>
    <t>Central Rapel 066-&gt;Reguladora Rapel 066</t>
  </si>
  <si>
    <t>Z_510</t>
  </si>
  <si>
    <t>Chacahuin 066-&gt;Chacahuin 13.2</t>
  </si>
  <si>
    <t>Z_512</t>
  </si>
  <si>
    <t>Charrua 066-&gt;Charrua 13.2</t>
  </si>
  <si>
    <t>Z_515</t>
  </si>
  <si>
    <t>Charrua 154-&gt;Charrua 066</t>
  </si>
  <si>
    <t>Z_519</t>
  </si>
  <si>
    <t>Charrua 220-&gt;Charrua 154</t>
  </si>
  <si>
    <t>Z_520</t>
  </si>
  <si>
    <t>Chiguayante 066-&gt;Chiguayante 015</t>
  </si>
  <si>
    <t>Z_521</t>
  </si>
  <si>
    <t>Chillan 015-&gt;Chillan 13.2</t>
  </si>
  <si>
    <t>Z_522</t>
  </si>
  <si>
    <t>Chillan 066-&gt;Chillan 015</t>
  </si>
  <si>
    <t>Z_523</t>
  </si>
  <si>
    <t>Chillan 066-&gt;Chillan 13.2</t>
  </si>
  <si>
    <t>Z_526</t>
  </si>
  <si>
    <t>Chillan 154-&gt;Chillan 066</t>
  </si>
  <si>
    <t>Z_527</t>
  </si>
  <si>
    <t>Chimbarongo 066-&gt;Chimbarongo 015</t>
  </si>
  <si>
    <t>Z_529</t>
  </si>
  <si>
    <t>Chivilcan 066-&gt;Chivilcan 015</t>
  </si>
  <si>
    <t>Z_531</t>
  </si>
  <si>
    <t>Chocalan 066-&gt;Chocalan 13.2</t>
  </si>
  <si>
    <t>Z_532</t>
  </si>
  <si>
    <t>Cholguan STS 13.8-&gt;Cholguan STS 023</t>
  </si>
  <si>
    <t>Z_533</t>
  </si>
  <si>
    <t>Cholguan STS 220-&gt;Cholguan STS 13.8</t>
  </si>
  <si>
    <t>Z_534</t>
  </si>
  <si>
    <t>Chumaquito 066-&gt;Chumaquito 015</t>
  </si>
  <si>
    <t>Z_537</t>
  </si>
  <si>
    <t>Cocharcas 066-&gt;Cocharcas 015</t>
  </si>
  <si>
    <t>Z_542</t>
  </si>
  <si>
    <t>Cocharcas COPELEC 066-&gt;Cocharcas COPELEC 13.8</t>
  </si>
  <si>
    <t>Z_543</t>
  </si>
  <si>
    <t>Colbun 13.8-&gt;Colbun 220</t>
  </si>
  <si>
    <t>COLBUN S.A.</t>
  </si>
  <si>
    <t>Z_544</t>
  </si>
  <si>
    <t>Colchagua 066-&gt;Colchagua 015</t>
  </si>
  <si>
    <t>Z_546</t>
  </si>
  <si>
    <t>Collipulli 066-&gt;Collipulli 13.2</t>
  </si>
  <si>
    <t>Z_548</t>
  </si>
  <si>
    <t>Colo Colo 066-&gt;Colo Colo 015</t>
  </si>
  <si>
    <t>Z_552</t>
  </si>
  <si>
    <t>Concepcion 154-&gt;Concepcion 066</t>
  </si>
  <si>
    <t>Z_554</t>
  </si>
  <si>
    <t>Concepcion 220-&gt;Concepcion 154</t>
  </si>
  <si>
    <t>Z_555</t>
  </si>
  <si>
    <t>Constitucion 066-&gt;Constitucion 023</t>
  </si>
  <si>
    <t>Z_556</t>
  </si>
  <si>
    <t>Coronel 015-&gt;Coronel 13.2</t>
  </si>
  <si>
    <t>Z_558</t>
  </si>
  <si>
    <t>Coronel 066-&gt;Coronel 015</t>
  </si>
  <si>
    <t>Z_562</t>
  </si>
  <si>
    <t>Coronel 154-&gt;Coronel 066</t>
  </si>
  <si>
    <t>Z_565</t>
  </si>
  <si>
    <t>Curacautin 066-&gt;Curacautin 13.2</t>
  </si>
  <si>
    <t>Z_566</t>
  </si>
  <si>
    <t>Curanilahue 023-&gt;Curanilahue 13.2</t>
  </si>
  <si>
    <t>Z_567</t>
  </si>
  <si>
    <t>Curanilahue 066-&gt;Curanilahue 023</t>
  </si>
  <si>
    <t>Z_568</t>
  </si>
  <si>
    <t>Curanilahue 066-&gt;Curanilahue 13.2</t>
  </si>
  <si>
    <t>Z_571</t>
  </si>
  <si>
    <t>Curico 066-&gt;Curico 13.2</t>
  </si>
  <si>
    <t>Z_574</t>
  </si>
  <si>
    <t>Duqueco 066-&gt;Duqueco 023</t>
  </si>
  <si>
    <t>Z_577</t>
  </si>
  <si>
    <t>Duqueco 220-&gt;Duqueco 066</t>
  </si>
  <si>
    <t>Z_580</t>
  </si>
  <si>
    <t>Ejercito 066-&gt;Ejercito 015</t>
  </si>
  <si>
    <t>Z_582</t>
  </si>
  <si>
    <t>El Avellano 023-&gt;El Avellano 015</t>
  </si>
  <si>
    <t>Z_583</t>
  </si>
  <si>
    <t>El Avellano 066-&gt;El Avellano 023</t>
  </si>
  <si>
    <t>Z_584</t>
  </si>
  <si>
    <t>El Maiten 066-&gt;El Maiten 13.2</t>
  </si>
  <si>
    <t>Z_587</t>
  </si>
  <si>
    <t>El Manzano CGE 066-&gt;El Manzano CGE 015</t>
  </si>
  <si>
    <t>Z_588</t>
  </si>
  <si>
    <t>El Monte 066-&gt;El Monte 13.2</t>
  </si>
  <si>
    <t>Z_591</t>
  </si>
  <si>
    <t>El Paico 066-&gt;El Paico 13.2</t>
  </si>
  <si>
    <t>Z_592</t>
  </si>
  <si>
    <t>El Peumo 066-&gt;El Peumo 023</t>
  </si>
  <si>
    <t>Z_594</t>
  </si>
  <si>
    <t>Enacar 066-&gt;Enacar 13.8</t>
  </si>
  <si>
    <t>Z_599</t>
  </si>
  <si>
    <t>Escuadron 066-&gt;Escuadron 015</t>
  </si>
  <si>
    <t>Z_600</t>
  </si>
  <si>
    <t>Faenas Pangue 066-&gt;Faenas Pangue 13.2</t>
  </si>
  <si>
    <t>CELTA</t>
  </si>
  <si>
    <t>Z_603</t>
  </si>
  <si>
    <t>Fatima 066-&gt;Fatima 015</t>
  </si>
  <si>
    <t>Z_604</t>
  </si>
  <si>
    <t>Fatima 066-&gt;Fatima 154</t>
  </si>
  <si>
    <t>Z_608</t>
  </si>
  <si>
    <t>Gorbea 066-&gt;Gorbea 13.2</t>
  </si>
  <si>
    <t>Z_610</t>
  </si>
  <si>
    <t>Gorbea 13.2-&gt;Gorbea 023</t>
  </si>
  <si>
    <t>Z_611</t>
  </si>
  <si>
    <t>Graneros 066-&gt;Graneros 015</t>
  </si>
  <si>
    <t>Z_614</t>
  </si>
  <si>
    <t>Hospital 066-&gt;Hospital 015</t>
  </si>
  <si>
    <t>Z_616</t>
  </si>
  <si>
    <t>Hualañe 066-&gt;Hualañe 13.2</t>
  </si>
  <si>
    <t>Z_619</t>
  </si>
  <si>
    <t>Hualpen 154-&gt;Hualpen 220</t>
  </si>
  <si>
    <t>Z_623</t>
  </si>
  <si>
    <t>Hualte 066-&gt;Hualte 033</t>
  </si>
  <si>
    <t>Z_624</t>
  </si>
  <si>
    <t>Hualte 066-&gt;Hualte 13.2</t>
  </si>
  <si>
    <t>Z_626</t>
  </si>
  <si>
    <t>Imperial 066-&gt;Imperial 023</t>
  </si>
  <si>
    <t>Z_630</t>
  </si>
  <si>
    <t>Isla de Maipo 066-&gt;Isla de Maipo 012</t>
  </si>
  <si>
    <t>Z_631</t>
  </si>
  <si>
    <t>Isla de Maipo 066-&gt;Isla de Maipo 023</t>
  </si>
  <si>
    <t>Z_633</t>
  </si>
  <si>
    <t>Itahue 066-&gt;Itahue 13.2</t>
  </si>
  <si>
    <t>Z_635</t>
  </si>
  <si>
    <t>Itahue 154-&gt;Itahue 066</t>
  </si>
  <si>
    <t>Z_636</t>
  </si>
  <si>
    <t>Itahue 154-&gt;Itahue 220</t>
  </si>
  <si>
    <t>Z_638</t>
  </si>
  <si>
    <t>La Esperanza 066-&gt;La Esperanza 13.2</t>
  </si>
  <si>
    <t>Z_639</t>
  </si>
  <si>
    <t>La Manga 066-&gt;La Manga 13.2</t>
  </si>
  <si>
    <t>Z_640</t>
  </si>
  <si>
    <t>La Palma 066-&gt;La Palma 13.2</t>
  </si>
  <si>
    <t>Z_641</t>
  </si>
  <si>
    <t>La Ronda 066-&gt;La Ronda 015</t>
  </si>
  <si>
    <t>Z_644</t>
  </si>
  <si>
    <t>La Vega 066-&gt;La Vega 023</t>
  </si>
  <si>
    <t>Z_646</t>
  </si>
  <si>
    <t>Lagunillas 220-&gt;Lagunillas 154</t>
  </si>
  <si>
    <t>Z_647</t>
  </si>
  <si>
    <t>Laja 066-&gt;Laja 13.8</t>
  </si>
  <si>
    <t>Z_652</t>
  </si>
  <si>
    <t>Las Arañas 066-&gt;Las Arañas 023</t>
  </si>
  <si>
    <t>Z_653</t>
  </si>
  <si>
    <t>Las Arañas 066-&gt;Las Arañas 110</t>
  </si>
  <si>
    <t>Z_654</t>
  </si>
  <si>
    <t>Las Arañas 066-&gt;Las Arañas 13.2</t>
  </si>
  <si>
    <t>Z_658</t>
  </si>
  <si>
    <t>Las Cabras 066-&gt;Las Cabras 015</t>
  </si>
  <si>
    <t>Z_660</t>
  </si>
  <si>
    <t>Las Encinas 066-&gt;Las Encinas 015</t>
  </si>
  <si>
    <t>Z_661</t>
  </si>
  <si>
    <t>Latorre 066-&gt;Latorre 015</t>
  </si>
  <si>
    <t>Z_663</t>
  </si>
  <si>
    <t>Lautaro 066-&gt;Lautaro 015</t>
  </si>
  <si>
    <t>Z_664</t>
  </si>
  <si>
    <t>Lautaro 066-&gt;Lautaro 023</t>
  </si>
  <si>
    <t>Z_665</t>
  </si>
  <si>
    <t>Lautaro 066-&gt;Lautaro 13.2</t>
  </si>
  <si>
    <t>Z_668</t>
  </si>
  <si>
    <t>Lebu 066-&gt;Lebu 13.2</t>
  </si>
  <si>
    <t>Z_669</t>
  </si>
  <si>
    <t>Leyda 110-&gt;Leyda 13.2</t>
  </si>
  <si>
    <t>Z_671</t>
  </si>
  <si>
    <t>Licanco 066-&gt;Licanco 024</t>
  </si>
  <si>
    <t>Z_673</t>
  </si>
  <si>
    <t>Licanten 023-&gt;Licanten 13.2</t>
  </si>
  <si>
    <t>Z_674</t>
  </si>
  <si>
    <t>Licanten 066-&gt;Licanten 023</t>
  </si>
  <si>
    <t>Z_675</t>
  </si>
  <si>
    <t>Lihueimo 066-&gt;Lihueimo 13.2</t>
  </si>
  <si>
    <t>Z_680</t>
  </si>
  <si>
    <t>Linares 154-&gt;Linares 066</t>
  </si>
  <si>
    <t>Z_682</t>
  </si>
  <si>
    <t>Linares Norte 066-&gt;Linares Norte 13.8</t>
  </si>
  <si>
    <t>Z_683</t>
  </si>
  <si>
    <t>Lirquen 066-&gt;Lirquen 015</t>
  </si>
  <si>
    <t>Z_687</t>
  </si>
  <si>
    <t>Loma Colorada 066-&gt;Loma Colorada 015</t>
  </si>
  <si>
    <t>Z_690</t>
  </si>
  <si>
    <t>Loncoche 066-&gt;Loncoche 023</t>
  </si>
  <si>
    <t>Z_691</t>
  </si>
  <si>
    <t>Loncoche 066-&gt;Loncoche 13.2</t>
  </si>
  <si>
    <t>Z_693</t>
  </si>
  <si>
    <t>Longavi 066-&gt;Longavi 13.2</t>
  </si>
  <si>
    <t>Z_694</t>
  </si>
  <si>
    <t>Loreto 066-&gt;Loreto 015</t>
  </si>
  <si>
    <t>Z_695</t>
  </si>
  <si>
    <t>Los Angeles 066-&gt;Los Angeles 015</t>
  </si>
  <si>
    <t>Z_696</t>
  </si>
  <si>
    <t>Los Angeles 066-&gt;Los Angeles 13.2</t>
  </si>
  <si>
    <t>Z_697</t>
  </si>
  <si>
    <t>Los Angeles 066-&gt;Los Angeles 154</t>
  </si>
  <si>
    <t>Z_707</t>
  </si>
  <si>
    <t>Los Peumos 066-&gt;Los Peumos 220</t>
  </si>
  <si>
    <t>Z_708</t>
  </si>
  <si>
    <t>Los Sauces 066-&gt;Los Sauces 023</t>
  </si>
  <si>
    <t>Z_711</t>
  </si>
  <si>
    <t>Lota Frontel 066-&gt;Lota Frontel 13.8</t>
  </si>
  <si>
    <t>Z_712</t>
  </si>
  <si>
    <t>Machali 066-&gt;Machali 015</t>
  </si>
  <si>
    <t>Z_713</t>
  </si>
  <si>
    <t>Mahns 066-&gt;Mahns 015</t>
  </si>
  <si>
    <t>Z_714</t>
  </si>
  <si>
    <t>Malloa 066-&gt;Malloa 015</t>
  </si>
  <si>
    <t>Z_716</t>
  </si>
  <si>
    <t>Malloa Nueva 066-&gt;Malloa Nueva 154</t>
  </si>
  <si>
    <t>Z_720</t>
  </si>
  <si>
    <t>Mandinga 066-&gt;Mandinga 13.2</t>
  </si>
  <si>
    <t>Z_722</t>
  </si>
  <si>
    <t>Manso de Velasco 015-&gt;Manso de Velasco 023</t>
  </si>
  <si>
    <t>Z_724</t>
  </si>
  <si>
    <t>Manso de Velasco 066-&gt;Manso de Velasco 015</t>
  </si>
  <si>
    <t>Z_727</t>
  </si>
  <si>
    <t>Marchigue 066-&gt;Marchigue 023</t>
  </si>
  <si>
    <t>Z_728</t>
  </si>
  <si>
    <t>Marchigue 066-&gt;Marchigue 13.2</t>
  </si>
  <si>
    <t>Z_729</t>
  </si>
  <si>
    <t>Maule 066-&gt;Maule 015</t>
  </si>
  <si>
    <t>Z_730</t>
  </si>
  <si>
    <t>Maule 066-&gt;Maule 13.8</t>
  </si>
  <si>
    <t>Z_732</t>
  </si>
  <si>
    <t>Maule 154-&gt;Maule 066</t>
  </si>
  <si>
    <t>Z_734</t>
  </si>
  <si>
    <t>Melipilla 066-&gt;Melipilla 110</t>
  </si>
  <si>
    <t>Z_736</t>
  </si>
  <si>
    <t>Melipilla 110-&gt;Melipilla 13.2</t>
  </si>
  <si>
    <t>Z_740</t>
  </si>
  <si>
    <t>Monterrico 154-&gt;Monterrico 066</t>
  </si>
  <si>
    <t>Z_744</t>
  </si>
  <si>
    <t>Nahuelbuta 066-&gt;Nahuelbuta 13.2</t>
  </si>
  <si>
    <t>Z_745</t>
  </si>
  <si>
    <t>Nancagua 066-&gt;Nancagua 13.2</t>
  </si>
  <si>
    <t>Z_748</t>
  </si>
  <si>
    <t>Negrete 023-&gt;Negrete 13.2</t>
  </si>
  <si>
    <t>Z_750</t>
  </si>
  <si>
    <t>Negrete 066-&gt;Negrete 023</t>
  </si>
  <si>
    <t>Z_752</t>
  </si>
  <si>
    <t>Nirivilo 066-&gt;Nirivilo 023</t>
  </si>
  <si>
    <t>Z_756</t>
  </si>
  <si>
    <t>Padre Las Casas 066-&gt;Padre Las Casas 015</t>
  </si>
  <si>
    <t>Z_760</t>
  </si>
  <si>
    <t>Paine 066-&gt;Paine 154</t>
  </si>
  <si>
    <t>Z_763</t>
  </si>
  <si>
    <t>Panguilemo 066-&gt;Panguilemo 015</t>
  </si>
  <si>
    <t>Z_765</t>
  </si>
  <si>
    <t>Paniahue 066-&gt;Paniahue 13.2</t>
  </si>
  <si>
    <t>Z_767</t>
  </si>
  <si>
    <t>Panimavida 066-&gt;Panimavida 13.8</t>
  </si>
  <si>
    <t>Z_769</t>
  </si>
  <si>
    <t>Parral 066-&gt;Parral 13.8</t>
  </si>
  <si>
    <t>Z_770</t>
  </si>
  <si>
    <t>Parral 066-&gt;Parral 154</t>
  </si>
  <si>
    <t>Z_776</t>
  </si>
  <si>
    <t>Parronal 066-&gt;Parronal 13.2</t>
  </si>
  <si>
    <t>Z_778</t>
  </si>
  <si>
    <t>Pelequen 066-&gt;Pelequen 015</t>
  </si>
  <si>
    <t>Z_780</t>
  </si>
  <si>
    <t>Penco 066-&gt;Penco 015</t>
  </si>
  <si>
    <t>Z_781</t>
  </si>
  <si>
    <t>Perales 066-&gt;Perales 015</t>
  </si>
  <si>
    <t>Z_783</t>
  </si>
  <si>
    <t>Picoltue 220-&gt;Picoltue 023</t>
  </si>
  <si>
    <t>Z_784</t>
  </si>
  <si>
    <t>Piduco 066-&gt;Piduco 015</t>
  </si>
  <si>
    <t>Z_785</t>
  </si>
  <si>
    <t>Pillanlelbun 066-&gt;Pillanlelbun 015</t>
  </si>
  <si>
    <t>Z_786</t>
  </si>
  <si>
    <t>Pillanlelbun 066-&gt;Pillanlelbun 023</t>
  </si>
  <si>
    <t>Z_787</t>
  </si>
  <si>
    <t>Pirque 110-&gt;Pirque 13.2</t>
  </si>
  <si>
    <t>Z_789</t>
  </si>
  <si>
    <t>Pitrufquen 066-&gt;Pitrufquen 015</t>
  </si>
  <si>
    <t>Z_790</t>
  </si>
  <si>
    <t>Pitrufquen 066-&gt;Pitrufquen 023</t>
  </si>
  <si>
    <t>Z_791</t>
  </si>
  <si>
    <t>Pitrufquen 066-&gt;Pitrufquen 13.2</t>
  </si>
  <si>
    <t>Z_793</t>
  </si>
  <si>
    <t>Placilla Emelectric 066-&gt;Placilla Emelectric 13.2</t>
  </si>
  <si>
    <t>Z_797</t>
  </si>
  <si>
    <t>Portezuelo 066-&gt;Portezuelo 023</t>
  </si>
  <si>
    <t>Z_798</t>
  </si>
  <si>
    <t>Portezuelo 110-&gt;Portezuelo 066</t>
  </si>
  <si>
    <t>Z_800</t>
  </si>
  <si>
    <t>Puchoco 066-&gt;Puchoco 015</t>
  </si>
  <si>
    <t>Z_801</t>
  </si>
  <si>
    <t>Pucon 066-&gt;Pucon 023</t>
  </si>
  <si>
    <t>Z_803</t>
  </si>
  <si>
    <t>Pumahue 066-&gt;Pumahue 015</t>
  </si>
  <si>
    <t>Z_807</t>
  </si>
  <si>
    <t>Punta Cortes 066-&gt;Punta Cortes 154</t>
  </si>
  <si>
    <t>Z_811</t>
  </si>
  <si>
    <t>Quelentaro 220-&gt;Quelentaro 110</t>
  </si>
  <si>
    <t>Z_813</t>
  </si>
  <si>
    <t>Quilmo 066-&gt;Quilmo 033</t>
  </si>
  <si>
    <t>Z_814</t>
  </si>
  <si>
    <t>Quinta 066-&gt;Quinta 13.8</t>
  </si>
  <si>
    <t>Z_816</t>
  </si>
  <si>
    <t>Quinta de Tilcoco 066-&gt;Quinta de Tilcoco 015</t>
  </si>
  <si>
    <t>Z_818</t>
  </si>
  <si>
    <t>Quirihue 023-&gt;Quirihue 13.2</t>
  </si>
  <si>
    <t>Z_819</t>
  </si>
  <si>
    <t>Quirihue 033-&gt;Quirihue 023</t>
  </si>
  <si>
    <t>Z_822</t>
  </si>
  <si>
    <t>Rancagua 154-&gt;Rancagua 066</t>
  </si>
  <si>
    <t>Z_825</t>
  </si>
  <si>
    <t>Ranguili 066-&gt;Ranguili 13.2</t>
  </si>
  <si>
    <t>Z_827</t>
  </si>
  <si>
    <t>Rauquén 066-&gt;Rauquén 13.2</t>
  </si>
  <si>
    <t>Z_828</t>
  </si>
  <si>
    <t>Recinto 033-&gt;Recinto 023</t>
  </si>
  <si>
    <t>Z_829</t>
  </si>
  <si>
    <t>Reguladora Rapel 066-&gt;Reguladora Rapel 13.2</t>
  </si>
  <si>
    <t>Z_830</t>
  </si>
  <si>
    <t>Rengo 066-&gt;Rengo 015</t>
  </si>
  <si>
    <t>Z_832</t>
  </si>
  <si>
    <t>Rosario 066-&gt;Rosario 015</t>
  </si>
  <si>
    <t>Z_835</t>
  </si>
  <si>
    <t>San Clemente Transnet 066-&gt;San Clemente Transnet 13.2</t>
  </si>
  <si>
    <t>Z_840</t>
  </si>
  <si>
    <t>San Fernando 066-&gt;San Fernando 015</t>
  </si>
  <si>
    <t>Z_841</t>
  </si>
  <si>
    <t>San Fernando 066-&gt;San Fernando 154</t>
  </si>
  <si>
    <t>Z_843</t>
  </si>
  <si>
    <t>San Francisco de Mostazal 066-&gt;San Francisco de Mostazal 015</t>
  </si>
  <si>
    <t>Z_845</t>
  </si>
  <si>
    <t>San Gregorio 066-&gt;San Gregorio 13.8</t>
  </si>
  <si>
    <t>Z_847</t>
  </si>
  <si>
    <t>San Javier 066-&gt;San Javier 023</t>
  </si>
  <si>
    <t>Z_851</t>
  </si>
  <si>
    <t>San Miguel 066-&gt;San Miguel 015</t>
  </si>
  <si>
    <t>Z_852</t>
  </si>
  <si>
    <t>San Pedro CGET 066-&gt;San Pedro CGET 015</t>
  </si>
  <si>
    <t>Z_855</t>
  </si>
  <si>
    <t>San Vicente TT 066-&gt;San Vicente TT 015</t>
  </si>
  <si>
    <t>Z_858</t>
  </si>
  <si>
    <t>Santa Elisa 033-&gt;Santa Elisa 023</t>
  </si>
  <si>
    <t>Z_859</t>
  </si>
  <si>
    <t>Santa Elvira 066-&gt;Santa Elvira 015</t>
  </si>
  <si>
    <t>Z_860</t>
  </si>
  <si>
    <t>Santa Rosa 066-&gt;Santa Rosa 023</t>
  </si>
  <si>
    <t>Z_861</t>
  </si>
  <si>
    <t>Sauzal 154-&gt;Sauzal 110</t>
  </si>
  <si>
    <t>Z_868</t>
  </si>
  <si>
    <t>Talca 066-&gt;Talca 015</t>
  </si>
  <si>
    <t>Z_869</t>
  </si>
  <si>
    <t>Talca 066-&gt;Talca 13.8</t>
  </si>
  <si>
    <t>Z_872</t>
  </si>
  <si>
    <t>Talcahuano 066-&gt;Talcahuano 015</t>
  </si>
  <si>
    <t>Z_873</t>
  </si>
  <si>
    <t>Talcahuano 154-&gt;Talcahuano 015</t>
  </si>
  <si>
    <t>Z_874</t>
  </si>
  <si>
    <t>Talcahuano 154-&gt;Talcahuano 066</t>
  </si>
  <si>
    <t>Z_896</t>
  </si>
  <si>
    <t>Tap Molina 066-&gt;Molina 13.2</t>
  </si>
  <si>
    <t>Z_916</t>
  </si>
  <si>
    <t>Tap Retiro 066-&gt;Tap Retiro 13.2</t>
  </si>
  <si>
    <t>Z_918</t>
  </si>
  <si>
    <t>Tap San Carlos 066-&gt;Tap San Carlos 13.2</t>
  </si>
  <si>
    <t>Z_921</t>
  </si>
  <si>
    <t>Tap San Rafael CGE 066-&gt;Tap San Rafael CGE 13.2</t>
  </si>
  <si>
    <t>Z_931</t>
  </si>
  <si>
    <t>Temuco 066-&gt;Temuco 13.8</t>
  </si>
  <si>
    <t>Z_932</t>
  </si>
  <si>
    <t>Temuco 220-&gt;Temuco 066</t>
  </si>
  <si>
    <t>Z_935</t>
  </si>
  <si>
    <t>Teno 066-&gt;Teno 154</t>
  </si>
  <si>
    <t>Z_936</t>
  </si>
  <si>
    <t>Teno 154-&gt;Teno 13.2</t>
  </si>
  <si>
    <t>Z_939</t>
  </si>
  <si>
    <t>Tome 023-&gt;Tome 015</t>
  </si>
  <si>
    <t>Z_942</t>
  </si>
  <si>
    <t>Tome 066-&gt;Tome 023</t>
  </si>
  <si>
    <t>Z_943</t>
  </si>
  <si>
    <t>Traiguen 066-&gt;Traiguen 13.2</t>
  </si>
  <si>
    <t>Z_944</t>
  </si>
  <si>
    <t>Tres Esquinas 066-&gt;Tres Esquinas 13.8</t>
  </si>
  <si>
    <t>Z_946</t>
  </si>
  <si>
    <t>Tres Pinos 066-&gt;Tres Pinos 023</t>
  </si>
  <si>
    <t>Z_947</t>
  </si>
  <si>
    <t>Tres Pinos 066-&gt;Tres Pinos 13.2</t>
  </si>
  <si>
    <t>Z_948</t>
  </si>
  <si>
    <t>Tumbes 066-&gt;Tumbes 015</t>
  </si>
  <si>
    <t>Z_949</t>
  </si>
  <si>
    <t>Tuniche 066-&gt;Tuniche 015</t>
  </si>
  <si>
    <t>Z_952</t>
  </si>
  <si>
    <t>Victoria 066-&gt;Victoria 13.2</t>
  </si>
  <si>
    <t>Z_954</t>
  </si>
  <si>
    <t>Villa Alegre 066-&gt;Villa Alegre 13.2</t>
  </si>
  <si>
    <t>Z_956</t>
  </si>
  <si>
    <t>Villa Prat 066-&gt;Villa Prat 13.2</t>
  </si>
  <si>
    <t>Z_958</t>
  </si>
  <si>
    <t>Villarrica 066-&gt;Villarrica 023</t>
  </si>
  <si>
    <t>Z_959</t>
  </si>
  <si>
    <t>Yerbas Buenas 154-&gt;Yerbas Buenas 13.2</t>
  </si>
  <si>
    <t>ZE_41</t>
  </si>
  <si>
    <t>Tap Linares Norte 066-&gt;Tap Linares Norte 13.8</t>
  </si>
  <si>
    <t>D_426_Z</t>
  </si>
  <si>
    <t>Punta Cortes 220-&gt;Tuniche 220</t>
  </si>
  <si>
    <t>Z_468</t>
  </si>
  <si>
    <t>Alonso de Ribera 066-&gt;Chiguayante 066</t>
  </si>
  <si>
    <t>Z_469</t>
  </si>
  <si>
    <t>Alonso de Ribera 066-&gt;Colo Colo 066</t>
  </si>
  <si>
    <t>Z_470</t>
  </si>
  <si>
    <t>Alonso de Ribera 066-&gt;Ejercito 066</t>
  </si>
  <si>
    <t>Z_471</t>
  </si>
  <si>
    <t>Alonso de Ribera 066-&gt;Penco 066</t>
  </si>
  <si>
    <t>Z_472</t>
  </si>
  <si>
    <t>Alonso de Ribera 066-&gt;Trebol 066</t>
  </si>
  <si>
    <t>Z_474</t>
  </si>
  <si>
    <t>Alto Jahuel 066-&gt;Buin CGE 066</t>
  </si>
  <si>
    <t>Z_476</t>
  </si>
  <si>
    <t>Alto Jahuel 110-&gt;Sauzal 110</t>
  </si>
  <si>
    <t>TRANSELEC NORTE</t>
  </si>
  <si>
    <t>Z_480</t>
  </si>
  <si>
    <t>Alto Melipilla 110-&gt;Leyda 110</t>
  </si>
  <si>
    <t>Z_481</t>
  </si>
  <si>
    <t>Alto Melipilla 110-&gt;Tap Alto Melipilla 110</t>
  </si>
  <si>
    <t>Z_482</t>
  </si>
  <si>
    <t>Andalien 066-&gt;Alonso de Ribera 066</t>
  </si>
  <si>
    <t>Z_486</t>
  </si>
  <si>
    <t>Angol 066-&gt;Deuco 066</t>
  </si>
  <si>
    <t>Z_487</t>
  </si>
  <si>
    <t>Angol 066-&gt;Los Sauces 066</t>
  </si>
  <si>
    <t>Z_488</t>
  </si>
  <si>
    <t>Angol 066-&gt;Nahuelbuta 066</t>
  </si>
  <si>
    <t>Z_490</t>
  </si>
  <si>
    <t>Arenas Blancas 066-&gt;Puchoco 066</t>
  </si>
  <si>
    <t>Z_496</t>
  </si>
  <si>
    <t>Cabrero 066-&gt;Charrua 066</t>
  </si>
  <si>
    <t>Z_497</t>
  </si>
  <si>
    <t>Cachapoal 066-&gt;Alameda 066</t>
  </si>
  <si>
    <t>Z_499</t>
  </si>
  <si>
    <t>Cachapoal 066-&gt;Machali 066</t>
  </si>
  <si>
    <t>Z_504</t>
  </si>
  <si>
    <t>Carampangue 066-&gt;Curanilahue 066</t>
  </si>
  <si>
    <t>Z_506</t>
  </si>
  <si>
    <t>Cauquenes 066-&gt;La Vega 066</t>
  </si>
  <si>
    <t>Z_507</t>
  </si>
  <si>
    <t>Cauquenes 066-&gt;Tap Off Paso Hondo 066</t>
  </si>
  <si>
    <t>Z_511</t>
  </si>
  <si>
    <t>Chacahuin 066-&gt;Putagan 066</t>
  </si>
  <si>
    <t>Z_513</t>
  </si>
  <si>
    <t>Charrua 066-&gt;Laja 066</t>
  </si>
  <si>
    <t>Z_514</t>
  </si>
  <si>
    <t>Charrua 066-&gt;Santa Clara 066</t>
  </si>
  <si>
    <t>Z_516</t>
  </si>
  <si>
    <t>Charrua 154-&gt;Chillan 154</t>
  </si>
  <si>
    <t>Z_517</t>
  </si>
  <si>
    <t>Charrua 154-&gt;Concepcion 154</t>
  </si>
  <si>
    <t>Z_518</t>
  </si>
  <si>
    <t>Charrua 154-&gt;Pueblo Seco 154</t>
  </si>
  <si>
    <t>Z_524</t>
  </si>
  <si>
    <t>Chillan 066-&gt;Tap El Nevado 066</t>
  </si>
  <si>
    <t>Z_525</t>
  </si>
  <si>
    <t>Chillan 066-&gt;Tap Quilmos 2 066</t>
  </si>
  <si>
    <t>Z_528</t>
  </si>
  <si>
    <t>Chimbarongo 066-&gt;Tap Quinta 066</t>
  </si>
  <si>
    <t>Z_530</t>
  </si>
  <si>
    <t>Chivilcan 066-&gt;Pumahue 066</t>
  </si>
  <si>
    <t>Z_535</t>
  </si>
  <si>
    <t>Chumaquito 066-&gt;Rosario 066</t>
  </si>
  <si>
    <t>Z_536</t>
  </si>
  <si>
    <t>Ciruelito 033-&gt;Recinto 033</t>
  </si>
  <si>
    <t>Z_539</t>
  </si>
  <si>
    <t>Cocharcas 066-&gt;Hualte 066</t>
  </si>
  <si>
    <t>Z_540</t>
  </si>
  <si>
    <t>Cocharcas 066-&gt;Monterrico 066</t>
  </si>
  <si>
    <t>Z_541</t>
  </si>
  <si>
    <t>Cocharcas 066-&gt;Tap San Carlos 066</t>
  </si>
  <si>
    <t>Z_545</t>
  </si>
  <si>
    <t>Collipulli 066-&gt;Angol 066</t>
  </si>
  <si>
    <t>Z_547</t>
  </si>
  <si>
    <t>Collipulli 066-&gt;Victoria 066</t>
  </si>
  <si>
    <t>Z_549</t>
  </si>
  <si>
    <t>Concepcion 066-&gt;Andalien 066</t>
  </si>
  <si>
    <t>Z_550</t>
  </si>
  <si>
    <t>Concepcion 066-&gt;Tome 066</t>
  </si>
  <si>
    <t>Z_551</t>
  </si>
  <si>
    <t>Concepcion 154-&gt;Alonso de Ribera 154</t>
  </si>
  <si>
    <t>Z_553</t>
  </si>
  <si>
    <t>Concepcion 154-&gt;San Vicente 154</t>
  </si>
  <si>
    <t>Z_557</t>
  </si>
  <si>
    <t>Coronel 066-&gt;Arenas Blancas 066</t>
  </si>
  <si>
    <t>Z_559</t>
  </si>
  <si>
    <t>Coronel 066-&gt;El Manco 066</t>
  </si>
  <si>
    <t>Z_560</t>
  </si>
  <si>
    <t>Coronel 066-&gt;Lota 066</t>
  </si>
  <si>
    <t>Z_561</t>
  </si>
  <si>
    <t>Coronel 066-&gt;Tap Loma Colorada 066</t>
  </si>
  <si>
    <t>Z_563</t>
  </si>
  <si>
    <t>Coronel 154-&gt;Quiñenco 154</t>
  </si>
  <si>
    <t>Z_570</t>
  </si>
  <si>
    <t>Curanilahue 066-&gt;Tres Pinos 066</t>
  </si>
  <si>
    <t>Z_572</t>
  </si>
  <si>
    <t>Curico 066-&gt;Rauquén 066</t>
  </si>
  <si>
    <t>Z_575</t>
  </si>
  <si>
    <t>Duqueco 066-&gt;Tap Duqueco 066</t>
  </si>
  <si>
    <t>Z_576</t>
  </si>
  <si>
    <t>Duqueco 066-&gt;Tap Santa Barbara 066</t>
  </si>
  <si>
    <t>Z_578</t>
  </si>
  <si>
    <t>Ejercito 066-&gt;Colo Colo 066</t>
  </si>
  <si>
    <t>Z_581</t>
  </si>
  <si>
    <t>Ejercito 066-&gt;Tap Cerro Chepe 066</t>
  </si>
  <si>
    <t>Z_585</t>
  </si>
  <si>
    <t>El Maiten 066-&gt;Melipilla 066</t>
  </si>
  <si>
    <t>Z_586</t>
  </si>
  <si>
    <t>El Manco 066-&gt;Tap Enacar 066</t>
  </si>
  <si>
    <t>Z_589</t>
  </si>
  <si>
    <t>El Paico 066-&gt;El Maiten 066</t>
  </si>
  <si>
    <t>Z_590</t>
  </si>
  <si>
    <t>El Paico 066-&gt;El Monte 066</t>
  </si>
  <si>
    <t>Z_593</t>
  </si>
  <si>
    <t>El Peumo 066-&gt;Santa Rosa 066</t>
  </si>
  <si>
    <t>Z_595</t>
  </si>
  <si>
    <t>Enacar 066-&gt;Tap Enacar 066</t>
  </si>
  <si>
    <t>Z_596</t>
  </si>
  <si>
    <t>Enlace 066-&gt;Charrua 066</t>
  </si>
  <si>
    <t>Z_597</t>
  </si>
  <si>
    <t>Enlace 066-&gt;Fibranova 066</t>
  </si>
  <si>
    <t>Masisa</t>
  </si>
  <si>
    <t>Z_598</t>
  </si>
  <si>
    <t>Escuadron 066-&gt;Arranque Escuadron 066</t>
  </si>
  <si>
    <t>Z_601</t>
  </si>
  <si>
    <t>Faenas Pangue 066-&gt;Tap Santa Barbara 066</t>
  </si>
  <si>
    <t>Z_602</t>
  </si>
  <si>
    <t>Fatima 066-&gt;Buin CGE 066</t>
  </si>
  <si>
    <t>Z_605</t>
  </si>
  <si>
    <t>Fatima 066-&gt;Hospital 066</t>
  </si>
  <si>
    <t>Z_607</t>
  </si>
  <si>
    <t>Fopaco 154-&gt;Tap Mapal 154</t>
  </si>
  <si>
    <t>Z_609</t>
  </si>
  <si>
    <t>Gorbea 066-&gt;Tap Gorbea 066</t>
  </si>
  <si>
    <t>Z_612</t>
  </si>
  <si>
    <t>Horcones 066-&gt;Carampangue 066</t>
  </si>
  <si>
    <t>Z_613</t>
  </si>
  <si>
    <t>Horcones 066-&gt;Lota 066</t>
  </si>
  <si>
    <t>Z_615</t>
  </si>
  <si>
    <t>Hospital 066-&gt;Tap Hospital 066</t>
  </si>
  <si>
    <t>Z_617</t>
  </si>
  <si>
    <t>Hualañe 066-&gt;Licanten 066</t>
  </si>
  <si>
    <t>Z_618</t>
  </si>
  <si>
    <t>Hualañe 066-&gt;Ranguili 066</t>
  </si>
  <si>
    <t>Z_620</t>
  </si>
  <si>
    <t>Hualpen 154-&gt;San Vicente 154</t>
  </si>
  <si>
    <t>Z_621</t>
  </si>
  <si>
    <t>Hualpen 154-&gt;Tap Mapal 154</t>
  </si>
  <si>
    <t>Z_622</t>
  </si>
  <si>
    <t>Hualte 033-&gt;Quirihue 033</t>
  </si>
  <si>
    <t>Z_625</t>
  </si>
  <si>
    <t>Imperial 066-&gt;Enlace Imperial 066</t>
  </si>
  <si>
    <t>Z_627</t>
  </si>
  <si>
    <t>Indura 066-&gt;Rancagua 066</t>
  </si>
  <si>
    <t>Z_628</t>
  </si>
  <si>
    <t>Indura 066-&gt;Tap Graneros 066</t>
  </si>
  <si>
    <t>Z_629</t>
  </si>
  <si>
    <t>Isla de Maipo 066-&gt;El Monte 066</t>
  </si>
  <si>
    <t>Z_632</t>
  </si>
  <si>
    <t>Isla de Maipo 066-&gt;Paine 066</t>
  </si>
  <si>
    <t>Z_634</t>
  </si>
  <si>
    <t>Itahue 066-&gt;Tap Molina 066</t>
  </si>
  <si>
    <t>Z_637</t>
  </si>
  <si>
    <t>Itahue 154-&gt;Tap Teno 154</t>
  </si>
  <si>
    <t>Z_642</t>
  </si>
  <si>
    <t>La Ronda 066-&gt;San Vicente TT 066</t>
  </si>
  <si>
    <t>Z_643</t>
  </si>
  <si>
    <t>La Ronda 066-&gt;Tap La Paloma 066</t>
  </si>
  <si>
    <t>Z_645</t>
  </si>
  <si>
    <t>Lagunillas 154-&gt;Fopaco 154</t>
  </si>
  <si>
    <t>Z_648</t>
  </si>
  <si>
    <t>Lajuelas 033-&gt;Ciruelito 033</t>
  </si>
  <si>
    <t>Z_649</t>
  </si>
  <si>
    <t>Lajuelas 033-&gt;Santa Elisa 033</t>
  </si>
  <si>
    <t>Z_651</t>
  </si>
  <si>
    <t>Las Arañas 066-&gt;El Peumo 066</t>
  </si>
  <si>
    <t>Z_655</t>
  </si>
  <si>
    <t>Las Arañas 066-&gt;Mandinga 066</t>
  </si>
  <si>
    <t>Z_656</t>
  </si>
  <si>
    <t>Las Arañas 110-&gt;Quelentaro 110</t>
  </si>
  <si>
    <t>Z_657</t>
  </si>
  <si>
    <t>Las Cabras 066-&gt;El Manzano CGE 066</t>
  </si>
  <si>
    <t>Z_659</t>
  </si>
  <si>
    <t>Las Encinas 066-&gt;Chivilcan 066</t>
  </si>
  <si>
    <t>Z_662</t>
  </si>
  <si>
    <t>Latorre 066-&gt;Tumbes 066</t>
  </si>
  <si>
    <t>Z_666</t>
  </si>
  <si>
    <t>Lautaro 066-&gt;Pillanlelbun 066</t>
  </si>
  <si>
    <t>Z_667</t>
  </si>
  <si>
    <t>Lautaro 066-&gt;Tap Lautaro EFE 066</t>
  </si>
  <si>
    <t>Z_670</t>
  </si>
  <si>
    <t>Licanco 066-&gt;Enlace Imperial 066</t>
  </si>
  <si>
    <t>Z_676</t>
  </si>
  <si>
    <t>Lihueimo 066-&gt;Paniahue 066</t>
  </si>
  <si>
    <t>Z_677</t>
  </si>
  <si>
    <t>Linares 066-&gt;Chacahuin 066</t>
  </si>
  <si>
    <t>Z_678</t>
  </si>
  <si>
    <t>Linares 066-&gt;Linares Norte 066</t>
  </si>
  <si>
    <t>Z_679</t>
  </si>
  <si>
    <t>Linares 066-&gt;Tap Longavi 066</t>
  </si>
  <si>
    <t>Z_681</t>
  </si>
  <si>
    <t>Linares 154-&gt;Yerbas Buenas 154</t>
  </si>
  <si>
    <t>Z_685</t>
  </si>
  <si>
    <t>Lo Miranda 066-&gt;Loreto 066</t>
  </si>
  <si>
    <t>Z_686</t>
  </si>
  <si>
    <t>Loma Colorada 066-&gt;Arranque Escuadron 066</t>
  </si>
  <si>
    <t>Z_688</t>
  </si>
  <si>
    <t>Loma Colorada 066-&gt;Tap Loma Colorada 066</t>
  </si>
  <si>
    <t>Z_689</t>
  </si>
  <si>
    <t>Loncoche 066-&gt;Lastarria 066</t>
  </si>
  <si>
    <t>Z_692</t>
  </si>
  <si>
    <t>Loncoche 066-&gt;Villarrica 066</t>
  </si>
  <si>
    <t>Z_698</t>
  </si>
  <si>
    <t>Los Angeles 066-&gt;Los Buenos Aires 066</t>
  </si>
  <si>
    <t>Z_699</t>
  </si>
  <si>
    <t>Los Angeles 066-&gt;Manso de Velasco 066</t>
  </si>
  <si>
    <t>Z_700</t>
  </si>
  <si>
    <t>Los Angeles 066-&gt;Tap Duqueco 066</t>
  </si>
  <si>
    <t>Z_701</t>
  </si>
  <si>
    <t>Los Angeles 154-&gt;Charrua 154</t>
  </si>
  <si>
    <t>Z_702</t>
  </si>
  <si>
    <t>Los Maquis CGET 066-&gt;Itahue 066</t>
  </si>
  <si>
    <t>Z_704</t>
  </si>
  <si>
    <t>Los Maquis CGET 066-&gt;Tap San Rafael CGE 066</t>
  </si>
  <si>
    <t>Z_705</t>
  </si>
  <si>
    <t>Los Maquis CGET 066-&gt;Villa Prat 066</t>
  </si>
  <si>
    <t>Z_706</t>
  </si>
  <si>
    <t>Los Peumos 066-&gt;Curacautin 066</t>
  </si>
  <si>
    <t>Z_709</t>
  </si>
  <si>
    <t>Los Tilos 066-&gt;Tap Tres Esquinas 066</t>
  </si>
  <si>
    <t>Z_710</t>
  </si>
  <si>
    <t>Lota 066-&gt;Lota Frontel 066</t>
  </si>
  <si>
    <t>Z_715</t>
  </si>
  <si>
    <t>Malloa Nueva 066-&gt;Malloa 066</t>
  </si>
  <si>
    <t>Z_717</t>
  </si>
  <si>
    <t>Malloa Nueva 066-&gt;Quinta de Tilcoco 066</t>
  </si>
  <si>
    <t>Z_718</t>
  </si>
  <si>
    <t>Malloa Nueva 066-&gt;San Vicente TT 066</t>
  </si>
  <si>
    <t>Z_721</t>
  </si>
  <si>
    <t>Mandinga 066-&gt;Tap Chocalan 066</t>
  </si>
  <si>
    <t>Z_723</t>
  </si>
  <si>
    <t>Manso de Velasco 066-&gt;El Avellano 066</t>
  </si>
  <si>
    <t>Z_725</t>
  </si>
  <si>
    <t>Marchigue 066-&gt;Alcones 066</t>
  </si>
  <si>
    <t>Z_726</t>
  </si>
  <si>
    <t>Marchigue 066-&gt;Lihueimo 066</t>
  </si>
  <si>
    <t>Z_731</t>
  </si>
  <si>
    <t>Maule 154-&gt;Itahue 154</t>
  </si>
  <si>
    <t>Z_733</t>
  </si>
  <si>
    <t>Maule 154-&gt;Yerbas Buenas 154</t>
  </si>
  <si>
    <t>Z_735</t>
  </si>
  <si>
    <t>Melipilla 066-&gt;Tap Chocalan 066</t>
  </si>
  <si>
    <t>Z_737</t>
  </si>
  <si>
    <t>Melipilla 110-&gt;Tap Alto Melipilla 110</t>
  </si>
  <si>
    <t>Z_738</t>
  </si>
  <si>
    <t>Monterrico 066-&gt;Chillan 066</t>
  </si>
  <si>
    <t>Z_739</t>
  </si>
  <si>
    <t>Monterrico 066-&gt;Tap El Nevado 066</t>
  </si>
  <si>
    <t>Z_741</t>
  </si>
  <si>
    <t>Monterrico 154-&gt;Parral 154</t>
  </si>
  <si>
    <t>Z_742</t>
  </si>
  <si>
    <t>Monterrico 154-&gt;Pueblo Seco 154</t>
  </si>
  <si>
    <t>Z_743</t>
  </si>
  <si>
    <t>Mulchen 220-&gt;Picoltue 220</t>
  </si>
  <si>
    <t>Z_746</t>
  </si>
  <si>
    <t>Nancagua 066-&gt;Paniahue 066</t>
  </si>
  <si>
    <t>Z_747</t>
  </si>
  <si>
    <t>Nancagua 066-&gt;Placilla Emelectric 066</t>
  </si>
  <si>
    <t>Z_749</t>
  </si>
  <si>
    <t>Negrete 066-&gt;Los Buenos Aires 066</t>
  </si>
  <si>
    <t>Z_751</t>
  </si>
  <si>
    <t>Negrete 066-&gt;Tap Renaico 066</t>
  </si>
  <si>
    <t>Z_754</t>
  </si>
  <si>
    <t>Nueva Tres Esquinas 066-&gt;Tap Quilmo 066</t>
  </si>
  <si>
    <t>Z_755</t>
  </si>
  <si>
    <t>Padre Las Casas 066-&gt;Las Encinas 066</t>
  </si>
  <si>
    <t>Z_757</t>
  </si>
  <si>
    <t>Padre Las Casas 066-&gt;Tap Licanco 066</t>
  </si>
  <si>
    <t>Z_758</t>
  </si>
  <si>
    <t>Padre Las Casas 066-&gt;Temuco 066</t>
  </si>
  <si>
    <t>Z_759</t>
  </si>
  <si>
    <t>Paine 066-&gt;Fatima 066</t>
  </si>
  <si>
    <t>Z_761</t>
  </si>
  <si>
    <t>Paine 066-&gt;Tap Hospital 066</t>
  </si>
  <si>
    <t>Z_762</t>
  </si>
  <si>
    <t>Panguilemo 066-&gt;Los Maquis CGET 066</t>
  </si>
  <si>
    <t>Z_764</t>
  </si>
  <si>
    <t>Panguilemo 066-&gt;Tap San Rafael CGE 066</t>
  </si>
  <si>
    <t>Z_766</t>
  </si>
  <si>
    <t>Panimavida 066-&gt;Ancoa 066</t>
  </si>
  <si>
    <t>Z_768</t>
  </si>
  <si>
    <t>Panimavida 066-&gt;Putagan 066</t>
  </si>
  <si>
    <t>Z_771</t>
  </si>
  <si>
    <t>Parral 066-&gt;San Gregorio 066</t>
  </si>
  <si>
    <t>Z_772</t>
  </si>
  <si>
    <t>Parral 066-&gt;Tap Off Paso Hondo 066</t>
  </si>
  <si>
    <t>Z_773</t>
  </si>
  <si>
    <t>Parral 066-&gt;Tap Retiro 066</t>
  </si>
  <si>
    <t>Z_774</t>
  </si>
  <si>
    <t>Parral 154-&gt;Linares 154</t>
  </si>
  <si>
    <t>Z_775</t>
  </si>
  <si>
    <t>Parronal 066-&gt;Hualañe 066</t>
  </si>
  <si>
    <t>Z_777</t>
  </si>
  <si>
    <t>Pelequen 066-&gt;Malloa Nueva 066</t>
  </si>
  <si>
    <t>Z_779</t>
  </si>
  <si>
    <t>Penco 066-&gt;Lirquen INDURA 066</t>
  </si>
  <si>
    <t>Z_782</t>
  </si>
  <si>
    <t>Perales 066-&gt;Trebol 066</t>
  </si>
  <si>
    <t>Z_792</t>
  </si>
  <si>
    <t>Pitrufquen 066-&gt;Tap Gorbea 066</t>
  </si>
  <si>
    <t>Z_794</t>
  </si>
  <si>
    <t>Placilla Emelectric 066-&gt;San Fernando 066</t>
  </si>
  <si>
    <t>Z_795</t>
  </si>
  <si>
    <t>Portezuelo 066-&gt;La Esperanza 066</t>
  </si>
  <si>
    <t>Z_796</t>
  </si>
  <si>
    <t>Portezuelo 066-&gt;Marchigue 066</t>
  </si>
  <si>
    <t>Z_799</t>
  </si>
  <si>
    <t>Portezuelo 110-&gt;Quelentaro 110</t>
  </si>
  <si>
    <t>Z_802</t>
  </si>
  <si>
    <t>Pullinque 066-&gt;Loncoche 066</t>
  </si>
  <si>
    <t>Z_804</t>
  </si>
  <si>
    <t>Pumahue 066-&gt;Temuco 066</t>
  </si>
  <si>
    <t>Z_805</t>
  </si>
  <si>
    <t>Punta Cortes 066-&gt;Cachapoal 066</t>
  </si>
  <si>
    <t>Z_806</t>
  </si>
  <si>
    <t>Punta Cortes 066-&gt;Lo Miranda 066</t>
  </si>
  <si>
    <t>Z_808</t>
  </si>
  <si>
    <t>Punta Cortes 066-&gt;Tuniche 066</t>
  </si>
  <si>
    <t>Z_809</t>
  </si>
  <si>
    <t>Punta Cortes 154-&gt;Tap Tilcoco 154</t>
  </si>
  <si>
    <t>Z_810</t>
  </si>
  <si>
    <t>Punta Cortes 154-&gt;Tap Tuniche 154</t>
  </si>
  <si>
    <t>Z_812</t>
  </si>
  <si>
    <t>Quilmo 033-&gt;Lajuelas 033</t>
  </si>
  <si>
    <t>Z_817</t>
  </si>
  <si>
    <t>Quiñenco 154-&gt;Lagunillas 154</t>
  </si>
  <si>
    <t>Z_820</t>
  </si>
  <si>
    <t>Rancagua 066-&gt;Alameda 066</t>
  </si>
  <si>
    <t>Z_821</t>
  </si>
  <si>
    <t>Rancagua 066-&gt;Tap Fundicion Talleres CGE 066</t>
  </si>
  <si>
    <t>Z_823</t>
  </si>
  <si>
    <t>Rancagua 154-&gt;Tap M V Central 154</t>
  </si>
  <si>
    <t>Z_824</t>
  </si>
  <si>
    <t>Rancagua 154-&gt;Tap Tuniche 154</t>
  </si>
  <si>
    <t>Z_826</t>
  </si>
  <si>
    <t>Rapel 220-&gt;Quelentaro 220</t>
  </si>
  <si>
    <t>Z_831</t>
  </si>
  <si>
    <t>Rengo 066-&gt;Tap Rengo 066</t>
  </si>
  <si>
    <t>Z_834</t>
  </si>
  <si>
    <t>San Antonio 110-&gt;Leyda 110</t>
  </si>
  <si>
    <t>Z_837</t>
  </si>
  <si>
    <t>San Fernando 066-&gt;Chimbarongo 066</t>
  </si>
  <si>
    <t>Z_838</t>
  </si>
  <si>
    <t>San Fernando 066-&gt;Colchagua 066</t>
  </si>
  <si>
    <t>Z_839</t>
  </si>
  <si>
    <t>San Fernando 066-&gt;La Ronda 066</t>
  </si>
  <si>
    <t>Z_842</t>
  </si>
  <si>
    <t>San Fernando 066-&gt;Tap La Paloma 066</t>
  </si>
  <si>
    <t>Z_844</t>
  </si>
  <si>
    <t>San Francisco de Mostazal 066-&gt;Tap Graneros 066</t>
  </si>
  <si>
    <t>Z_846</t>
  </si>
  <si>
    <t>San Javier 066-&gt;La Palma 066</t>
  </si>
  <si>
    <t>Z_848</t>
  </si>
  <si>
    <t>San Javier 066-&gt;Tap Nirivilo 066</t>
  </si>
  <si>
    <t>Z_849</t>
  </si>
  <si>
    <t>San Javier 066-&gt;Villa Alegre 066</t>
  </si>
  <si>
    <t>Z_850</t>
  </si>
  <si>
    <t>San Miguel 066-&gt;Maule 066</t>
  </si>
  <si>
    <t>Z_853</t>
  </si>
  <si>
    <t>San Vicente 154-&gt;Talcahuano 154</t>
  </si>
  <si>
    <t>Z_854</t>
  </si>
  <si>
    <t>San Vicente TT 066-&gt;Las Cabras 066</t>
  </si>
  <si>
    <t>Z_857</t>
  </si>
  <si>
    <t>Santa Clara 066-&gt;Los Tilos 066</t>
  </si>
  <si>
    <t>Z_862</t>
  </si>
  <si>
    <t>Sauzal 154-&gt;Tap M V Central 154</t>
  </si>
  <si>
    <t>Z_863</t>
  </si>
  <si>
    <t>Talca 066-&gt;La Palma 066</t>
  </si>
  <si>
    <t>Z_864</t>
  </si>
  <si>
    <t>Talca 066-&gt;Maule 066</t>
  </si>
  <si>
    <t>Z_865</t>
  </si>
  <si>
    <t>Talca 066-&gt;Panguilemo 066</t>
  </si>
  <si>
    <t>Z_866</t>
  </si>
  <si>
    <t>Talca 066-&gt;Piduco 066</t>
  </si>
  <si>
    <t>Z_867</t>
  </si>
  <si>
    <t>Talca 066-&gt;San Miguel 066</t>
  </si>
  <si>
    <t>Z_870</t>
  </si>
  <si>
    <t>Talcahuano 066-&gt;Latorre 066</t>
  </si>
  <si>
    <t>Z_871</t>
  </si>
  <si>
    <t>Talcahuano 066-&gt;Perales 066</t>
  </si>
  <si>
    <t>Z_875</t>
  </si>
  <si>
    <t>Tap Alto Melipilla 110-&gt;Bollenar 110</t>
  </si>
  <si>
    <t>Z_876</t>
  </si>
  <si>
    <t>Tap Cerro Chepe 066-&gt;Tap San Pedro CGET 066</t>
  </si>
  <si>
    <t>Z_877</t>
  </si>
  <si>
    <t>Tap Chocalan 066-&gt;Chocalan 066</t>
  </si>
  <si>
    <t>Z_878</t>
  </si>
  <si>
    <t>Tap El Nevado 066-&gt;Santa Elvira 066</t>
  </si>
  <si>
    <t>Z_879</t>
  </si>
  <si>
    <t>Tap Enacar 066-&gt;Lota 066</t>
  </si>
  <si>
    <t>Z_880</t>
  </si>
  <si>
    <t>Tap Fatima 154-&gt;Alto Jahuel 154</t>
  </si>
  <si>
    <t>Z_882</t>
  </si>
  <si>
    <t>Tap Fundicion Talleres CGE 066-&gt;Tap Los Lirios 066</t>
  </si>
  <si>
    <t>Z_883</t>
  </si>
  <si>
    <t>Tap Gorbea 066-&gt;Lastarria 066</t>
  </si>
  <si>
    <t>Z_884</t>
  </si>
  <si>
    <t>Tap Graneros 066-&gt;Graneros 066</t>
  </si>
  <si>
    <t>Z_885</t>
  </si>
  <si>
    <t>Tap Hospital 066-&gt;San Francisco de Mostazal 066</t>
  </si>
  <si>
    <t>Z_886</t>
  </si>
  <si>
    <t>Tap La Paloma 066-&gt;Pelequen 066</t>
  </si>
  <si>
    <t>Z_887</t>
  </si>
  <si>
    <t>Tap Lautaro EFE 066-&gt;Victoria 066</t>
  </si>
  <si>
    <t>Z_892</t>
  </si>
  <si>
    <t>Tap Los Lirios 066-&gt;Chumaquito 066</t>
  </si>
  <si>
    <t>Z_893</t>
  </si>
  <si>
    <t>Tap Malloa 154-&gt;Tap Tilcoco 154</t>
  </si>
  <si>
    <t>Z_895</t>
  </si>
  <si>
    <t>Tap Molina 066-&gt;Curico 066</t>
  </si>
  <si>
    <t>Z_897</t>
  </si>
  <si>
    <t>Tap Nihue 066-&gt;La Manga 066</t>
  </si>
  <si>
    <t>Z_898</t>
  </si>
  <si>
    <t>Tap Nihue 066-&gt;Las Arañas 066</t>
  </si>
  <si>
    <t>Z_899</t>
  </si>
  <si>
    <t>Tap Nihue 066-&gt;Reguladora Rapel 066</t>
  </si>
  <si>
    <t>Z_900</t>
  </si>
  <si>
    <t>Tap Niquen 066-&gt;San Gregorio 066</t>
  </si>
  <si>
    <t>Z_901</t>
  </si>
  <si>
    <t>Tap Nirivilo 066-&gt;Constitucion 066</t>
  </si>
  <si>
    <t>Z_903</t>
  </si>
  <si>
    <t>Tap Off Paso Hondo 066-&gt;Paso Hondo 066</t>
  </si>
  <si>
    <t>Z_904</t>
  </si>
  <si>
    <t>Tap Paine 154-&gt;Paine 154</t>
  </si>
  <si>
    <t>Z_906</t>
  </si>
  <si>
    <t>Tap Petroquimicas 154-&gt;Hualpen 154</t>
  </si>
  <si>
    <t>Z_907</t>
  </si>
  <si>
    <t>Tap Petroquimicas 154-&gt;San Vicente 154</t>
  </si>
  <si>
    <t>Z_908</t>
  </si>
  <si>
    <t>Tap Polpaico 066-&gt;Arenas Blancas 066</t>
  </si>
  <si>
    <t>Z_909</t>
  </si>
  <si>
    <t>Tap Polpaico 066-&gt;Escuadron 066</t>
  </si>
  <si>
    <t>Z_910</t>
  </si>
  <si>
    <t>Tap Quilmo 066-&gt;Quilmo 066</t>
  </si>
  <si>
    <t>Z_912</t>
  </si>
  <si>
    <t>Tap Renaico 066-&gt;Nahuelbuta 066</t>
  </si>
  <si>
    <t>Z_913</t>
  </si>
  <si>
    <t>Tap Rengo 066-&gt;Pelequen 066</t>
  </si>
  <si>
    <t>Z_914</t>
  </si>
  <si>
    <t>Tap Rengo 066-&gt;Rosario 066</t>
  </si>
  <si>
    <t>Z_915</t>
  </si>
  <si>
    <t>Tap Retiro 066-&gt;Tap Longavi 066</t>
  </si>
  <si>
    <t>Z_917</t>
  </si>
  <si>
    <t>Tap San Carlos 066-&gt;Tap Niquen 066</t>
  </si>
  <si>
    <t>Z_920</t>
  </si>
  <si>
    <t>Tap San Pedro CGET 066-&gt;San Pedro CGET 066</t>
  </si>
  <si>
    <t>Z_923</t>
  </si>
  <si>
    <t>Tap Teno 154-&gt;Teno 154</t>
  </si>
  <si>
    <t>Z_924</t>
  </si>
  <si>
    <t>Tap Teno 154-&gt;Tinguiririca 154</t>
  </si>
  <si>
    <t>Z_925</t>
  </si>
  <si>
    <t>Tap Tres Esquinas 066-&gt;Nueva Tres Esquinas 066</t>
  </si>
  <si>
    <t>Z_927</t>
  </si>
  <si>
    <t>Tap Tuniche 154-&gt;Tap Fatima 154</t>
  </si>
  <si>
    <t>Z_928</t>
  </si>
  <si>
    <t>Tap Tuniche 154-&gt;Tap Paine 154</t>
  </si>
  <si>
    <t>Z_929</t>
  </si>
  <si>
    <t>Tap Victoria EFE 066-&gt;Traiguen 066</t>
  </si>
  <si>
    <t>Z_930</t>
  </si>
  <si>
    <t>Temuco 066-&gt;Pillanlelbun 066</t>
  </si>
  <si>
    <t>Z_933</t>
  </si>
  <si>
    <t>Teno 066-&gt;Rauquén 066</t>
  </si>
  <si>
    <t>Z_934</t>
  </si>
  <si>
    <t>Teno 066-&gt;Tap Quinta 066</t>
  </si>
  <si>
    <t>Z_937</t>
  </si>
  <si>
    <t>Tinguiririca 154-&gt;San Fernando 154</t>
  </si>
  <si>
    <t>Z_938</t>
  </si>
  <si>
    <t>Tinguiririca 154-&gt;Tap Malloa 154</t>
  </si>
  <si>
    <t>Z_940</t>
  </si>
  <si>
    <t>Tome 066-&gt;Mahns 066</t>
  </si>
  <si>
    <t>Z_941</t>
  </si>
  <si>
    <t>Tome 066-&gt;Penco 066</t>
  </si>
  <si>
    <t>Z_945</t>
  </si>
  <si>
    <t>Tres Pinos 066-&gt;Cañete 066</t>
  </si>
  <si>
    <t>Z_950</t>
  </si>
  <si>
    <t>Victoria 066-&gt;Los Peumos 066</t>
  </si>
  <si>
    <t>Z_951</t>
  </si>
  <si>
    <t>Victoria 066-&gt;Tap Victoria EFE 066</t>
  </si>
  <si>
    <t>Z_953</t>
  </si>
  <si>
    <t>Villa Alegre 066-&gt;Linares Norte 066</t>
  </si>
  <si>
    <t>Z_955</t>
  </si>
  <si>
    <t>Villa Prat 066-&gt;Parronal 066</t>
  </si>
  <si>
    <t>Z_957</t>
  </si>
  <si>
    <t>Villarrica 066-&gt;Pucon 066</t>
  </si>
  <si>
    <t>ZE_24</t>
  </si>
  <si>
    <t>Concepcion 066-&gt;Tap Cerro Chepe 66</t>
  </si>
  <si>
    <t>ZE_25</t>
  </si>
  <si>
    <t>Ejercito 066-&gt;Concepcion 066</t>
  </si>
  <si>
    <t>ZE_35</t>
  </si>
  <si>
    <t>Tap Ejercito 066-&gt;Ejercito 66</t>
  </si>
  <si>
    <t>ZE_38</t>
  </si>
  <si>
    <t>Tap Licanco 066-&gt;Pitrufquen 66</t>
  </si>
  <si>
    <t>ZE_39</t>
  </si>
  <si>
    <t>Tap Licanco 066-&gt;Metrenco 066</t>
  </si>
  <si>
    <t>ZE_42</t>
  </si>
  <si>
    <t>Tap Loma Colorada 066-&gt;Tap San Pedro CGET 66</t>
  </si>
  <si>
    <t>ZE_44</t>
  </si>
  <si>
    <t>Pitrufquen 066-&gt;Metrenco 066</t>
  </si>
  <si>
    <t>SE-D_320_D</t>
  </si>
  <si>
    <t>Aihuapi - Distribuidoras</t>
  </si>
  <si>
    <t>SE-D_327_D</t>
  </si>
  <si>
    <t>Degañ - Distribuidoras</t>
  </si>
  <si>
    <t>SE-D_334_D</t>
  </si>
  <si>
    <t>Rio Bonito - Distribuidoras</t>
  </si>
  <si>
    <t>SE-N_44_D</t>
  </si>
  <si>
    <t>Melipulli - Distribuidoras</t>
  </si>
  <si>
    <t>SE-Z_430</t>
  </si>
  <si>
    <t>Alto bonito</t>
  </si>
  <si>
    <t>SE-Z_431</t>
  </si>
  <si>
    <t>Ancud</t>
  </si>
  <si>
    <t>SE-Z_432</t>
  </si>
  <si>
    <t>Barro Blanco</t>
  </si>
  <si>
    <t>SE-Z_433</t>
  </si>
  <si>
    <t>Calbuco</t>
  </si>
  <si>
    <t>SE-Z_434</t>
  </si>
  <si>
    <t>Castro</t>
  </si>
  <si>
    <t>SE-Z_435</t>
  </si>
  <si>
    <t>Chonchi</t>
  </si>
  <si>
    <t>SE-Z_436</t>
  </si>
  <si>
    <t>Colaco</t>
  </si>
  <si>
    <t>SE-Z_437</t>
  </si>
  <si>
    <t>Corral</t>
  </si>
  <si>
    <t>SE-Z_438</t>
  </si>
  <si>
    <t>Dalcahue</t>
  </si>
  <si>
    <t>SE-Z_439</t>
  </si>
  <si>
    <t>El Empalme</t>
  </si>
  <si>
    <t>SE-Z_440</t>
  </si>
  <si>
    <t>Frutillar</t>
  </si>
  <si>
    <t>SE-Z_441</t>
  </si>
  <si>
    <t>La Union</t>
  </si>
  <si>
    <t>SE-Z_442</t>
  </si>
  <si>
    <t>Los Lagos</t>
  </si>
  <si>
    <t>SE-Z_443</t>
  </si>
  <si>
    <t>Los Negros</t>
  </si>
  <si>
    <t>SE-Z_444</t>
  </si>
  <si>
    <t>Los Tambores</t>
  </si>
  <si>
    <t>SE-Z_445</t>
  </si>
  <si>
    <t>Mariquina</t>
  </si>
  <si>
    <t>SE-Z_446</t>
  </si>
  <si>
    <t>Osorno</t>
  </si>
  <si>
    <t>SE-Z_447</t>
  </si>
  <si>
    <t>Paillaco</t>
  </si>
  <si>
    <t>SE-Z_448</t>
  </si>
  <si>
    <t>Panguipulli</t>
  </si>
  <si>
    <t>SE-Z_449</t>
  </si>
  <si>
    <t>Picarte</t>
  </si>
  <si>
    <t>SE-Z_450</t>
  </si>
  <si>
    <t>Pichil</t>
  </si>
  <si>
    <t>SE-Z_451</t>
  </si>
  <si>
    <t>Pichirropulli</t>
  </si>
  <si>
    <t>SE-Z_452</t>
  </si>
  <si>
    <t>Pid Pid</t>
  </si>
  <si>
    <t>SE-Z_453</t>
  </si>
  <si>
    <t>Pilauco</t>
  </si>
  <si>
    <t>SE-Z_454</t>
  </si>
  <si>
    <t>Puerto Montt STS</t>
  </si>
  <si>
    <t>SE-Z_455</t>
  </si>
  <si>
    <t>Puerto Varas</t>
  </si>
  <si>
    <t>SE-Z_456</t>
  </si>
  <si>
    <t>Pullinque</t>
  </si>
  <si>
    <t>SE-Z_457</t>
  </si>
  <si>
    <t>Purranque</t>
  </si>
  <si>
    <t>SE-Z_458</t>
  </si>
  <si>
    <t>Quellon</t>
  </si>
  <si>
    <t>SE-Z_459</t>
  </si>
  <si>
    <t>Valdivia STS</t>
  </si>
  <si>
    <t>Z_1000</t>
  </si>
  <si>
    <t>Los Negros 066-&gt;Los Negros 024</t>
  </si>
  <si>
    <t>Z_1001</t>
  </si>
  <si>
    <t>Los Tambores 066-&gt;Los Tambores 023</t>
  </si>
  <si>
    <t>Z_1003</t>
  </si>
  <si>
    <t>Mariquina 220-&gt;Mariquina 023</t>
  </si>
  <si>
    <t>Z_1004</t>
  </si>
  <si>
    <t>Melipulli 066-&gt;Melipulli 023</t>
  </si>
  <si>
    <t>Z_1006</t>
  </si>
  <si>
    <t>Melipulli 220-&gt;Melipulli 023</t>
  </si>
  <si>
    <t>Z_1007</t>
  </si>
  <si>
    <t>Melipulli 220-&gt;Melipulli 066</t>
  </si>
  <si>
    <t>Z_1008</t>
  </si>
  <si>
    <t>Melipulli 220-&gt;Melipulli 110</t>
  </si>
  <si>
    <t>Z_1009</t>
  </si>
  <si>
    <t>Osorno 023-&gt;Osorno 13.8</t>
  </si>
  <si>
    <t>Z_1010</t>
  </si>
  <si>
    <t>Osorno 066-&gt;Osorno 023</t>
  </si>
  <si>
    <t>Z_1015</t>
  </si>
  <si>
    <t>Paillaco 066-&gt;Paillaco 13.8</t>
  </si>
  <si>
    <t>Z_1016</t>
  </si>
  <si>
    <t>Panguipulli 066-&gt;Panguipulli 024</t>
  </si>
  <si>
    <t>Z_1018</t>
  </si>
  <si>
    <t>Picarte 066-&gt;Picarte 024</t>
  </si>
  <si>
    <t>Z_1020</t>
  </si>
  <si>
    <t>Pichil 066-&gt;Pichil 023</t>
  </si>
  <si>
    <t>Z_1022</t>
  </si>
  <si>
    <t>Pichirropulli 066-&gt;Pichirropulli 023</t>
  </si>
  <si>
    <t>Z_1023</t>
  </si>
  <si>
    <t>Pichirropulli 066-&gt;Pichirropulli 13.8</t>
  </si>
  <si>
    <t>Z_1026</t>
  </si>
  <si>
    <t>Pid Pid 110-&gt;Pid Pid 024</t>
  </si>
  <si>
    <t>Z_1029</t>
  </si>
  <si>
    <t>Pilauco 220-&gt;Pilauco 066</t>
  </si>
  <si>
    <t>Z_1030</t>
  </si>
  <si>
    <t>Pilmaiquen 066-&gt;Pilmaiquen 13.8</t>
  </si>
  <si>
    <t>PANGUIPULLI S.A.</t>
  </si>
  <si>
    <t>Z_1034</t>
  </si>
  <si>
    <t>Puerto Varas 066-&gt;Puerto Varas 024</t>
  </si>
  <si>
    <t>Z_1035</t>
  </si>
  <si>
    <t>Puerto Varas 066-&gt;Puerto Varas 13.8</t>
  </si>
  <si>
    <t>Z_1039</t>
  </si>
  <si>
    <t>Pullinque 066-&gt;Pullinque 023</t>
  </si>
  <si>
    <t>Z_1040</t>
  </si>
  <si>
    <t>Purranque 066-&gt;Purranque 024</t>
  </si>
  <si>
    <t>Z_1041</t>
  </si>
  <si>
    <t>Purranque 066-&gt;Purranque 13.8</t>
  </si>
  <si>
    <t>Z_1044</t>
  </si>
  <si>
    <t>Quellon 110-&gt;Quellon 023</t>
  </si>
  <si>
    <t>Z_1048</t>
  </si>
  <si>
    <t>Valdivia STS 066-&gt;Valdivia STS 023</t>
  </si>
  <si>
    <t>Z_1049</t>
  </si>
  <si>
    <t>Valdivia STS 066-&gt;Valdivia STS 13.2</t>
  </si>
  <si>
    <t>Z_1050</t>
  </si>
  <si>
    <t>Valdivia STS 066-&gt;Valdivia STS 220</t>
  </si>
  <si>
    <t>Z_960</t>
  </si>
  <si>
    <t>Aihuapi 066-&gt;Aihuapi 023</t>
  </si>
  <si>
    <t>Z_961</t>
  </si>
  <si>
    <t>Aihuapi 066-&gt;Aihuapi 110</t>
  </si>
  <si>
    <t>Z_963</t>
  </si>
  <si>
    <t>Alto bonito 110-&gt;Alto bonito 023</t>
  </si>
  <si>
    <t>Z_965</t>
  </si>
  <si>
    <t>Ancud 110 reg-&gt;Ancud 110</t>
  </si>
  <si>
    <t>Z_967</t>
  </si>
  <si>
    <t>Ancud 110-&gt;Ancud 023</t>
  </si>
  <si>
    <t>Z_968</t>
  </si>
  <si>
    <t>Barro Blanco 066-&gt;Barro Blanco 023</t>
  </si>
  <si>
    <t>Z_972</t>
  </si>
  <si>
    <t>Calbuco 110-&gt;Calbuco 023</t>
  </si>
  <si>
    <t>Z_973</t>
  </si>
  <si>
    <t>Castro 110-&gt;Castro 023</t>
  </si>
  <si>
    <t>Z_975</t>
  </si>
  <si>
    <t>Chiloe 110-&gt;Chiloe 220</t>
  </si>
  <si>
    <t>Z_978</t>
  </si>
  <si>
    <t>Chonchi 110-&gt;Chonchi 023</t>
  </si>
  <si>
    <t>Z_980</t>
  </si>
  <si>
    <t>Colaco 110-&gt;Colaco 023</t>
  </si>
  <si>
    <t>Z_982</t>
  </si>
  <si>
    <t>Corral 066-&gt;Corral 13.8</t>
  </si>
  <si>
    <t>Z_983</t>
  </si>
  <si>
    <t>Dalcahue 110-&gt;Dalcahue 023</t>
  </si>
  <si>
    <t>Z_985</t>
  </si>
  <si>
    <t>El Empalme 110-&gt;El Empalme 023</t>
  </si>
  <si>
    <t>Z_986</t>
  </si>
  <si>
    <t>Frutillar 066-&gt;Frutillar 024</t>
  </si>
  <si>
    <t>Z_987</t>
  </si>
  <si>
    <t>Frutillar 066-&gt;Frutillar 13.2</t>
  </si>
  <si>
    <t>Z_989</t>
  </si>
  <si>
    <t>La Union 066-&gt;La Union 023</t>
  </si>
  <si>
    <t>Z_990</t>
  </si>
  <si>
    <t>La Union 066-&gt;La Union 13.8</t>
  </si>
  <si>
    <t>Z_995</t>
  </si>
  <si>
    <t>Los Lagos 066-&gt;Los Lagos 13.8</t>
  </si>
  <si>
    <t>Z_999</t>
  </si>
  <si>
    <t>Los Negros 024-&gt;Los Negros 13.8</t>
  </si>
  <si>
    <t>Z_1002</t>
  </si>
  <si>
    <t>Los Tambores 066-&gt;Remehue 066</t>
  </si>
  <si>
    <t>Z_1005</t>
  </si>
  <si>
    <t>Melipulli 066-&gt;Sangra 066</t>
  </si>
  <si>
    <t>Z_1012</t>
  </si>
  <si>
    <t>Osorno 066-&gt;Remehue 066</t>
  </si>
  <si>
    <t>Z_1013</t>
  </si>
  <si>
    <t>Paillaco 066-&gt;Llollelhue 066</t>
  </si>
  <si>
    <t>Z_1014</t>
  </si>
  <si>
    <t>Paillaco 066-&gt;Los Lagos 066</t>
  </si>
  <si>
    <t>Z_1017</t>
  </si>
  <si>
    <t>Picarte 066-&gt;Corral 066</t>
  </si>
  <si>
    <t>Z_1021</t>
  </si>
  <si>
    <t>Pichirropulli 066-&gt;Llollelhue 066</t>
  </si>
  <si>
    <t>Z_1024</t>
  </si>
  <si>
    <t>Pid Pid 110-&gt;Dalcahue 110</t>
  </si>
  <si>
    <t>SAESA</t>
  </si>
  <si>
    <t>Z_1025</t>
  </si>
  <si>
    <t>Pid Pid 110-&gt;Gamboa 110</t>
  </si>
  <si>
    <t>Z_1027</t>
  </si>
  <si>
    <t>Pilauco 066-&gt;Osorno 066</t>
  </si>
  <si>
    <t>Z_1028</t>
  </si>
  <si>
    <t>Pilauco 066-&gt;Remehue 066</t>
  </si>
  <si>
    <t>Z_1033</t>
  </si>
  <si>
    <t>Puerto Varas 066-&gt;Llanquihue 066</t>
  </si>
  <si>
    <t>Z_1036</t>
  </si>
  <si>
    <t>Puerto Varas 066-&gt;Sangra 066</t>
  </si>
  <si>
    <t>Z_1037</t>
  </si>
  <si>
    <t>Pullinque 066-&gt;Los Lagos 066</t>
  </si>
  <si>
    <t>Z_1038</t>
  </si>
  <si>
    <t>Pullinque 066-&gt;Panguipulli 066</t>
  </si>
  <si>
    <t>Z_1042</t>
  </si>
  <si>
    <t>Purranque 066-&gt;Rio Negro 066</t>
  </si>
  <si>
    <t>Z_1043</t>
  </si>
  <si>
    <t>Quellon 110-&gt;Chonchi 110</t>
  </si>
  <si>
    <t>Z_1045</t>
  </si>
  <si>
    <t>Rahue 220-&gt;Pilauco 220</t>
  </si>
  <si>
    <t>Z_1046</t>
  </si>
  <si>
    <t>Valdivia STS 066-&gt;Los Lagos 066</t>
  </si>
  <si>
    <t>Z_1047</t>
  </si>
  <si>
    <t>Valdivia STS 066-&gt;Picarte 066</t>
  </si>
  <si>
    <t>Z_962</t>
  </si>
  <si>
    <t>Aihuapi 066-&gt;Los Negros 066</t>
  </si>
  <si>
    <t>Z_964</t>
  </si>
  <si>
    <t>Alto bonito 110-&gt;Melipulli 110</t>
  </si>
  <si>
    <t>Z_966</t>
  </si>
  <si>
    <t>Ancud 110 reg-&gt;Chiloe 110</t>
  </si>
  <si>
    <t>Z_969</t>
  </si>
  <si>
    <t>Barro Blanco 066-&gt;Pichil 066</t>
  </si>
  <si>
    <t>Z_970</t>
  </si>
  <si>
    <t>Barro Blanco 066-&gt;Pilauco 066</t>
  </si>
  <si>
    <t>Z_971</t>
  </si>
  <si>
    <t>Barro Blanco 066-&gt;Rio Negro 066</t>
  </si>
  <si>
    <t>Z_974</t>
  </si>
  <si>
    <t>Castro 110-&gt;Gamboa 110</t>
  </si>
  <si>
    <t>Z_976</t>
  </si>
  <si>
    <t>Chiloe 110-&gt;Dalcahue 110</t>
  </si>
  <si>
    <t>Z_977</t>
  </si>
  <si>
    <t>Chonchi 110-&gt;Castro 110</t>
  </si>
  <si>
    <t>Z_979</t>
  </si>
  <si>
    <t>Ciruelos 220-&gt;Mariquina 220</t>
  </si>
  <si>
    <t>Z_981</t>
  </si>
  <si>
    <t>Colaco 110-&gt;El Empalme 110</t>
  </si>
  <si>
    <t>Z_984</t>
  </si>
  <si>
    <t>El Empalme 110-&gt;Calbuco 110</t>
  </si>
  <si>
    <t>Z_988</t>
  </si>
  <si>
    <t>Frutillar 066-&gt;Purranque 066</t>
  </si>
  <si>
    <t>Z_991</t>
  </si>
  <si>
    <t>La Union 066-&gt;Llollelhue 066</t>
  </si>
  <si>
    <t>Z_992</t>
  </si>
  <si>
    <t>La Union 066-&gt;Los Tambores 066</t>
  </si>
  <si>
    <t>Z_993</t>
  </si>
  <si>
    <t>La Union 066-&gt;Remehue 066</t>
  </si>
  <si>
    <t>Z_994</t>
  </si>
  <si>
    <t>Llanquihue 066-&gt;Frutillar 066</t>
  </si>
  <si>
    <t>Z_996</t>
  </si>
  <si>
    <t>Los Lagos 066-&gt;Panguipulli 066</t>
  </si>
  <si>
    <t>Z_997</t>
  </si>
  <si>
    <t>Los Molinos 110-&gt;Alto bonito 110</t>
  </si>
  <si>
    <t>Z_998</t>
  </si>
  <si>
    <t>Los Molinos 110-&gt;El Empalme 110</t>
  </si>
  <si>
    <t>Z_1102</t>
  </si>
  <si>
    <t>Aumento de capacidad línea 1x66 kV Rancagua – Indura</t>
  </si>
  <si>
    <t>D7T-2020</t>
  </si>
  <si>
    <t>D06T-2017</t>
  </si>
  <si>
    <t>Z_1103</t>
  </si>
  <si>
    <t>Aumento de capacidad línea 1x154 kV Empalme Teno – Teno</t>
  </si>
  <si>
    <t>Z_1104</t>
  </si>
  <si>
    <t>Nueva S/E Santa Bárbara 66/13,2 kV 5 MVA</t>
  </si>
  <si>
    <t>Z_1106</t>
  </si>
  <si>
    <t>Ampliación en S/E Mejillones</t>
  </si>
  <si>
    <t>Z_1107</t>
  </si>
  <si>
    <t>Nueva S/E Cunco 110/23 kV 16 MVA</t>
  </si>
  <si>
    <t>Z_1108</t>
  </si>
  <si>
    <t>Nuevo Transformador en S/E Quillota</t>
  </si>
  <si>
    <t>Z_1109</t>
  </si>
  <si>
    <t>Nuevo Transformador en S/E Cerro Navia</t>
  </si>
  <si>
    <t>Z_1110</t>
  </si>
  <si>
    <t>Nuevo Transformador en S/E Talca</t>
  </si>
  <si>
    <t>Z_1111</t>
  </si>
  <si>
    <t>Nuevo Transformador en S/E Mariscal</t>
  </si>
  <si>
    <t>Z_1112</t>
  </si>
  <si>
    <t>Nuevo Transformador en S/E Malloa</t>
  </si>
  <si>
    <t>Z_1113</t>
  </si>
  <si>
    <t>Nuevo Transformador en S/E Curicó</t>
  </si>
  <si>
    <t>Z_1114</t>
  </si>
  <si>
    <t>Nuevo Transformador en S/E Chillán</t>
  </si>
  <si>
    <t>Z_1115</t>
  </si>
  <si>
    <t>Nuevo Transformador en S/E Las Vegas</t>
  </si>
  <si>
    <t>Z_1116</t>
  </si>
  <si>
    <t>Aumento de capacidad en S/E Alto Hospicio</t>
  </si>
  <si>
    <t>Z_1117</t>
  </si>
  <si>
    <t>Seccionamiento de barra en S/E Antofagasta 110 kV</t>
  </si>
  <si>
    <t>Z_1118</t>
  </si>
  <si>
    <t>Aumento de capacidad en S/E Chinchorro</t>
  </si>
  <si>
    <t>Z_1119</t>
  </si>
  <si>
    <t>Aumento de capacidad en S/E San Juan</t>
  </si>
  <si>
    <t>Z_1120</t>
  </si>
  <si>
    <t>Aumento de capacidad en S/E San Antonio</t>
  </si>
  <si>
    <t>Z_1121</t>
  </si>
  <si>
    <t>Aumento de capacidad en S/E San Felipe</t>
  </si>
  <si>
    <t>Z_2001</t>
  </si>
  <si>
    <t>Ampliación SE Pirque</t>
  </si>
  <si>
    <t>D19T-2018</t>
  </si>
  <si>
    <t>OA</t>
  </si>
  <si>
    <t>Z_2002</t>
  </si>
  <si>
    <t>Ampliación SE Combarbalá</t>
  </si>
  <si>
    <t>Z_2003</t>
  </si>
  <si>
    <t>Ampliación SE Itahue</t>
  </si>
  <si>
    <t>Z_2004</t>
  </si>
  <si>
    <t>Ampliación SE Chiguayante</t>
  </si>
  <si>
    <t>Z_2005</t>
  </si>
  <si>
    <t>Ampliación SE Tomé</t>
  </si>
  <si>
    <t>Z_2006</t>
  </si>
  <si>
    <t>Ampliación SE Maule</t>
  </si>
  <si>
    <t>Z_2007</t>
  </si>
  <si>
    <t>Ampliación SE Panimávida</t>
  </si>
  <si>
    <t>Z_2008</t>
  </si>
  <si>
    <t>Seccionamiento SE Panimávida</t>
  </si>
  <si>
    <t>Z_2009</t>
  </si>
  <si>
    <t>Seccionamiento en SE Tap Linares Norte</t>
  </si>
  <si>
    <t>Z_2010</t>
  </si>
  <si>
    <t>Ampliación SE Mahns</t>
  </si>
  <si>
    <t>Z_2011</t>
  </si>
  <si>
    <t>Ampliación SE San Javier</t>
  </si>
  <si>
    <t>Z_2012</t>
  </si>
  <si>
    <t>Ampliación SE Linares Norte</t>
  </si>
  <si>
    <t>Z_2013</t>
  </si>
  <si>
    <t>Aumento de Capacidad SE San Pedro</t>
  </si>
  <si>
    <t>Z_2014</t>
  </si>
  <si>
    <t>Ampliación SE Ejercito</t>
  </si>
  <si>
    <t>Z_2015</t>
  </si>
  <si>
    <t>Ampliación SE Alcones</t>
  </si>
  <si>
    <t>Z_2016</t>
  </si>
  <si>
    <t>Ampliación SE Quiani</t>
  </si>
  <si>
    <t>Z_2017</t>
  </si>
  <si>
    <t>Ampliación SE Bosquemar</t>
  </si>
  <si>
    <t>Z_2018</t>
  </si>
  <si>
    <t>Amplpiación SE Placilla</t>
  </si>
  <si>
    <t>Z_2019</t>
  </si>
  <si>
    <t>Ampliación SE Pudahuel</t>
  </si>
  <si>
    <t>Z_2021</t>
  </si>
  <si>
    <t>Ampliación SE Macul</t>
  </si>
  <si>
    <t>Z_2022</t>
  </si>
  <si>
    <t>Ampliación SE Calama (Transemel)</t>
  </si>
  <si>
    <t>D11T-2019</t>
  </si>
  <si>
    <t>Z_2024</t>
  </si>
  <si>
    <t>Ampliación de Constitución</t>
  </si>
  <si>
    <t>Z_2025</t>
  </si>
  <si>
    <t>Aumento Capacidad de Línea 1x110 kV Maitencillo - Algarrobo</t>
  </si>
  <si>
    <t>Z_2026</t>
  </si>
  <si>
    <t>Ampliación SE Calama (CGE Transmisión)</t>
  </si>
  <si>
    <t>Z_2029</t>
  </si>
  <si>
    <t>Ampliación SE San Joaquín</t>
  </si>
  <si>
    <t>Z_2030</t>
  </si>
  <si>
    <t>Ampliación SE San Antonio</t>
  </si>
  <si>
    <t>Z_2031</t>
  </si>
  <si>
    <t>Ampliación SE Cauquenes</t>
  </si>
  <si>
    <t>NUP S1901</t>
  </si>
  <si>
    <t>Seccionadora Convento Viejo</t>
  </si>
  <si>
    <t>Art 52°</t>
  </si>
  <si>
    <t>CNE.OF.ORD. N 338-2022</t>
  </si>
  <si>
    <t>NUP 447</t>
  </si>
  <si>
    <t>Nuevo Transformador 220/154 kV y adecuaciones SE Tinguiririca - Etapa 2</t>
  </si>
  <si>
    <t>P_032</t>
  </si>
  <si>
    <t>NUP 402</t>
  </si>
  <si>
    <t>Aumento de capacidad BBCC Zona Maule</t>
  </si>
  <si>
    <t>P_662</t>
  </si>
  <si>
    <t>NUP 814</t>
  </si>
  <si>
    <t>Instalación Juego de Celdas SE Los Dominicos</t>
  </si>
  <si>
    <t>P_626</t>
  </si>
  <si>
    <t>NUP 5</t>
  </si>
  <si>
    <t>Normalización paño de línea 110 kV SE Chonchi</t>
  </si>
  <si>
    <t>P_100</t>
  </si>
  <si>
    <t>NUP 848</t>
  </si>
  <si>
    <t>Refuerzo tramo de LT 1 x 66 kV Parral- Paso Hondo</t>
  </si>
  <si>
    <t>P_164</t>
  </si>
  <si>
    <t>P_606</t>
  </si>
  <si>
    <t>SE-Z_370</t>
  </si>
  <si>
    <t>Santa Clara</t>
  </si>
  <si>
    <t>P_114</t>
  </si>
  <si>
    <t>P_120</t>
  </si>
  <si>
    <t>P_315</t>
  </si>
  <si>
    <t>P_677</t>
  </si>
  <si>
    <t>P_079</t>
  </si>
  <si>
    <t>RE246_2020_Art2_N1</t>
  </si>
  <si>
    <t>Proyecto de Aumento de Capacidad BBCC Zona Maule</t>
  </si>
  <si>
    <t>P_316</t>
  </si>
  <si>
    <t>SE-Z_25</t>
  </si>
  <si>
    <t>Tap Vitor</t>
  </si>
  <si>
    <t>RE36_2021_Art1_N1</t>
  </si>
  <si>
    <t>Nueva S/E Paso Hondo 66/13,2 kV 12,5 MVA</t>
  </si>
  <si>
    <t>P_663</t>
  </si>
  <si>
    <t>P_117</t>
  </si>
  <si>
    <t>RE246_2020_Art2_N2</t>
  </si>
  <si>
    <t>Nuevo Transformador 220/154 kV y adecuaciones en S/E Tinguiririca</t>
  </si>
  <si>
    <t>RE246_2020_Art2_N3</t>
  </si>
  <si>
    <t>Nuevo Transformador en S/E El Empalme</t>
  </si>
  <si>
    <t>RE400_2021_Art2_N1</t>
  </si>
  <si>
    <t>Subestacion Llaima</t>
  </si>
  <si>
    <t>RE533_2021_Art2_N1</t>
  </si>
  <si>
    <t>Ampliación en S/E Puente Alto</t>
  </si>
  <si>
    <t>P_645</t>
  </si>
  <si>
    <t>RE400_2021_Art2_N2</t>
  </si>
  <si>
    <t>Ampliación en S/E Costanera</t>
  </si>
  <si>
    <t>SE -Z_339</t>
  </si>
  <si>
    <t>P_651</t>
  </si>
  <si>
    <t>RE332_2021_Art1_N6</t>
  </si>
  <si>
    <t>S/E Nueva Panquehue 110/13,8 kV</t>
  </si>
  <si>
    <t>Z_1122</t>
  </si>
  <si>
    <t>Nueva S/E Deuco 66/13,2 kV 16 MVA</t>
  </si>
  <si>
    <t>RE106-24</t>
  </si>
  <si>
    <t>Z_1123</t>
  </si>
  <si>
    <t>Nueva S/E Lota 66 kV (Nueva S/E Andalican)</t>
  </si>
  <si>
    <t>Z_1124</t>
  </si>
  <si>
    <t>Nueva S/E Río Negro 66/23 kV 10 MVA</t>
  </si>
  <si>
    <t>Z_1125</t>
  </si>
  <si>
    <t>Aumento de capacidad en S/E Angol</t>
  </si>
  <si>
    <t>Z_1126</t>
  </si>
  <si>
    <t>Nuevo Transformador en S/E Punta Cortés</t>
  </si>
  <si>
    <t>Z_1127</t>
  </si>
  <si>
    <t>Aumento de capacidad en S/E Punta Cortés</t>
  </si>
  <si>
    <t>Z_1128</t>
  </si>
  <si>
    <t>Proyecto Apoyo Maule</t>
  </si>
  <si>
    <t>Z_1129</t>
  </si>
  <si>
    <t>Aumento de capacidad en S/E Curanilahue</t>
  </si>
  <si>
    <t>Z_1130</t>
  </si>
  <si>
    <t>Aumento de capacidad en S/E Villa Alegre</t>
  </si>
  <si>
    <t>Z_1131</t>
  </si>
  <si>
    <t>Aumento de capacidad en S/E Club Hípico</t>
  </si>
  <si>
    <t>Z_1132</t>
  </si>
  <si>
    <t>Nuevo Transformador en S/E La Cisterna</t>
  </si>
  <si>
    <t>Z_1133</t>
  </si>
  <si>
    <t>Aumento de capacidad tramo de línea 1x110 kV Choapa – Illapel</t>
  </si>
  <si>
    <t>Z_1134</t>
  </si>
  <si>
    <t>Nuevo Transformador en S/E Los Maquis</t>
  </si>
  <si>
    <t>Z_1135</t>
  </si>
  <si>
    <t>Aumento de capacidad en S/E Frutillar</t>
  </si>
  <si>
    <t>Z_1136</t>
  </si>
  <si>
    <t>Aumento de capacidad en S/E Lebu</t>
  </si>
  <si>
    <t>Z_1137</t>
  </si>
  <si>
    <t>Nueva S/E Padre Hurtado 110/23 kV y Línea 1x110 kV Santa Marta - Padre Hurtado</t>
  </si>
  <si>
    <t>Z_1138</t>
  </si>
  <si>
    <t>Nueva S/E Sangra 66/23 kV 30 MVA</t>
  </si>
  <si>
    <t>Z_1139</t>
  </si>
  <si>
    <t>Nueva S/E Pargua 110/23 kV 30 MVA</t>
  </si>
  <si>
    <t>Z_1140</t>
  </si>
  <si>
    <t>Nueva S/E Pargua 220/110 kV 60 MVA</t>
  </si>
  <si>
    <t>Z_1141</t>
  </si>
  <si>
    <t>Nueva línea 2x110 kV Tap Off Mayaca – Mayaca</t>
  </si>
  <si>
    <t>Z_1142</t>
  </si>
  <si>
    <t>Nueva S/E Mayaca 110/12 kV 30 MVA</t>
  </si>
  <si>
    <t>Z_1144</t>
  </si>
  <si>
    <t>Aumento de capacidad línea 1x66 kV Tap Graneros – Graneros</t>
  </si>
  <si>
    <t>Z_1145</t>
  </si>
  <si>
    <t>Nueva S/E Chirre 110/23 kV 16 MVA</t>
  </si>
  <si>
    <t>Z_1146</t>
  </si>
  <si>
    <t>Aumento de capacidad en S/E Portezuelo</t>
  </si>
  <si>
    <t>Z_1147</t>
  </si>
  <si>
    <t>Nueva S/E Curanilahue Norte 66 kV y Nueva línea 1x66 kV Horcones - Tres Pinos</t>
  </si>
  <si>
    <t>Z_1148</t>
  </si>
  <si>
    <t>Aumento de capacidad en S/E Cocharcas</t>
  </si>
  <si>
    <t>Z_1149</t>
  </si>
  <si>
    <t>Aumento de capacidad en S/E Tres Esquinas Bulnes</t>
  </si>
  <si>
    <t>Z_1154</t>
  </si>
  <si>
    <t>Nuevo Transformador en S/E Pan de Azúcar</t>
  </si>
  <si>
    <t>Homologa</t>
  </si>
  <si>
    <t>Eletrans II</t>
  </si>
  <si>
    <t>Eletrans III</t>
  </si>
  <si>
    <t>HIGUERA_TRANSMISION</t>
  </si>
  <si>
    <t>Transquinta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</si>
</sst>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* #,##0_ ;_ * \-#,##0_ ;_ * &quot;-&quot;_ ;_ @_ "/>
    <numFmt numFmtId="165" formatCode="_-* #,##0.00_-;\-* #,##0.00_-;_-* &quot;-&quot;??_-;_-@_-"/>
    <numFmt numFmtId="166" formatCode="#,##0.00000"/>
    <numFmt numFmtId="167" formatCode="0.000%"/>
    <numFmt numFmtId="168" formatCode="#,##0.000"/>
    <numFmt numFmtId="169" formatCode="0.000000%"/>
  </numFmts>
  <fonts count="1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Century Gothic"/>
      <family val="2"/>
    </font>
    <font>
      <b/>
      <sz val="11"/>
      <name val="Aptos Narrow"/>
      <family val="2"/>
      <scheme val="minor"/>
    </font>
    <font>
      <b/>
      <sz val="8"/>
      <name val="Century Gothic"/>
      <family val="2"/>
    </font>
    <font>
      <sz val="11"/>
      <color theme="0" tint="-0.14999847407452621"/>
      <name val="Aptos Narrow"/>
      <family val="2"/>
      <scheme val="minor"/>
    </font>
    <font>
      <sz val="10"/>
      <name val="Arial"/>
      <family val="2"/>
    </font>
    <font>
      <sz val="8"/>
      <color theme="1"/>
      <name val="Century Gothic"/>
      <family val="2"/>
    </font>
    <font>
      <sz val="8"/>
      <color rgb="FFFF0000"/>
      <name val="Century Gothic"/>
      <family val="2"/>
    </font>
    <font>
      <sz val="11"/>
      <color theme="1"/>
      <name val="Aptos Narrow"/>
      <family val="2"/>
      <scheme val="minor"/>
    </font>
    <font>
      <b/>
      <sz val="8"/>
      <color rgb="FF000000"/>
      <name val="Verdana"/>
      <family val="2"/>
    </font>
    <font>
      <sz val="8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6" fillId="0" borderId="0" xfId="0" applyFont="1"/>
    <xf numFmtId="0" fontId="0" fillId="0" borderId="3" xfId="0" applyBorder="1"/>
    <xf numFmtId="3" fontId="0" fillId="0" borderId="3" xfId="0" applyNumberFormat="1" applyBorder="1"/>
    <xf numFmtId="0" fontId="4" fillId="0" borderId="3" xfId="1" applyFont="1" applyBorder="1" applyAlignment="1">
      <alignment vertical="center"/>
    </xf>
    <xf numFmtId="17" fontId="0" fillId="0" borderId="2" xfId="0" applyNumberFormat="1" applyBorder="1"/>
    <xf numFmtId="0" fontId="0" fillId="0" borderId="2" xfId="0" applyBorder="1"/>
    <xf numFmtId="3" fontId="0" fillId="0" borderId="2" xfId="0" applyNumberFormat="1" applyBorder="1"/>
    <xf numFmtId="17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3" fillId="0" borderId="0" xfId="2" applyFont="1"/>
    <xf numFmtId="14" fontId="3" fillId="0" borderId="0" xfId="2" applyNumberFormat="1" applyFont="1"/>
    <xf numFmtId="3" fontId="3" fillId="0" borderId="0" xfId="2" applyNumberFormat="1" applyFont="1"/>
    <xf numFmtId="0" fontId="1" fillId="0" borderId="3" xfId="0" applyFont="1" applyBorder="1" applyAlignment="1">
      <alignment horizontal="center"/>
    </xf>
    <xf numFmtId="14" fontId="8" fillId="0" borderId="0" xfId="2" applyNumberFormat="1" applyFont="1"/>
    <xf numFmtId="0" fontId="5" fillId="0" borderId="0" xfId="2" applyFont="1" applyAlignment="1">
      <alignment horizontal="center" vertical="center" wrapText="1"/>
    </xf>
    <xf numFmtId="17" fontId="5" fillId="0" borderId="0" xfId="2" applyNumberFormat="1" applyFont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3" fillId="0" borderId="0" xfId="2" applyNumberFormat="1" applyFont="1" applyAlignment="1">
      <alignment vertic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3" fontId="0" fillId="0" borderId="6" xfId="0" applyNumberFormat="1" applyBorder="1"/>
    <xf numFmtId="0" fontId="0" fillId="0" borderId="7" xfId="0" applyBorder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3" fontId="0" fillId="0" borderId="8" xfId="0" applyNumberFormat="1" applyBorder="1"/>
    <xf numFmtId="3" fontId="0" fillId="0" borderId="0" xfId="0" applyNumberFormat="1" applyAlignment="1">
      <alignment vertical="center" wrapText="1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0" fontId="3" fillId="0" borderId="0" xfId="2" applyFont="1" applyAlignment="1">
      <alignment horizontal="center"/>
    </xf>
    <xf numFmtId="166" fontId="3" fillId="0" borderId="0" xfId="2" applyNumberFormat="1" applyFont="1"/>
    <xf numFmtId="166" fontId="0" fillId="0" borderId="0" xfId="0" applyNumberFormat="1"/>
    <xf numFmtId="167" fontId="0" fillId="0" borderId="0" xfId="5" applyNumberFormat="1" applyFont="1"/>
    <xf numFmtId="167" fontId="0" fillId="0" borderId="3" xfId="5" applyNumberFormat="1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3" xfId="0" applyFont="1" applyBorder="1" applyAlignment="1">
      <alignment horizontal="left"/>
    </xf>
    <xf numFmtId="0" fontId="0" fillId="0" borderId="3" xfId="0" applyBorder="1" applyAlignment="1">
      <alignment horizontal="center"/>
    </xf>
    <xf numFmtId="167" fontId="0" fillId="0" borderId="3" xfId="5" applyNumberFormat="1" applyFont="1" applyFill="1" applyBorder="1"/>
    <xf numFmtId="17" fontId="1" fillId="0" borderId="14" xfId="0" applyNumberFormat="1" applyFont="1" applyBorder="1" applyAlignment="1">
      <alignment horizontal="center"/>
    </xf>
    <xf numFmtId="17" fontId="1" fillId="0" borderId="13" xfId="0" applyNumberFormat="1" applyFont="1" applyBorder="1" applyAlignment="1">
      <alignment horizontal="left"/>
    </xf>
    <xf numFmtId="3" fontId="0" fillId="0" borderId="5" xfId="0" applyNumberFormat="1" applyBorder="1"/>
    <xf numFmtId="3" fontId="0" fillId="0" borderId="10" xfId="0" applyNumberFormat="1" applyBorder="1" applyAlignment="1">
      <alignment vertical="center" wrapText="1"/>
    </xf>
    <xf numFmtId="3" fontId="0" fillId="0" borderId="11" xfId="0" applyNumberFormat="1" applyBorder="1"/>
    <xf numFmtId="168" fontId="0" fillId="0" borderId="0" xfId="0" applyNumberFormat="1"/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vertical="center"/>
    </xf>
    <xf numFmtId="169" fontId="12" fillId="0" borderId="18" xfId="0" applyNumberFormat="1" applyFont="1" applyBorder="1" applyAlignment="1">
      <alignment horizontal="right" vertical="center"/>
    </xf>
    <xf numFmtId="169" fontId="0" fillId="0" borderId="0" xfId="0" applyNumberFormat="1"/>
  </cellXfs>
  <cellStyles count="6">
    <cellStyle name="Millares [0] 2" xfId="4" xr:uid="{557D9CBA-3C0D-446D-8024-836DDC020791}"/>
    <cellStyle name="Millares 2" xfId="3" xr:uid="{35399122-065A-46A0-8430-DE1BDC9144AE}"/>
    <cellStyle name="Normal" xfId="0" builtinId="0"/>
    <cellStyle name="Normal 2" xfId="1" xr:uid="{D6FC9DDC-DAE0-4A51-9B04-ED0ACB9D5C4F}"/>
    <cellStyle name="Normal 3" xfId="2" xr:uid="{96FEB13F-D4B9-4512-9F38-1F6415DB00BD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D2633-78C0-45CE-BD71-F5152516368D}">
  <dimension ref="B2:N83"/>
  <sheetViews>
    <sheetView showGridLines="0" tabSelected="1" topLeftCell="E46" workbookViewId="0">
      <selection activeCell="M79" sqref="M79:N79"/>
    </sheetView>
  </sheetViews>
  <sheetFormatPr defaultColWidth="11.42578125" defaultRowHeight="15"/>
  <cols>
    <col min="2" max="2" width="33.28515625" customWidth="1"/>
    <col min="3" max="3" width="53.5703125" bestFit="1" customWidth="1"/>
    <col min="4" max="4" width="17" customWidth="1"/>
    <col min="5" max="5" width="19.7109375" bestFit="1" customWidth="1"/>
    <col min="6" max="6" width="16.42578125" bestFit="1" customWidth="1"/>
    <col min="7" max="7" width="20" bestFit="1" customWidth="1"/>
    <col min="8" max="8" width="17.140625" bestFit="1" customWidth="1"/>
    <col min="12" max="12" width="50.42578125" bestFit="1" customWidth="1"/>
    <col min="13" max="13" width="28.85546875" bestFit="1" customWidth="1"/>
    <col min="14" max="14" width="25.85546875" bestFit="1" customWidth="1"/>
    <col min="15" max="15" width="11.7109375" bestFit="1" customWidth="1"/>
  </cols>
  <sheetData>
    <row r="2" spans="2:14" ht="18.75">
      <c r="B2" s="2" t="s">
        <v>0</v>
      </c>
      <c r="C2" s="2"/>
      <c r="D2" s="2"/>
    </row>
    <row r="3" spans="2:14" ht="15.75" thickBot="1"/>
    <row r="4" spans="2:14" ht="15.75" thickBot="1">
      <c r="B4" s="17" t="s">
        <v>1</v>
      </c>
      <c r="C4" s="17" t="s">
        <v>2</v>
      </c>
      <c r="D4" s="17" t="s">
        <v>3</v>
      </c>
      <c r="E4" s="17" t="s">
        <v>4</v>
      </c>
      <c r="F4" s="17" t="s">
        <v>5</v>
      </c>
      <c r="G4" s="17" t="s">
        <v>6</v>
      </c>
      <c r="H4" s="17" t="s">
        <v>7</v>
      </c>
      <c r="J4" s="54" t="s">
        <v>8</v>
      </c>
      <c r="K4" s="55" t="s">
        <v>9</v>
      </c>
      <c r="L4" s="55" t="s">
        <v>2</v>
      </c>
      <c r="M4" s="56" t="s">
        <v>10</v>
      </c>
      <c r="N4" s="56" t="s">
        <v>11</v>
      </c>
    </row>
    <row r="5" spans="2:14" ht="15.75" thickBot="1">
      <c r="B5" s="5" t="s">
        <v>12</v>
      </c>
      <c r="C5" s="5" t="s">
        <v>13</v>
      </c>
      <c r="D5" s="46" t="s">
        <v>14</v>
      </c>
      <c r="E5" s="6">
        <f>SUMIFS('VATT Nacional'!G:G,'VATT Nacional'!I:I,VLOOKUP(B5,Homologa!$B$4:$C$95,2,0))</f>
        <v>42578329.059523806</v>
      </c>
      <c r="F5" s="6">
        <f>SUMIFS('VATT Zonal'!E:E,'VATT Zonal'!A:A,VLOOKUP(B5,Homologa!$B$4:$C$95,2,0))</f>
        <v>0</v>
      </c>
      <c r="G5" s="42">
        <f t="shared" ref="G5:G36" si="0">E5/SUM($E$5:$E$78)</f>
        <v>1.2430325605716257E-4</v>
      </c>
      <c r="H5" s="42">
        <f t="shared" ref="H5:H36" si="1">F5/SUM($F$5:$F$78)</f>
        <v>0</v>
      </c>
      <c r="J5" s="57">
        <v>1</v>
      </c>
      <c r="K5" s="58" t="s">
        <v>12</v>
      </c>
      <c r="L5" s="58" t="s">
        <v>13</v>
      </c>
      <c r="M5" s="59">
        <v>1.2430325605716257E-4</v>
      </c>
      <c r="N5" s="59">
        <v>0</v>
      </c>
    </row>
    <row r="6" spans="2:14" ht="15.75" thickBot="1">
      <c r="B6" s="5" t="s">
        <v>15</v>
      </c>
      <c r="C6" s="5" t="s">
        <v>16</v>
      </c>
      <c r="D6" s="46" t="s">
        <v>17</v>
      </c>
      <c r="E6" s="6">
        <f>SUMIFS('VATT Nacional'!G:G,'VATT Nacional'!I:I,VLOOKUP(B6,Homologa!$B$4:$C$95,2,0))</f>
        <v>258317671.93333328</v>
      </c>
      <c r="F6" s="6">
        <f>SUMIFS('VATT Zonal'!E:E,'VATT Zonal'!A:A,VLOOKUP(B6,Homologa!$B$4:$C$95,2,0))</f>
        <v>544483147.97457623</v>
      </c>
      <c r="G6" s="42">
        <f t="shared" si="0"/>
        <v>7.5413311014460832E-4</v>
      </c>
      <c r="H6" s="42">
        <f t="shared" si="1"/>
        <v>1.6351612057443276E-3</v>
      </c>
      <c r="J6" s="57">
        <v>2</v>
      </c>
      <c r="K6" s="58" t="s">
        <v>15</v>
      </c>
      <c r="L6" s="58" t="s">
        <v>16</v>
      </c>
      <c r="M6" s="59">
        <v>7.5413311014460832E-4</v>
      </c>
      <c r="N6" s="59">
        <v>1.6351612057443276E-3</v>
      </c>
    </row>
    <row r="7" spans="2:14" ht="15.75" thickBot="1">
      <c r="B7" s="5" t="s">
        <v>18</v>
      </c>
      <c r="C7" s="5" t="s">
        <v>19</v>
      </c>
      <c r="D7" s="46" t="s">
        <v>20</v>
      </c>
      <c r="E7" s="6">
        <f>SUMIFS('VATT Nacional'!G:G,'VATT Nacional'!I:I,VLOOKUP(B7,Homologa!$B$4:$C$95,2,0))</f>
        <v>7550111397.7952366</v>
      </c>
      <c r="F7" s="6">
        <f>SUMIFS('VATT Zonal'!E:E,'VATT Zonal'!A:A,VLOOKUP(B7,Homologa!$B$4:$C$95,2,0))</f>
        <v>0</v>
      </c>
      <c r="G7" s="42">
        <f t="shared" si="0"/>
        <v>2.2041809790802981E-2</v>
      </c>
      <c r="H7" s="42">
        <f t="shared" si="1"/>
        <v>0</v>
      </c>
      <c r="J7" s="57">
        <v>3</v>
      </c>
      <c r="K7" s="58" t="s">
        <v>18</v>
      </c>
      <c r="L7" s="58" t="s">
        <v>19</v>
      </c>
      <c r="M7" s="59">
        <v>2.2041809790802981E-2</v>
      </c>
      <c r="N7" s="59">
        <v>0</v>
      </c>
    </row>
    <row r="8" spans="2:14" ht="15.75" thickBot="1">
      <c r="B8" s="5" t="s">
        <v>21</v>
      </c>
      <c r="C8" s="5" t="s">
        <v>22</v>
      </c>
      <c r="D8" s="46" t="s">
        <v>23</v>
      </c>
      <c r="E8" s="6">
        <f>SUMIFS('VATT Nacional'!G:G,'VATT Nacional'!I:I,VLOOKUP(B8,Homologa!$B$4:$C$95,2,0))</f>
        <v>17731500841.37381</v>
      </c>
      <c r="F8" s="6">
        <f>SUMIFS('VATT Zonal'!E:E,'VATT Zonal'!A:A,VLOOKUP(B8,Homologa!$B$4:$C$95,2,0))</f>
        <v>2161106169.314642</v>
      </c>
      <c r="G8" s="42">
        <f t="shared" si="0"/>
        <v>5.176537778835355E-2</v>
      </c>
      <c r="H8" s="42">
        <f t="shared" si="1"/>
        <v>6.4901126558338179E-3</v>
      </c>
      <c r="J8" s="57">
        <v>4</v>
      </c>
      <c r="K8" s="58" t="s">
        <v>21</v>
      </c>
      <c r="L8" s="58" t="s">
        <v>22</v>
      </c>
      <c r="M8" s="59">
        <v>5.176537778835355E-2</v>
      </c>
      <c r="N8" s="59">
        <v>6.4901126558338179E-3</v>
      </c>
    </row>
    <row r="9" spans="2:14" ht="15.75" thickBot="1">
      <c r="B9" s="5" t="s">
        <v>24</v>
      </c>
      <c r="C9" s="5" t="s">
        <v>25</v>
      </c>
      <c r="D9" s="46" t="s">
        <v>26</v>
      </c>
      <c r="E9" s="6">
        <f>SUMIFS('VATT Nacional'!G:G,'VATT Nacional'!I:I,VLOOKUP(B9,Homologa!$B$4:$C$95,2,0))</f>
        <v>11754.392857142855</v>
      </c>
      <c r="F9" s="6">
        <f>SUMIFS('VATT Zonal'!E:E,'VATT Zonal'!A:A,VLOOKUP(B9,Homologa!$B$4:$C$95,2,0))</f>
        <v>0</v>
      </c>
      <c r="G9" s="42">
        <f t="shared" si="0"/>
        <v>3.4315797199916047E-8</v>
      </c>
      <c r="H9" s="42">
        <f t="shared" si="1"/>
        <v>0</v>
      </c>
      <c r="J9" s="57">
        <v>5</v>
      </c>
      <c r="K9" s="58" t="s">
        <v>24</v>
      </c>
      <c r="L9" s="58" t="s">
        <v>25</v>
      </c>
      <c r="M9" s="59">
        <v>3.4315797199916047E-8</v>
      </c>
      <c r="N9" s="59">
        <v>0</v>
      </c>
    </row>
    <row r="10" spans="2:14" ht="15.75" thickBot="1">
      <c r="B10" s="5" t="s">
        <v>27</v>
      </c>
      <c r="C10" s="5" t="s">
        <v>28</v>
      </c>
      <c r="D10" s="46" t="s">
        <v>29</v>
      </c>
      <c r="E10" s="6">
        <f>SUMIFS('VATT Nacional'!G:G,'VATT Nacional'!I:I,VLOOKUP(B10,Homologa!$B$4:$C$95,2,0))</f>
        <v>0</v>
      </c>
      <c r="F10" s="6">
        <f>SUMIFS('VATT Zonal'!E:E,'VATT Zonal'!A:A,VLOOKUP(B10,Homologa!$B$4:$C$95,2,0))</f>
        <v>377515361.38155442</v>
      </c>
      <c r="G10" s="42">
        <f t="shared" si="0"/>
        <v>0</v>
      </c>
      <c r="H10" s="42">
        <f t="shared" si="1"/>
        <v>1.1337329278233086E-3</v>
      </c>
      <c r="J10" s="57">
        <v>6</v>
      </c>
      <c r="K10" s="58" t="s">
        <v>27</v>
      </c>
      <c r="L10" s="58" t="s">
        <v>28</v>
      </c>
      <c r="M10" s="59">
        <v>0</v>
      </c>
      <c r="N10" s="59">
        <v>1.1337329278233086E-3</v>
      </c>
    </row>
    <row r="11" spans="2:14" ht="15.75" thickBot="1">
      <c r="B11" s="5" t="s">
        <v>30</v>
      </c>
      <c r="C11" s="5" t="s">
        <v>31</v>
      </c>
      <c r="D11" s="46" t="s">
        <v>32</v>
      </c>
      <c r="E11" s="6">
        <f>SUMIFS('VATT Nacional'!G:G,'VATT Nacional'!I:I,VLOOKUP(B11,Homologa!$B$4:$C$95,2,0))</f>
        <v>34412944.154761896</v>
      </c>
      <c r="F11" s="6">
        <f>SUMIFS('VATT Zonal'!E:E,'VATT Zonal'!A:A,VLOOKUP(B11,Homologa!$B$4:$C$95,2,0))</f>
        <v>0</v>
      </c>
      <c r="G11" s="42">
        <f t="shared" si="0"/>
        <v>1.0046521560228754E-4</v>
      </c>
      <c r="H11" s="42">
        <f t="shared" si="1"/>
        <v>0</v>
      </c>
      <c r="J11" s="57">
        <v>7</v>
      </c>
      <c r="K11" s="58" t="s">
        <v>30</v>
      </c>
      <c r="L11" s="58" t="s">
        <v>31</v>
      </c>
      <c r="M11" s="59">
        <v>1.0046521560228754E-4</v>
      </c>
      <c r="N11" s="59">
        <v>0</v>
      </c>
    </row>
    <row r="12" spans="2:14" ht="15.75" thickBot="1">
      <c r="B12" s="5" t="s">
        <v>33</v>
      </c>
      <c r="C12" s="5" t="s">
        <v>34</v>
      </c>
      <c r="D12" s="46" t="s">
        <v>35</v>
      </c>
      <c r="E12" s="6">
        <f>SUMIFS('VATT Nacional'!G:G,'VATT Nacional'!I:I,VLOOKUP(B12,Homologa!$B$4:$C$95,2,0))</f>
        <v>0</v>
      </c>
      <c r="F12" s="6">
        <f>SUMIFS('VATT Zonal'!E:E,'VATT Zonal'!A:A,VLOOKUP(B12,Homologa!$B$4:$C$95,2,0))</f>
        <v>518298.83673245198</v>
      </c>
      <c r="G12" s="42">
        <f t="shared" si="0"/>
        <v>0</v>
      </c>
      <c r="H12" s="42">
        <f t="shared" si="1"/>
        <v>1.5565259530252556E-6</v>
      </c>
      <c r="J12" s="57">
        <v>8</v>
      </c>
      <c r="K12" s="58" t="s">
        <v>33</v>
      </c>
      <c r="L12" s="58" t="s">
        <v>34</v>
      </c>
      <c r="M12" s="59">
        <v>0</v>
      </c>
      <c r="N12" s="59">
        <v>1.5565259530252556E-6</v>
      </c>
    </row>
    <row r="13" spans="2:14" ht="15.75" thickBot="1">
      <c r="B13" s="5" t="s">
        <v>36</v>
      </c>
      <c r="C13" s="5" t="s">
        <v>37</v>
      </c>
      <c r="D13" s="46" t="s">
        <v>38</v>
      </c>
      <c r="E13" s="6">
        <f>SUMIFS('VATT Nacional'!G:G,'VATT Nacional'!I:I,VLOOKUP(B13,Homologa!$B$4:$C$95,2,0))</f>
        <v>96544313.919047594</v>
      </c>
      <c r="F13" s="6">
        <f>SUMIFS('VATT Zonal'!E:E,'VATT Zonal'!A:A,VLOOKUP(B13,Homologa!$B$4:$C$95,2,0))</f>
        <v>0</v>
      </c>
      <c r="G13" s="42">
        <f t="shared" si="0"/>
        <v>2.8185165644160377E-4</v>
      </c>
      <c r="H13" s="42">
        <f t="shared" si="1"/>
        <v>0</v>
      </c>
      <c r="J13" s="57">
        <v>9</v>
      </c>
      <c r="K13" s="58" t="s">
        <v>36</v>
      </c>
      <c r="L13" s="58" t="s">
        <v>37</v>
      </c>
      <c r="M13" s="59">
        <v>2.8185165644160377E-4</v>
      </c>
      <c r="N13" s="59">
        <v>0</v>
      </c>
    </row>
    <row r="14" spans="2:14" ht="15.75" thickBot="1">
      <c r="B14" s="5" t="s">
        <v>39</v>
      </c>
      <c r="C14" s="5" t="s">
        <v>40</v>
      </c>
      <c r="D14" s="46" t="s">
        <v>41</v>
      </c>
      <c r="E14" s="6">
        <f>SUMIFS('VATT Nacional'!G:G,'VATT Nacional'!I:I,VLOOKUP(B14,Homologa!$B$4:$C$95,2,0))</f>
        <v>0</v>
      </c>
      <c r="F14" s="6">
        <f>SUMIFS('VATT Zonal'!E:E,'VATT Zonal'!A:A,VLOOKUP(B14,Homologa!$B$4:$C$95,2,0))</f>
        <v>0</v>
      </c>
      <c r="G14" s="42">
        <f t="shared" si="0"/>
        <v>0</v>
      </c>
      <c r="H14" s="42">
        <f t="shared" si="1"/>
        <v>0</v>
      </c>
      <c r="J14" s="57">
        <v>10</v>
      </c>
      <c r="K14" s="58" t="s">
        <v>39</v>
      </c>
      <c r="L14" s="58" t="s">
        <v>40</v>
      </c>
      <c r="M14" s="59">
        <v>0</v>
      </c>
      <c r="N14" s="59">
        <v>0</v>
      </c>
    </row>
    <row r="15" spans="2:14" ht="15.75" thickBot="1">
      <c r="B15" s="5" t="s">
        <v>42</v>
      </c>
      <c r="C15" s="5" t="s">
        <v>43</v>
      </c>
      <c r="D15" s="46" t="s">
        <v>44</v>
      </c>
      <c r="E15" s="6">
        <f>SUMIFS('VATT Nacional'!G:G,'VATT Nacional'!I:I,VLOOKUP(B15,Homologa!$B$4:$C$95,2,0))</f>
        <v>0</v>
      </c>
      <c r="F15" s="6">
        <f>SUMIFS('VATT Zonal'!E:E,'VATT Zonal'!A:A,VLOOKUP(B15,Homologa!$B$4:$C$95,2,0))</f>
        <v>1866489.0650962351</v>
      </c>
      <c r="G15" s="42">
        <f t="shared" si="0"/>
        <v>0</v>
      </c>
      <c r="H15" s="42">
        <f t="shared" si="1"/>
        <v>5.6053351174311666E-6</v>
      </c>
      <c r="J15" s="57">
        <v>11</v>
      </c>
      <c r="K15" s="58" t="s">
        <v>42</v>
      </c>
      <c r="L15" s="58" t="s">
        <v>43</v>
      </c>
      <c r="M15" s="59">
        <v>0</v>
      </c>
      <c r="N15" s="59">
        <v>5.6053351174311666E-6</v>
      </c>
    </row>
    <row r="16" spans="2:14" ht="15.75" thickBot="1">
      <c r="B16" s="5" t="s">
        <v>45</v>
      </c>
      <c r="C16" s="5" t="s">
        <v>46</v>
      </c>
      <c r="D16" s="46" t="s">
        <v>47</v>
      </c>
      <c r="E16" s="6">
        <f>SUMIFS('VATT Nacional'!G:G,'VATT Nacional'!I:I,VLOOKUP(B16,Homologa!$B$4:$C$95,2,0))</f>
        <v>3918.1309523809514</v>
      </c>
      <c r="F16" s="6">
        <f>SUMIFS('VATT Zonal'!E:E,'VATT Zonal'!A:A,VLOOKUP(B16,Homologa!$B$4:$C$95,2,0))</f>
        <v>131370.39292848873</v>
      </c>
      <c r="G16" s="42">
        <f t="shared" si="0"/>
        <v>1.1438599066638681E-8</v>
      </c>
      <c r="H16" s="42">
        <f t="shared" si="1"/>
        <v>3.9452418481477777E-7</v>
      </c>
      <c r="J16" s="57">
        <v>12</v>
      </c>
      <c r="K16" s="58" t="s">
        <v>45</v>
      </c>
      <c r="L16" s="58" t="s">
        <v>46</v>
      </c>
      <c r="M16" s="59">
        <v>1.1438599066638681E-8</v>
      </c>
      <c r="N16" s="59">
        <v>3.9452418481477777E-7</v>
      </c>
    </row>
    <row r="17" spans="2:14" ht="15.75" thickBot="1">
      <c r="B17" s="5" t="s">
        <v>48</v>
      </c>
      <c r="C17" s="5" t="s">
        <v>49</v>
      </c>
      <c r="D17" s="46" t="s">
        <v>50</v>
      </c>
      <c r="E17" s="6">
        <f>SUMIFS('VATT Nacional'!G:G,'VATT Nacional'!I:I,VLOOKUP(B17,Homologa!$B$4:$C$95,2,0))</f>
        <v>0</v>
      </c>
      <c r="F17" s="6">
        <f>SUMIFS('VATT Zonal'!E:E,'VATT Zonal'!A:A,VLOOKUP(B17,Homologa!$B$4:$C$95,2,0))</f>
        <v>80426772.076296732</v>
      </c>
      <c r="G17" s="47">
        <f t="shared" si="0"/>
        <v>0</v>
      </c>
      <c r="H17" s="47">
        <f t="shared" si="1"/>
        <v>2.4153316423402375E-4</v>
      </c>
      <c r="J17" s="57">
        <v>13</v>
      </c>
      <c r="K17" s="58" t="s">
        <v>48</v>
      </c>
      <c r="L17" s="58" t="s">
        <v>49</v>
      </c>
      <c r="M17" s="59">
        <v>0</v>
      </c>
      <c r="N17" s="59">
        <v>2.4153316423402375E-4</v>
      </c>
    </row>
    <row r="18" spans="2:14" ht="15.75" thickBot="1">
      <c r="B18" s="5" t="s">
        <v>51</v>
      </c>
      <c r="C18" s="5" t="s">
        <v>52</v>
      </c>
      <c r="D18" s="46" t="s">
        <v>53</v>
      </c>
      <c r="E18" s="6">
        <f>SUMIFS('VATT Nacional'!G:G,'VATT Nacional'!I:I,VLOOKUP(B18,Homologa!$B$4:$C$95,2,0))</f>
        <v>945053.18571428559</v>
      </c>
      <c r="F18" s="6">
        <f>SUMIFS('VATT Zonal'!E:E,'VATT Zonal'!A:A,VLOOKUP(B18,Homologa!$B$4:$C$95,2,0))</f>
        <v>0</v>
      </c>
      <c r="G18" s="47">
        <f t="shared" si="0"/>
        <v>2.7589900948732503E-6</v>
      </c>
      <c r="H18" s="47">
        <f t="shared" si="1"/>
        <v>0</v>
      </c>
      <c r="J18" s="57">
        <v>14</v>
      </c>
      <c r="K18" s="58" t="s">
        <v>51</v>
      </c>
      <c r="L18" s="58" t="s">
        <v>52</v>
      </c>
      <c r="M18" s="59">
        <v>2.7589900948732503E-6</v>
      </c>
      <c r="N18" s="59">
        <v>0</v>
      </c>
    </row>
    <row r="19" spans="2:14" ht="15.75" thickBot="1">
      <c r="B19" s="5" t="s">
        <v>54</v>
      </c>
      <c r="C19" s="5" t="s">
        <v>55</v>
      </c>
      <c r="D19" s="46" t="s">
        <v>56</v>
      </c>
      <c r="E19" s="6">
        <f>SUMIFS('VATT Nacional'!G:G,'VATT Nacional'!I:I,VLOOKUP(B19,Homologa!$B$4:$C$95,2,0))</f>
        <v>634041354.2285713</v>
      </c>
      <c r="F19" s="6">
        <f>SUMIFS('VATT Zonal'!E:E,'VATT Zonal'!A:A,VLOOKUP(B19,Homologa!$B$4:$C$95,2,0))</f>
        <v>119655863326.01054</v>
      </c>
      <c r="G19" s="47">
        <f t="shared" si="0"/>
        <v>1.8510215536012313E-3</v>
      </c>
      <c r="H19" s="47">
        <f t="shared" si="1"/>
        <v>0.35934376753139424</v>
      </c>
      <c r="J19" s="57">
        <v>15</v>
      </c>
      <c r="K19" s="58" t="s">
        <v>54</v>
      </c>
      <c r="L19" s="58" t="s">
        <v>55</v>
      </c>
      <c r="M19" s="59">
        <v>1.8510215536012313E-3</v>
      </c>
      <c r="N19" s="59">
        <v>0.35934376753139424</v>
      </c>
    </row>
    <row r="20" spans="2:14" ht="15.75" thickBot="1">
      <c r="B20" s="5" t="s">
        <v>57</v>
      </c>
      <c r="C20" s="5" t="s">
        <v>58</v>
      </c>
      <c r="D20" s="46" t="s">
        <v>59</v>
      </c>
      <c r="E20" s="6">
        <f>SUMIFS('VATT Nacional'!G:G,'VATT Nacional'!I:I,VLOOKUP(B20,Homologa!$B$4:$C$95,2,0))</f>
        <v>0</v>
      </c>
      <c r="F20" s="6">
        <f>SUMIFS('VATT Zonal'!E:E,'VATT Zonal'!A:A,VLOOKUP(B20,Homologa!$B$4:$C$95,2,0))</f>
        <v>105708855.65828136</v>
      </c>
      <c r="G20" s="47">
        <f t="shared" si="0"/>
        <v>0</v>
      </c>
      <c r="H20" s="47">
        <f t="shared" si="1"/>
        <v>3.1745889752334342E-4</v>
      </c>
      <c r="J20" s="57">
        <v>16</v>
      </c>
      <c r="K20" s="58" t="s">
        <v>57</v>
      </c>
      <c r="L20" s="58" t="s">
        <v>58</v>
      </c>
      <c r="M20" s="59">
        <v>0</v>
      </c>
      <c r="N20" s="59">
        <v>3.1745889752334342E-4</v>
      </c>
    </row>
    <row r="21" spans="2:14" ht="15.75" thickBot="1">
      <c r="B21" s="5" t="s">
        <v>60</v>
      </c>
      <c r="C21" s="5" t="s">
        <v>61</v>
      </c>
      <c r="D21" s="46" t="s">
        <v>62</v>
      </c>
      <c r="E21" s="6">
        <f>SUMIFS('VATT Nacional'!G:G,'VATT Nacional'!I:I,VLOOKUP(B21,Homologa!$B$4:$C$95,2,0))</f>
        <v>0</v>
      </c>
      <c r="F21" s="6">
        <f>SUMIFS('VATT Zonal'!E:E,'VATT Zonal'!A:A,VLOOKUP(B21,Homologa!$B$4:$C$95,2,0))</f>
        <v>105322.4343894655</v>
      </c>
      <c r="G21" s="42">
        <f t="shared" si="0"/>
        <v>0</v>
      </c>
      <c r="H21" s="42">
        <f t="shared" si="1"/>
        <v>3.1629841887456864E-7</v>
      </c>
      <c r="J21" s="57">
        <v>17</v>
      </c>
      <c r="K21" s="58" t="s">
        <v>60</v>
      </c>
      <c r="L21" s="58" t="s">
        <v>61</v>
      </c>
      <c r="M21" s="59">
        <v>0</v>
      </c>
      <c r="N21" s="59">
        <v>3.1629841887456864E-7</v>
      </c>
    </row>
    <row r="22" spans="2:14" ht="15.75" thickBot="1">
      <c r="B22" s="5" t="s">
        <v>63</v>
      </c>
      <c r="C22" s="5" t="s">
        <v>64</v>
      </c>
      <c r="D22" s="46" t="s">
        <v>65</v>
      </c>
      <c r="E22" s="6">
        <f>SUMIFS('VATT Nacional'!G:G,'VATT Nacional'!I:I,VLOOKUP(B22,Homologa!$B$4:$C$95,2,0))</f>
        <v>0</v>
      </c>
      <c r="F22" s="6">
        <f>SUMIFS('VATT Zonal'!E:E,'VATT Zonal'!A:A,VLOOKUP(B22,Homologa!$B$4:$C$95,2,0))</f>
        <v>0</v>
      </c>
      <c r="G22" s="42">
        <f t="shared" si="0"/>
        <v>0</v>
      </c>
      <c r="H22" s="42">
        <f t="shared" si="1"/>
        <v>0</v>
      </c>
      <c r="J22" s="57">
        <v>18</v>
      </c>
      <c r="K22" s="58" t="s">
        <v>63</v>
      </c>
      <c r="L22" s="58" t="s">
        <v>64</v>
      </c>
      <c r="M22" s="59">
        <v>0</v>
      </c>
      <c r="N22" s="59">
        <v>0</v>
      </c>
    </row>
    <row r="23" spans="2:14" ht="15.75" thickBot="1">
      <c r="B23" s="5" t="s">
        <v>66</v>
      </c>
      <c r="C23" s="5" t="s">
        <v>67</v>
      </c>
      <c r="D23" s="46" t="s">
        <v>68</v>
      </c>
      <c r="E23" s="6">
        <f>SUMIFS('VATT Nacional'!G:G,'VATT Nacional'!I:I,VLOOKUP(B23,Homologa!$B$4:$C$95,2,0))</f>
        <v>2019562985.3476186</v>
      </c>
      <c r="F23" s="6">
        <f>SUMIFS('VATT Zonal'!E:E,'VATT Zonal'!A:A,VLOOKUP(B23,Homologa!$B$4:$C$95,2,0))</f>
        <v>26902762478.629314</v>
      </c>
      <c r="G23" s="42">
        <f t="shared" si="0"/>
        <v>5.8959160783478683E-3</v>
      </c>
      <c r="H23" s="42">
        <f t="shared" si="1"/>
        <v>8.0792865116300752E-2</v>
      </c>
      <c r="J23" s="57">
        <v>19</v>
      </c>
      <c r="K23" s="58" t="s">
        <v>66</v>
      </c>
      <c r="L23" s="58" t="s">
        <v>67</v>
      </c>
      <c r="M23" s="59">
        <v>5.8959160783478683E-3</v>
      </c>
      <c r="N23" s="59">
        <v>8.0792865116300752E-2</v>
      </c>
    </row>
    <row r="24" spans="2:14" ht="15.75" thickBot="1">
      <c r="B24" s="5" t="s">
        <v>69</v>
      </c>
      <c r="C24" s="5" t="s">
        <v>70</v>
      </c>
      <c r="D24" s="46" t="s">
        <v>71</v>
      </c>
      <c r="E24" s="6">
        <f>SUMIFS('VATT Nacional'!G:G,'VATT Nacional'!I:I,VLOOKUP(B24,Homologa!$B$4:$C$95,2,0))</f>
        <v>542397838.50476182</v>
      </c>
      <c r="F24" s="6">
        <f>SUMIFS('VATT Zonal'!E:E,'VATT Zonal'!A:A,VLOOKUP(B24,Homologa!$B$4:$C$95,2,0))</f>
        <v>0</v>
      </c>
      <c r="G24" s="42">
        <f t="shared" si="0"/>
        <v>1.5834772968721794E-3</v>
      </c>
      <c r="H24" s="42">
        <f t="shared" si="1"/>
        <v>0</v>
      </c>
      <c r="J24" s="57">
        <v>20</v>
      </c>
      <c r="K24" s="58" t="s">
        <v>69</v>
      </c>
      <c r="L24" s="58" t="s">
        <v>70</v>
      </c>
      <c r="M24" s="59">
        <v>1.5834772968721794E-3</v>
      </c>
      <c r="N24" s="59">
        <v>0</v>
      </c>
    </row>
    <row r="25" spans="2:14" ht="15.75" thickBot="1">
      <c r="B25" s="5" t="s">
        <v>72</v>
      </c>
      <c r="C25" s="5" t="s">
        <v>43</v>
      </c>
      <c r="D25" s="46" t="s">
        <v>44</v>
      </c>
      <c r="E25" s="6">
        <f>SUMIFS('VATT Nacional'!G:G,'VATT Nacional'!I:I,VLOOKUP(B25,Homologa!$B$4:$C$95,2,0))</f>
        <v>5829395.2309523802</v>
      </c>
      <c r="F25" s="6">
        <f>SUMIFS('VATT Zonal'!E:E,'VATT Zonal'!A:A,VLOOKUP(B25,Homologa!$B$4:$C$95,2,0))</f>
        <v>0</v>
      </c>
      <c r="G25" s="42">
        <f t="shared" si="0"/>
        <v>1.701834769134503E-5</v>
      </c>
      <c r="H25" s="42">
        <f t="shared" si="1"/>
        <v>0</v>
      </c>
      <c r="J25" s="57">
        <v>21</v>
      </c>
      <c r="K25" s="58" t="s">
        <v>72</v>
      </c>
      <c r="L25" s="58" t="s">
        <v>43</v>
      </c>
      <c r="M25" s="59">
        <v>1.701834769134503E-5</v>
      </c>
      <c r="N25" s="59">
        <v>0</v>
      </c>
    </row>
    <row r="26" spans="2:14" ht="15.75" thickBot="1">
      <c r="B26" s="5" t="s">
        <v>73</v>
      </c>
      <c r="C26" s="5" t="s">
        <v>74</v>
      </c>
      <c r="D26" s="46" t="s">
        <v>75</v>
      </c>
      <c r="E26" s="6">
        <f>SUMIFS('VATT Nacional'!G:G,'VATT Nacional'!I:I,VLOOKUP(B26,Homologa!$B$4:$C$95,2,0))</f>
        <v>31876346.176190473</v>
      </c>
      <c r="F26" s="6">
        <f>SUMIFS('VATT Zonal'!E:E,'VATT Zonal'!A:A,VLOOKUP(B26,Homologa!$B$4:$C$95,2,0))</f>
        <v>0</v>
      </c>
      <c r="G26" s="42">
        <f t="shared" si="0"/>
        <v>9.3059866566545671E-5</v>
      </c>
      <c r="H26" s="42">
        <f t="shared" si="1"/>
        <v>0</v>
      </c>
      <c r="J26" s="57">
        <v>22</v>
      </c>
      <c r="K26" s="58" t="s">
        <v>73</v>
      </c>
      <c r="L26" s="58" t="s">
        <v>74</v>
      </c>
      <c r="M26" s="59">
        <v>9.3059866566545671E-5</v>
      </c>
      <c r="N26" s="59">
        <v>0</v>
      </c>
    </row>
    <row r="27" spans="2:14" ht="15.75" thickBot="1">
      <c r="B27" s="5" t="s">
        <v>76</v>
      </c>
      <c r="C27" s="5" t="s">
        <v>77</v>
      </c>
      <c r="D27" s="46" t="s">
        <v>78</v>
      </c>
      <c r="E27" s="6">
        <f>SUMIFS('VATT Nacional'!G:G,'VATT Nacional'!I:I,VLOOKUP(B27,Homologa!$B$4:$C$95,2,0))</f>
        <v>1928468791.583333</v>
      </c>
      <c r="F27" s="6">
        <f>SUMIFS('VATT Zonal'!E:E,'VATT Zonal'!A:A,VLOOKUP(B27,Homologa!$B$4:$C$95,2,0))</f>
        <v>362461.47841130872</v>
      </c>
      <c r="G27" s="42">
        <f t="shared" si="0"/>
        <v>5.6299755132079594E-3</v>
      </c>
      <c r="H27" s="42">
        <f t="shared" si="1"/>
        <v>1.0885239520812157E-6</v>
      </c>
      <c r="J27" s="57">
        <v>23</v>
      </c>
      <c r="K27" s="58" t="s">
        <v>76</v>
      </c>
      <c r="L27" s="58" t="s">
        <v>77</v>
      </c>
      <c r="M27" s="59">
        <v>5.6299755132079594E-3</v>
      </c>
      <c r="N27" s="59">
        <v>1.0885239520812157E-6</v>
      </c>
    </row>
    <row r="28" spans="2:14" ht="15.75" thickBot="1">
      <c r="B28" s="5" t="s">
        <v>79</v>
      </c>
      <c r="C28" s="5" t="s">
        <v>80</v>
      </c>
      <c r="D28" s="46" t="s">
        <v>81</v>
      </c>
      <c r="E28" s="6">
        <f>SUMIFS('VATT Nacional'!G:G,'VATT Nacional'!I:I,VLOOKUP(B28,Homologa!$B$4:$C$95,2,0))</f>
        <v>0</v>
      </c>
      <c r="F28" s="6">
        <f>SUMIFS('VATT Zonal'!E:E,'VATT Zonal'!A:A,VLOOKUP(B28,Homologa!$B$4:$C$95,2,0))</f>
        <v>51723842.54656069</v>
      </c>
      <c r="G28" s="42">
        <f t="shared" si="0"/>
        <v>0</v>
      </c>
      <c r="H28" s="42">
        <f t="shared" si="1"/>
        <v>1.5533413854732032E-4</v>
      </c>
      <c r="J28" s="57">
        <v>24</v>
      </c>
      <c r="K28" s="58" t="s">
        <v>79</v>
      </c>
      <c r="L28" s="58" t="s">
        <v>80</v>
      </c>
      <c r="M28" s="59">
        <v>0</v>
      </c>
      <c r="N28" s="59">
        <v>1.5533413854732032E-4</v>
      </c>
    </row>
    <row r="29" spans="2:14" ht="15.75" thickBot="1">
      <c r="B29" s="5" t="s">
        <v>82</v>
      </c>
      <c r="C29" s="5" t="s">
        <v>83</v>
      </c>
      <c r="D29" s="46" t="s">
        <v>84</v>
      </c>
      <c r="E29" s="6">
        <f>SUMIFS('VATT Nacional'!G:G,'VATT Nacional'!I:I,VLOOKUP(B29,Homologa!$B$4:$C$95,2,0))</f>
        <v>83064.376190476178</v>
      </c>
      <c r="F29" s="6">
        <f>SUMIFS('VATT Zonal'!E:E,'VATT Zonal'!A:A,VLOOKUP(B29,Homologa!$B$4:$C$95,2,0))</f>
        <v>86425654.715764612</v>
      </c>
      <c r="G29" s="42">
        <f t="shared" si="0"/>
        <v>2.4249830021274004E-7</v>
      </c>
      <c r="H29" s="42">
        <f t="shared" si="1"/>
        <v>2.5954867161264518E-4</v>
      </c>
      <c r="J29" s="57">
        <v>25</v>
      </c>
      <c r="K29" s="58" t="s">
        <v>82</v>
      </c>
      <c r="L29" s="58" t="s">
        <v>83</v>
      </c>
      <c r="M29" s="59">
        <v>2.4249830021274004E-7</v>
      </c>
      <c r="N29" s="59">
        <v>2.5954867161264518E-4</v>
      </c>
    </row>
    <row r="30" spans="2:14" ht="15.75" thickBot="1">
      <c r="B30" s="5" t="s">
        <v>85</v>
      </c>
      <c r="C30" s="5" t="s">
        <v>86</v>
      </c>
      <c r="D30" s="46" t="s">
        <v>87</v>
      </c>
      <c r="E30" s="6">
        <f>SUMIFS('VATT Nacional'!G:G,'VATT Nacional'!I:I,VLOOKUP(B30,Homologa!$B$4:$C$95,2,0))</f>
        <v>0</v>
      </c>
      <c r="F30" s="6">
        <f>SUMIFS('VATT Zonal'!E:E,'VATT Zonal'!A:A,VLOOKUP(B30,Homologa!$B$4:$C$95,2,0))</f>
        <v>1634131386.7428062</v>
      </c>
      <c r="G30" s="42">
        <f t="shared" si="0"/>
        <v>0</v>
      </c>
      <c r="H30" s="42">
        <f t="shared" si="1"/>
        <v>4.9075315896017135E-3</v>
      </c>
      <c r="J30" s="57">
        <v>26</v>
      </c>
      <c r="K30" s="58" t="s">
        <v>85</v>
      </c>
      <c r="L30" s="58" t="s">
        <v>86</v>
      </c>
      <c r="M30" s="59">
        <v>0</v>
      </c>
      <c r="N30" s="59">
        <v>4.9075315896017135E-3</v>
      </c>
    </row>
    <row r="31" spans="2:14" ht="15.75" thickBot="1">
      <c r="B31" s="5" t="s">
        <v>88</v>
      </c>
      <c r="C31" s="5" t="s">
        <v>89</v>
      </c>
      <c r="D31" s="46" t="s">
        <v>90</v>
      </c>
      <c r="E31" s="6">
        <f>SUMIFS('VATT Nacional'!G:G,'VATT Nacional'!I:I,VLOOKUP(B31,Homologa!$B$4:$C$95,2,0))</f>
        <v>4565153858.0809526</v>
      </c>
      <c r="F31" s="6">
        <f>SUMIFS('VATT Zonal'!E:E,'VATT Zonal'!A:A,VLOOKUP(B31,Homologa!$B$4:$C$95,2,0))</f>
        <v>8301162059.1672821</v>
      </c>
      <c r="G31" s="42">
        <f t="shared" si="0"/>
        <v>1.3327518986667503E-2</v>
      </c>
      <c r="H31" s="42">
        <f t="shared" si="1"/>
        <v>2.4929583610144794E-2</v>
      </c>
      <c r="J31" s="57">
        <v>27</v>
      </c>
      <c r="K31" s="58" t="s">
        <v>88</v>
      </c>
      <c r="L31" s="58" t="s">
        <v>89</v>
      </c>
      <c r="M31" s="59">
        <v>1.3327518986667503E-2</v>
      </c>
      <c r="N31" s="59">
        <v>2.4929583610144794E-2</v>
      </c>
    </row>
    <row r="32" spans="2:14" ht="15.75" thickBot="1">
      <c r="B32" s="5" t="s">
        <v>91</v>
      </c>
      <c r="C32" s="5" t="s">
        <v>92</v>
      </c>
      <c r="D32" s="46" t="s">
        <v>93</v>
      </c>
      <c r="E32" s="6">
        <f>SUMIFS('VATT Nacional'!G:G,'VATT Nacional'!I:I,VLOOKUP(B32,Homologa!$B$4:$C$95,2,0))</f>
        <v>6813629.7261904748</v>
      </c>
      <c r="F32" s="6">
        <f>SUMIFS('VATT Zonal'!E:E,'VATT Zonal'!A:A,VLOOKUP(B32,Homologa!$B$4:$C$95,2,0))</f>
        <v>0</v>
      </c>
      <c r="G32" s="42">
        <f t="shared" si="0"/>
        <v>1.9891723776884668E-5</v>
      </c>
      <c r="H32" s="42">
        <f t="shared" si="1"/>
        <v>0</v>
      </c>
      <c r="J32" s="57">
        <v>28</v>
      </c>
      <c r="K32" s="58" t="s">
        <v>91</v>
      </c>
      <c r="L32" s="58" t="s">
        <v>92</v>
      </c>
      <c r="M32" s="59">
        <v>1.9891723776884668E-5</v>
      </c>
      <c r="N32" s="59">
        <v>0</v>
      </c>
    </row>
    <row r="33" spans="2:14" ht="15.75" thickBot="1">
      <c r="B33" s="5" t="s">
        <v>94</v>
      </c>
      <c r="C33" s="5" t="s">
        <v>95</v>
      </c>
      <c r="D33" s="46" t="s">
        <v>96</v>
      </c>
      <c r="E33" s="6">
        <f>SUMIFS('VATT Nacional'!G:G,'VATT Nacional'!I:I,VLOOKUP(B33,Homologa!$B$4:$C$95,2,0))</f>
        <v>294407576.13571429</v>
      </c>
      <c r="F33" s="6">
        <f>SUMIFS('VATT Zonal'!E:E,'VATT Zonal'!A:A,VLOOKUP(B33,Homologa!$B$4:$C$95,2,0))</f>
        <v>0</v>
      </c>
      <c r="G33" s="42">
        <f t="shared" si="0"/>
        <v>8.5949404614741741E-4</v>
      </c>
      <c r="H33" s="42">
        <f t="shared" si="1"/>
        <v>0</v>
      </c>
      <c r="J33" s="57">
        <v>29</v>
      </c>
      <c r="K33" s="58" t="s">
        <v>94</v>
      </c>
      <c r="L33" s="58" t="s">
        <v>95</v>
      </c>
      <c r="M33" s="59">
        <v>8.5949404614741741E-4</v>
      </c>
      <c r="N33" s="59">
        <v>0</v>
      </c>
    </row>
    <row r="34" spans="2:14" ht="15.75" thickBot="1">
      <c r="B34" s="5" t="s">
        <v>97</v>
      </c>
      <c r="C34" s="5" t="s">
        <v>98</v>
      </c>
      <c r="D34" s="46" t="s">
        <v>99</v>
      </c>
      <c r="E34" s="6">
        <f>SUMIFS('VATT Nacional'!G:G,'VATT Nacional'!I:I,VLOOKUP(B34,Homologa!$B$4:$C$95,2,0))</f>
        <v>0</v>
      </c>
      <c r="F34" s="6">
        <f>SUMIFS('VATT Zonal'!E:E,'VATT Zonal'!A:A,VLOOKUP(B34,Homologa!$B$4:$C$95,2,0))</f>
        <v>208982.2017359559</v>
      </c>
      <c r="G34" s="42">
        <f t="shared" si="0"/>
        <v>0</v>
      </c>
      <c r="H34" s="42">
        <f t="shared" si="1"/>
        <v>6.276036094796197E-7</v>
      </c>
      <c r="J34" s="57">
        <v>30</v>
      </c>
      <c r="K34" s="58" t="s">
        <v>97</v>
      </c>
      <c r="L34" s="58" t="s">
        <v>98</v>
      </c>
      <c r="M34" s="59">
        <v>0</v>
      </c>
      <c r="N34" s="59">
        <v>6.276036094796197E-7</v>
      </c>
    </row>
    <row r="35" spans="2:14" ht="15.75" thickBot="1">
      <c r="B35" s="5" t="s">
        <v>100</v>
      </c>
      <c r="C35" s="5" t="s">
        <v>101</v>
      </c>
      <c r="D35" s="46" t="s">
        <v>102</v>
      </c>
      <c r="E35" s="6">
        <f>SUMIFS('VATT Nacional'!G:G,'VATT Nacional'!I:I,VLOOKUP(B35,Homologa!$B$4:$C$95,2,0))</f>
        <v>0</v>
      </c>
      <c r="F35" s="6">
        <f>SUMIFS('VATT Zonal'!E:E,'VATT Zonal'!A:A,VLOOKUP(B35,Homologa!$B$4:$C$95,2,0))</f>
        <v>46332052.256221309</v>
      </c>
      <c r="G35" s="42">
        <f t="shared" si="0"/>
        <v>0</v>
      </c>
      <c r="H35" s="42">
        <f t="shared" si="1"/>
        <v>1.3914181681051686E-4</v>
      </c>
      <c r="J35" s="57">
        <v>31</v>
      </c>
      <c r="K35" s="58" t="s">
        <v>100</v>
      </c>
      <c r="L35" s="58" t="s">
        <v>101</v>
      </c>
      <c r="M35" s="59">
        <v>0</v>
      </c>
      <c r="N35" s="59">
        <v>1.3914181681051686E-4</v>
      </c>
    </row>
    <row r="36" spans="2:14" ht="15.75" thickBot="1">
      <c r="B36" s="5" t="s">
        <v>103</v>
      </c>
      <c r="C36" s="5" t="s">
        <v>104</v>
      </c>
      <c r="D36" s="46" t="s">
        <v>105</v>
      </c>
      <c r="E36" s="6">
        <f>SUMIFS('VATT Nacional'!G:G,'VATT Nacional'!I:I,VLOOKUP(B36,Homologa!$B$4:$C$95,2,0))</f>
        <v>4194618564.7928572</v>
      </c>
      <c r="F36" s="6">
        <f>SUMIFS('VATT Zonal'!E:E,'VATT Zonal'!A:A,VLOOKUP(B36,Homologa!$B$4:$C$95,2,0))</f>
        <v>0</v>
      </c>
      <c r="G36" s="42">
        <f t="shared" si="0"/>
        <v>1.2245777536094923E-2</v>
      </c>
      <c r="H36" s="42">
        <f t="shared" si="1"/>
        <v>0</v>
      </c>
      <c r="J36" s="57">
        <v>32</v>
      </c>
      <c r="K36" s="58" t="s">
        <v>103</v>
      </c>
      <c r="L36" s="58" t="s">
        <v>104</v>
      </c>
      <c r="M36" s="59">
        <v>1.2245777536094923E-2</v>
      </c>
      <c r="N36" s="59">
        <v>0</v>
      </c>
    </row>
    <row r="37" spans="2:14" ht="15.75" thickBot="1">
      <c r="B37" s="5" t="s">
        <v>106</v>
      </c>
      <c r="C37" s="5" t="s">
        <v>107</v>
      </c>
      <c r="D37" s="46" t="s">
        <v>108</v>
      </c>
      <c r="E37" s="6">
        <f>SUMIFS('VATT Nacional'!G:G,'VATT Nacional'!I:I,VLOOKUP(B37,Homologa!$B$4:$C$95,2,0))</f>
        <v>183368.52857142856</v>
      </c>
      <c r="F37" s="6">
        <f>SUMIFS('VATT Zonal'!E:E,'VATT Zonal'!A:A,VLOOKUP(B37,Homologa!$B$4:$C$95,2,0))</f>
        <v>51200735.564157546</v>
      </c>
      <c r="G37" s="42">
        <f t="shared" ref="G37:G68" si="2">E37/SUM($E$5:$E$78)</f>
        <v>5.3532643631869038E-7</v>
      </c>
      <c r="H37" s="42">
        <f t="shared" ref="H37:H68" si="3">F37/SUM($F$5:$F$78)</f>
        <v>1.5376317304129598E-4</v>
      </c>
      <c r="J37" s="57">
        <v>33</v>
      </c>
      <c r="K37" s="58" t="s">
        <v>106</v>
      </c>
      <c r="L37" s="58" t="s">
        <v>107</v>
      </c>
      <c r="M37" s="59">
        <v>5.3532643631869038E-7</v>
      </c>
      <c r="N37" s="59">
        <v>1.5376317304129598E-4</v>
      </c>
    </row>
    <row r="38" spans="2:14" ht="15.75" thickBot="1">
      <c r="B38" s="5" t="s">
        <v>109</v>
      </c>
      <c r="C38" s="5" t="s">
        <v>110</v>
      </c>
      <c r="D38" s="46" t="s">
        <v>111</v>
      </c>
      <c r="E38" s="6">
        <f>SUMIFS('VATT Nacional'!G:G,'VATT Nacional'!I:I,VLOOKUP(B38,Homologa!$B$4:$C$95,2,0))</f>
        <v>0</v>
      </c>
      <c r="F38" s="6">
        <f>SUMIFS('VATT Zonal'!E:E,'VATT Zonal'!A:A,VLOOKUP(B38,Homologa!$B$4:$C$95,2,0))</f>
        <v>9752420576.8361416</v>
      </c>
      <c r="G38" s="42">
        <f t="shared" si="2"/>
        <v>0</v>
      </c>
      <c r="H38" s="42">
        <f t="shared" si="3"/>
        <v>2.9287921671525791E-2</v>
      </c>
      <c r="J38" s="57">
        <v>34</v>
      </c>
      <c r="K38" s="58" t="s">
        <v>109</v>
      </c>
      <c r="L38" s="58" t="s">
        <v>110</v>
      </c>
      <c r="M38" s="59">
        <v>0</v>
      </c>
      <c r="N38" s="59">
        <v>2.9287921671525791E-2</v>
      </c>
    </row>
    <row r="39" spans="2:14" ht="15.75" thickBot="1">
      <c r="B39" s="5" t="s">
        <v>112</v>
      </c>
      <c r="C39" s="5" t="s">
        <v>113</v>
      </c>
      <c r="D39" s="46" t="s">
        <v>114</v>
      </c>
      <c r="E39" s="6">
        <f>SUMIFS('VATT Nacional'!G:G,'VATT Nacional'!I:I,VLOOKUP(B39,Homologa!$B$4:$C$95,2,0))</f>
        <v>0</v>
      </c>
      <c r="F39" s="6">
        <f>SUMIFS('VATT Zonal'!E:E,'VATT Zonal'!A:A,VLOOKUP(B39,Homologa!$B$4:$C$95,2,0))</f>
        <v>95715.407556590711</v>
      </c>
      <c r="G39" s="42">
        <f t="shared" si="2"/>
        <v>0</v>
      </c>
      <c r="H39" s="42">
        <f t="shared" si="3"/>
        <v>2.8744713552797155E-7</v>
      </c>
      <c r="J39" s="57">
        <v>35</v>
      </c>
      <c r="K39" s="58" t="s">
        <v>112</v>
      </c>
      <c r="L39" s="58" t="s">
        <v>113</v>
      </c>
      <c r="M39" s="59">
        <v>0</v>
      </c>
      <c r="N39" s="59">
        <v>2.8744713552797155E-7</v>
      </c>
    </row>
    <row r="40" spans="2:14" ht="15.75" thickBot="1">
      <c r="B40" s="5" t="s">
        <v>115</v>
      </c>
      <c r="C40" s="5" t="s">
        <v>116</v>
      </c>
      <c r="D40" s="46" t="s">
        <v>117</v>
      </c>
      <c r="E40" s="6">
        <f>SUMIFS('VATT Nacional'!G:G,'VATT Nacional'!I:I,VLOOKUP(B40,Homologa!$B$4:$C$95,2,0))</f>
        <v>443364727.80476189</v>
      </c>
      <c r="F40" s="6">
        <f>SUMIFS('VATT Zonal'!E:E,'VATT Zonal'!A:A,VLOOKUP(B40,Homologa!$B$4:$C$95,2,0))</f>
        <v>0</v>
      </c>
      <c r="G40" s="42">
        <f t="shared" si="2"/>
        <v>1.2943598423034467E-3</v>
      </c>
      <c r="H40" s="42">
        <f t="shared" si="3"/>
        <v>0</v>
      </c>
      <c r="J40" s="57">
        <v>36</v>
      </c>
      <c r="K40" s="58" t="s">
        <v>115</v>
      </c>
      <c r="L40" s="58" t="s">
        <v>116</v>
      </c>
      <c r="M40" s="59">
        <v>1.2943598423034467E-3</v>
      </c>
      <c r="N40" s="59">
        <v>0</v>
      </c>
    </row>
    <row r="41" spans="2:14" ht="15.75" thickBot="1">
      <c r="B41" s="5" t="s">
        <v>118</v>
      </c>
      <c r="C41" s="5" t="s">
        <v>119</v>
      </c>
      <c r="D41" s="46" t="s">
        <v>120</v>
      </c>
      <c r="E41" s="6">
        <f>SUMIFS('VATT Nacional'!G:G,'VATT Nacional'!I:I,VLOOKUP(B41,Homologa!$B$4:$C$95,2,0))</f>
        <v>5560955459.5166664</v>
      </c>
      <c r="F41" s="6">
        <f>SUMIFS('VATT Zonal'!E:E,'VATT Zonal'!A:A,VLOOKUP(B41,Homologa!$B$4:$C$95,2,0))</f>
        <v>0</v>
      </c>
      <c r="G41" s="42">
        <f t="shared" si="2"/>
        <v>1.623466410437167E-2</v>
      </c>
      <c r="H41" s="42">
        <f t="shared" si="3"/>
        <v>0</v>
      </c>
      <c r="J41" s="57">
        <v>37</v>
      </c>
      <c r="K41" s="58" t="s">
        <v>118</v>
      </c>
      <c r="L41" s="58" t="s">
        <v>119</v>
      </c>
      <c r="M41" s="59">
        <v>1.623466410437167E-2</v>
      </c>
      <c r="N41" s="59">
        <v>0</v>
      </c>
    </row>
    <row r="42" spans="2:14" ht="15.75" thickBot="1">
      <c r="B42" s="5" t="s">
        <v>121</v>
      </c>
      <c r="C42" s="5" t="s">
        <v>122</v>
      </c>
      <c r="D42" s="46" t="s">
        <v>123</v>
      </c>
      <c r="E42" s="6">
        <f>SUMIFS('VATT Nacional'!G:G,'VATT Nacional'!I:I,VLOOKUP(B42,Homologa!$B$4:$C$95,2,0))</f>
        <v>0</v>
      </c>
      <c r="F42" s="6">
        <f>SUMIFS('VATT Zonal'!E:E,'VATT Zonal'!A:A,VLOOKUP(B42,Homologa!$B$4:$C$95,2,0))</f>
        <v>315967.30316839652</v>
      </c>
      <c r="G42" s="42">
        <f t="shared" si="2"/>
        <v>0</v>
      </c>
      <c r="H42" s="42">
        <f t="shared" si="3"/>
        <v>9.4889525662370591E-7</v>
      </c>
      <c r="J42" s="57">
        <v>38</v>
      </c>
      <c r="K42" s="58" t="s">
        <v>121</v>
      </c>
      <c r="L42" s="58" t="s">
        <v>122</v>
      </c>
      <c r="M42" s="59">
        <v>0</v>
      </c>
      <c r="N42" s="59">
        <v>9.4889525662370591E-7</v>
      </c>
    </row>
    <row r="43" spans="2:14" ht="15.75" thickBot="1">
      <c r="B43" s="5" t="s">
        <v>124</v>
      </c>
      <c r="C43" s="5" t="s">
        <v>125</v>
      </c>
      <c r="D43" s="46" t="s">
        <v>126</v>
      </c>
      <c r="E43" s="6">
        <f>SUMIFS('VATT Nacional'!G:G,'VATT Nacional'!I:I,VLOOKUP(B43,Homologa!$B$4:$C$95,2,0))</f>
        <v>247625.87619047615</v>
      </c>
      <c r="F43" s="6">
        <f>SUMIFS('VATT Zonal'!E:E,'VATT Zonal'!A:A,VLOOKUP(B43,Homologa!$B$4:$C$95,2,0))</f>
        <v>0</v>
      </c>
      <c r="G43" s="42">
        <f t="shared" si="2"/>
        <v>7.2291946101156472E-7</v>
      </c>
      <c r="H43" s="42">
        <f t="shared" si="3"/>
        <v>0</v>
      </c>
      <c r="J43" s="57">
        <v>39</v>
      </c>
      <c r="K43" s="58" t="s">
        <v>124</v>
      </c>
      <c r="L43" s="58" t="s">
        <v>125</v>
      </c>
      <c r="M43" s="59">
        <v>7.2291946101156472E-7</v>
      </c>
      <c r="N43" s="59">
        <v>0</v>
      </c>
    </row>
    <row r="44" spans="2:14" ht="15.75" thickBot="1">
      <c r="B44" s="5" t="s">
        <v>127</v>
      </c>
      <c r="C44" s="5" t="s">
        <v>128</v>
      </c>
      <c r="D44" s="46" t="s">
        <v>129</v>
      </c>
      <c r="E44" s="6">
        <f>SUMIFS('VATT Nacional'!G:G,'VATT Nacional'!I:I,VLOOKUP(B44,Homologa!$B$4:$C$95,2,0))</f>
        <v>68010917.071428567</v>
      </c>
      <c r="F44" s="6">
        <f>SUMIFS('VATT Zonal'!E:E,'VATT Zonal'!A:A,VLOOKUP(B44,Homologa!$B$4:$C$95,2,0))</f>
        <v>74668618.291106671</v>
      </c>
      <c r="G44" s="42">
        <f t="shared" si="2"/>
        <v>1.9855120259871427E-4</v>
      </c>
      <c r="H44" s="42">
        <f t="shared" si="3"/>
        <v>2.2424060022854919E-4</v>
      </c>
      <c r="J44" s="57">
        <v>40</v>
      </c>
      <c r="K44" s="58" t="s">
        <v>127</v>
      </c>
      <c r="L44" s="58" t="s">
        <v>128</v>
      </c>
      <c r="M44" s="59">
        <v>1.9855120259871427E-4</v>
      </c>
      <c r="N44" s="59">
        <v>2.2424060022854919E-4</v>
      </c>
    </row>
    <row r="45" spans="2:14" ht="15.75" thickBot="1">
      <c r="B45" s="5" t="s">
        <v>130</v>
      </c>
      <c r="C45" s="5" t="s">
        <v>130</v>
      </c>
      <c r="D45" s="46" t="s">
        <v>131</v>
      </c>
      <c r="E45" s="6">
        <f>SUMIFS('VATT Nacional'!G:G,'VATT Nacional'!I:I,VLOOKUP(B45,Homologa!$B$4:$C$95,2,0))</f>
        <v>335392.00952380948</v>
      </c>
      <c r="F45" s="6">
        <f>SUMIFS('VATT Zonal'!E:E,'VATT Zonal'!A:A,VLOOKUP(B45,Homologa!$B$4:$C$95,2,0))</f>
        <v>0</v>
      </c>
      <c r="G45" s="42">
        <f t="shared" si="2"/>
        <v>9.7914408010427113E-7</v>
      </c>
      <c r="H45" s="42">
        <f t="shared" si="3"/>
        <v>0</v>
      </c>
      <c r="J45" s="57">
        <v>41</v>
      </c>
      <c r="K45" s="58" t="s">
        <v>130</v>
      </c>
      <c r="L45" s="58" t="s">
        <v>130</v>
      </c>
      <c r="M45" s="59">
        <v>9.7914408010427113E-7</v>
      </c>
      <c r="N45" s="59">
        <v>0</v>
      </c>
    </row>
    <row r="46" spans="2:14" ht="15.75" thickBot="1">
      <c r="B46" s="5" t="s">
        <v>132</v>
      </c>
      <c r="C46" s="5" t="s">
        <v>133</v>
      </c>
      <c r="D46" s="46" t="s">
        <v>134</v>
      </c>
      <c r="E46" s="6">
        <f>SUMIFS('VATT Nacional'!G:G,'VATT Nacional'!I:I,VLOOKUP(B46,Homologa!$B$4:$C$95,2,0))</f>
        <v>7065274037.485713</v>
      </c>
      <c r="F46" s="6">
        <f>SUMIFS('VATT Zonal'!E:E,'VATT Zonal'!A:A,VLOOKUP(B46,Homologa!$B$4:$C$95,2,0))</f>
        <v>0</v>
      </c>
      <c r="G46" s="42">
        <f t="shared" si="2"/>
        <v>2.0626374665098975E-2</v>
      </c>
      <c r="H46" s="42">
        <f t="shared" si="3"/>
        <v>0</v>
      </c>
      <c r="J46" s="57">
        <v>42</v>
      </c>
      <c r="K46" s="58" t="s">
        <v>132</v>
      </c>
      <c r="L46" s="58" t="s">
        <v>133</v>
      </c>
      <c r="M46" s="59">
        <v>2.0626374665098975E-2</v>
      </c>
      <c r="N46" s="59">
        <v>0</v>
      </c>
    </row>
    <row r="47" spans="2:14" ht="15.75" thickBot="1">
      <c r="B47" s="5" t="s">
        <v>135</v>
      </c>
      <c r="C47" s="5" t="s">
        <v>136</v>
      </c>
      <c r="D47" s="46" t="s">
        <v>137</v>
      </c>
      <c r="E47" s="6">
        <f>SUMIFS('VATT Nacional'!G:G,'VATT Nacional'!I:I,VLOOKUP(B47,Homologa!$B$4:$C$95,2,0))</f>
        <v>2311808536.8238091</v>
      </c>
      <c r="F47" s="6">
        <f>SUMIFS('VATT Zonal'!E:E,'VATT Zonal'!A:A,VLOOKUP(B47,Homologa!$B$4:$C$95,2,0))</f>
        <v>0</v>
      </c>
      <c r="G47" s="42">
        <f t="shared" si="2"/>
        <v>6.7490983055303148E-3</v>
      </c>
      <c r="H47" s="42">
        <f t="shared" si="3"/>
        <v>0</v>
      </c>
      <c r="J47" s="57">
        <v>43</v>
      </c>
      <c r="K47" s="58" t="s">
        <v>135</v>
      </c>
      <c r="L47" s="58" t="s">
        <v>136</v>
      </c>
      <c r="M47" s="59">
        <v>6.7490983055303148E-3</v>
      </c>
      <c r="N47" s="59">
        <v>0</v>
      </c>
    </row>
    <row r="48" spans="2:14" ht="15.75" thickBot="1">
      <c r="B48" s="5" t="s">
        <v>138</v>
      </c>
      <c r="C48" s="5" t="s">
        <v>139</v>
      </c>
      <c r="D48" s="46" t="s">
        <v>140</v>
      </c>
      <c r="E48" s="6">
        <f>SUMIFS('VATT Nacional'!G:G,'VATT Nacional'!I:I,VLOOKUP(B48,Homologa!$B$4:$C$95,2,0))</f>
        <v>0</v>
      </c>
      <c r="F48" s="6">
        <f>SUMIFS('VATT Zonal'!E:E,'VATT Zonal'!A:A,VLOOKUP(B48,Homologa!$B$4:$C$95,2,0))</f>
        <v>674539783.58934987</v>
      </c>
      <c r="G48" s="42">
        <f t="shared" si="2"/>
        <v>0</v>
      </c>
      <c r="H48" s="42">
        <f t="shared" si="3"/>
        <v>2.0257399883898356E-3</v>
      </c>
      <c r="J48" s="57">
        <v>44</v>
      </c>
      <c r="K48" s="58" t="s">
        <v>138</v>
      </c>
      <c r="L48" s="58" t="s">
        <v>139</v>
      </c>
      <c r="M48" s="59">
        <v>0</v>
      </c>
      <c r="N48" s="59">
        <v>2.0257399883898356E-3</v>
      </c>
    </row>
    <row r="49" spans="2:14" ht="15.75" thickBot="1">
      <c r="B49" s="5" t="s">
        <v>141</v>
      </c>
      <c r="C49" s="5" t="s">
        <v>142</v>
      </c>
      <c r="D49" s="46" t="s">
        <v>143</v>
      </c>
      <c r="E49" s="6">
        <f>SUMIFS('VATT Nacional'!G:G,'VATT Nacional'!I:I,VLOOKUP(B49,Homologa!$B$4:$C$95,2,0))</f>
        <v>38565379.338095233</v>
      </c>
      <c r="F49" s="6">
        <f>SUMIFS('VATT Zonal'!E:E,'VATT Zonal'!A:A,VLOOKUP(B49,Homologa!$B$4:$C$95,2,0))</f>
        <v>0</v>
      </c>
      <c r="G49" s="42">
        <f t="shared" si="2"/>
        <v>1.1258784289311122E-4</v>
      </c>
      <c r="H49" s="42">
        <f t="shared" si="3"/>
        <v>0</v>
      </c>
      <c r="J49" s="57">
        <v>45</v>
      </c>
      <c r="K49" s="58" t="s">
        <v>141</v>
      </c>
      <c r="L49" s="58" t="s">
        <v>142</v>
      </c>
      <c r="M49" s="59">
        <v>1.1258784289311122E-4</v>
      </c>
      <c r="N49" s="59">
        <v>0</v>
      </c>
    </row>
    <row r="50" spans="2:14" ht="15.75" thickBot="1">
      <c r="B50" s="5" t="s">
        <v>144</v>
      </c>
      <c r="C50" s="5" t="s">
        <v>145</v>
      </c>
      <c r="D50" s="46" t="s">
        <v>146</v>
      </c>
      <c r="E50" s="6">
        <f>SUMIFS('VATT Nacional'!G:G,'VATT Nacional'!I:I,VLOOKUP(B50,Homologa!$B$4:$C$95,2,0))</f>
        <v>11008380.723809522</v>
      </c>
      <c r="F50" s="6">
        <f>SUMIFS('VATT Zonal'!E:E,'VATT Zonal'!A:A,VLOOKUP(B50,Homologa!$B$4:$C$95,2,0))</f>
        <v>0</v>
      </c>
      <c r="G50" s="42">
        <f t="shared" si="2"/>
        <v>3.2137887937628041E-5</v>
      </c>
      <c r="H50" s="42">
        <f t="shared" si="3"/>
        <v>0</v>
      </c>
      <c r="J50" s="57">
        <v>46</v>
      </c>
      <c r="K50" s="58" t="s">
        <v>144</v>
      </c>
      <c r="L50" s="58" t="s">
        <v>145</v>
      </c>
      <c r="M50" s="59">
        <v>3.2137887937628041E-5</v>
      </c>
      <c r="N50" s="59">
        <v>0</v>
      </c>
    </row>
    <row r="51" spans="2:14" ht="15.75" thickBot="1">
      <c r="B51" s="5" t="s">
        <v>147</v>
      </c>
      <c r="C51" s="5" t="s">
        <v>148</v>
      </c>
      <c r="D51" s="46" t="s">
        <v>149</v>
      </c>
      <c r="E51" s="6">
        <f>SUMIFS('VATT Nacional'!G:G,'VATT Nacional'!I:I,VLOOKUP(B51,Homologa!$B$4:$C$95,2,0))</f>
        <v>0</v>
      </c>
      <c r="F51" s="6">
        <f>SUMIFS('VATT Zonal'!E:E,'VATT Zonal'!A:A,VLOOKUP(B51,Homologa!$B$4:$C$95,2,0))</f>
        <v>735413724.72701287</v>
      </c>
      <c r="G51" s="42">
        <f t="shared" si="2"/>
        <v>0</v>
      </c>
      <c r="H51" s="42">
        <f t="shared" si="3"/>
        <v>2.2085531890542534E-3</v>
      </c>
      <c r="J51" s="57">
        <v>47</v>
      </c>
      <c r="K51" s="58" t="s">
        <v>147</v>
      </c>
      <c r="L51" s="58" t="s">
        <v>148</v>
      </c>
      <c r="M51" s="59">
        <v>0</v>
      </c>
      <c r="N51" s="59">
        <v>2.2085531890542534E-3</v>
      </c>
    </row>
    <row r="52" spans="2:14" ht="15.75" thickBot="1">
      <c r="B52" s="5" t="s">
        <v>150</v>
      </c>
      <c r="C52" s="5" t="s">
        <v>151</v>
      </c>
      <c r="D52" s="46" t="s">
        <v>152</v>
      </c>
      <c r="E52" s="6">
        <f>SUMIFS('VATT Nacional'!G:G,'VATT Nacional'!I:I,VLOOKUP(B52,Homologa!$B$4:$C$95,2,0))</f>
        <v>18344689.119047616</v>
      </c>
      <c r="F52" s="6">
        <f>SUMIFS('VATT Zonal'!E:E,'VATT Zonal'!A:A,VLOOKUP(B52,Homologa!$B$4:$C$95,2,0))</f>
        <v>0</v>
      </c>
      <c r="G52" s="42">
        <f t="shared" si="2"/>
        <v>5.3555520830002307E-5</v>
      </c>
      <c r="H52" s="42">
        <f t="shared" si="3"/>
        <v>0</v>
      </c>
      <c r="J52" s="57">
        <v>48</v>
      </c>
      <c r="K52" s="58" t="s">
        <v>150</v>
      </c>
      <c r="L52" s="58" t="s">
        <v>151</v>
      </c>
      <c r="M52" s="59">
        <v>5.3555520830002307E-5</v>
      </c>
      <c r="N52" s="59">
        <v>0</v>
      </c>
    </row>
    <row r="53" spans="2:14" ht="15.75" thickBot="1">
      <c r="B53" s="5" t="s">
        <v>153</v>
      </c>
      <c r="C53" s="5" t="s">
        <v>154</v>
      </c>
      <c r="D53" s="46" t="s">
        <v>155</v>
      </c>
      <c r="E53" s="6">
        <f>SUMIFS('VATT Nacional'!G:G,'VATT Nacional'!I:I,VLOOKUP(B53,Homologa!$B$4:$C$95,2,0))</f>
        <v>660596.87857142847</v>
      </c>
      <c r="F53" s="6">
        <f>SUMIFS('VATT Zonal'!E:E,'VATT Zonal'!A:A,VLOOKUP(B53,Homologa!$B$4:$C$95,2,0))</f>
        <v>0</v>
      </c>
      <c r="G53" s="42">
        <f t="shared" si="2"/>
        <v>1.9285478026352817E-6</v>
      </c>
      <c r="H53" s="42">
        <f t="shared" si="3"/>
        <v>0</v>
      </c>
      <c r="J53" s="57">
        <v>49</v>
      </c>
      <c r="K53" s="58" t="s">
        <v>153</v>
      </c>
      <c r="L53" s="58" t="s">
        <v>154</v>
      </c>
      <c r="M53" s="59">
        <v>1.9285478026352817E-6</v>
      </c>
      <c r="N53" s="59">
        <v>0</v>
      </c>
    </row>
    <row r="54" spans="2:14" ht="15.75" thickBot="1">
      <c r="B54" s="5" t="s">
        <v>156</v>
      </c>
      <c r="C54" s="5" t="s">
        <v>157</v>
      </c>
      <c r="D54" s="46" t="s">
        <v>158</v>
      </c>
      <c r="E54" s="6">
        <f>SUMIFS('VATT Nacional'!G:G,'VATT Nacional'!I:I,VLOOKUP(B54,Homologa!$B$4:$C$95,2,0))</f>
        <v>0</v>
      </c>
      <c r="F54" s="6">
        <f>SUMIFS('VATT Zonal'!E:E,'VATT Zonal'!A:A,VLOOKUP(B54,Homologa!$B$4:$C$95,2,0))</f>
        <v>79037859.060438484</v>
      </c>
      <c r="G54" s="42">
        <f t="shared" si="2"/>
        <v>0</v>
      </c>
      <c r="H54" s="42">
        <f t="shared" si="3"/>
        <v>2.373620586816609E-4</v>
      </c>
      <c r="J54" s="57">
        <v>50</v>
      </c>
      <c r="K54" s="58" t="s">
        <v>156</v>
      </c>
      <c r="L54" s="58" t="s">
        <v>157</v>
      </c>
      <c r="M54" s="59">
        <v>0</v>
      </c>
      <c r="N54" s="59">
        <v>2.373620586816609E-4</v>
      </c>
    </row>
    <row r="55" spans="2:14" ht="15.75" thickBot="1">
      <c r="B55" s="5" t="s">
        <v>159</v>
      </c>
      <c r="C55" s="5" t="s">
        <v>160</v>
      </c>
      <c r="D55" s="46" t="s">
        <v>161</v>
      </c>
      <c r="E55" s="6">
        <f>SUMIFS('VATT Nacional'!G:G,'VATT Nacional'!I:I,VLOOKUP(B55,Homologa!$B$4:$C$95,2,0))</f>
        <v>0</v>
      </c>
      <c r="F55" s="6">
        <f>SUMIFS('VATT Zonal'!E:E,'VATT Zonal'!A:A,VLOOKUP(B55,Homologa!$B$4:$C$95,2,0))</f>
        <v>892855943.90146708</v>
      </c>
      <c r="G55" s="42">
        <f t="shared" si="2"/>
        <v>0</v>
      </c>
      <c r="H55" s="42">
        <f t="shared" si="3"/>
        <v>2.6813748179660528E-3</v>
      </c>
      <c r="J55" s="57">
        <v>51</v>
      </c>
      <c r="K55" s="58" t="s">
        <v>159</v>
      </c>
      <c r="L55" s="58" t="s">
        <v>160</v>
      </c>
      <c r="M55" s="59">
        <v>0</v>
      </c>
      <c r="N55" s="59">
        <v>2.6813748179660528E-3</v>
      </c>
    </row>
    <row r="56" spans="2:14" ht="15.75" thickBot="1">
      <c r="B56" s="5" t="s">
        <v>162</v>
      </c>
      <c r="C56" s="5" t="s">
        <v>163</v>
      </c>
      <c r="D56" s="46" t="s">
        <v>164</v>
      </c>
      <c r="E56" s="6">
        <f>SUMIFS('VATT Nacional'!G:G,'VATT Nacional'!I:I,VLOOKUP(B56,Homologa!$B$4:$C$95,2,0))</f>
        <v>82280.749999999985</v>
      </c>
      <c r="F56" s="6">
        <f>SUMIFS('VATT Zonal'!E:E,'VATT Zonal'!A:A,VLOOKUP(B56,Homologa!$B$4:$C$95,2,0))</f>
        <v>0</v>
      </c>
      <c r="G56" s="42">
        <f t="shared" si="2"/>
        <v>2.4021058039941234E-7</v>
      </c>
      <c r="H56" s="42">
        <f t="shared" si="3"/>
        <v>0</v>
      </c>
      <c r="J56" s="57">
        <v>52</v>
      </c>
      <c r="K56" s="58" t="s">
        <v>162</v>
      </c>
      <c r="L56" s="58" t="s">
        <v>163</v>
      </c>
      <c r="M56" s="59">
        <v>2.4021058039941234E-7</v>
      </c>
      <c r="N56" s="59">
        <v>0</v>
      </c>
    </row>
    <row r="57" spans="2:14" ht="15.75" thickBot="1">
      <c r="B57" s="5" t="s">
        <v>165</v>
      </c>
      <c r="C57" s="5" t="s">
        <v>166</v>
      </c>
      <c r="D57" s="46" t="s">
        <v>167</v>
      </c>
      <c r="E57" s="6">
        <f>SUMIFS('VATT Nacional'!G:G,'VATT Nacional'!I:I,VLOOKUP(B57,Homologa!$B$4:$C$95,2,0))</f>
        <v>615996793.94047606</v>
      </c>
      <c r="F57" s="6">
        <f>SUMIFS('VATT Zonal'!E:E,'VATT Zonal'!A:A,VLOOKUP(B57,Homologa!$B$4:$C$95,2,0))</f>
        <v>0</v>
      </c>
      <c r="G57" s="42">
        <f t="shared" si="2"/>
        <v>1.7983422294597336E-3</v>
      </c>
      <c r="H57" s="42">
        <f t="shared" si="3"/>
        <v>0</v>
      </c>
      <c r="J57" s="57">
        <v>53</v>
      </c>
      <c r="K57" s="58" t="s">
        <v>165</v>
      </c>
      <c r="L57" s="58" t="s">
        <v>166</v>
      </c>
      <c r="M57" s="59">
        <v>1.7983422294597336E-3</v>
      </c>
      <c r="N57" s="59">
        <v>0</v>
      </c>
    </row>
    <row r="58" spans="2:14" ht="15.75" thickBot="1">
      <c r="B58" s="5" t="s">
        <v>168</v>
      </c>
      <c r="C58" s="5" t="s">
        <v>169</v>
      </c>
      <c r="D58" s="46" t="s">
        <v>170</v>
      </c>
      <c r="E58" s="6">
        <f>SUMIFS('VATT Nacional'!G:G,'VATT Nacional'!I:I,VLOOKUP(B58,Homologa!$B$4:$C$95,2,0))</f>
        <v>0</v>
      </c>
      <c r="F58" s="6">
        <f>SUMIFS('VATT Zonal'!E:E,'VATT Zonal'!A:A,VLOOKUP(B58,Homologa!$B$4:$C$95,2,0))</f>
        <v>49355822.384788468</v>
      </c>
      <c r="G58" s="42">
        <f t="shared" si="2"/>
        <v>0</v>
      </c>
      <c r="H58" s="42">
        <f t="shared" si="3"/>
        <v>1.4822263341193796E-4</v>
      </c>
      <c r="J58" s="57">
        <v>54</v>
      </c>
      <c r="K58" s="58" t="s">
        <v>168</v>
      </c>
      <c r="L58" s="58" t="s">
        <v>169</v>
      </c>
      <c r="M58" s="59">
        <v>0</v>
      </c>
      <c r="N58" s="59">
        <v>1.4822263341193796E-4</v>
      </c>
    </row>
    <row r="59" spans="2:14" ht="15.75" thickBot="1">
      <c r="B59" s="5" t="s">
        <v>171</v>
      </c>
      <c r="C59" s="5" t="s">
        <v>172</v>
      </c>
      <c r="D59" s="46" t="s">
        <v>173</v>
      </c>
      <c r="E59" s="6">
        <f>SUMIFS('VATT Nacional'!G:G,'VATT Nacional'!I:I,VLOOKUP(B59,Homologa!$B$4:$C$95,2,0))</f>
        <v>0</v>
      </c>
      <c r="F59" s="6">
        <f>SUMIFS('VATT Zonal'!E:E,'VATT Zonal'!A:A,VLOOKUP(B59,Homologa!$B$4:$C$95,2,0))</f>
        <v>0</v>
      </c>
      <c r="G59" s="42">
        <f t="shared" si="2"/>
        <v>0</v>
      </c>
      <c r="H59" s="42">
        <f t="shared" si="3"/>
        <v>0</v>
      </c>
      <c r="J59" s="57">
        <v>55</v>
      </c>
      <c r="K59" s="58" t="s">
        <v>171</v>
      </c>
      <c r="L59" s="58" t="s">
        <v>172</v>
      </c>
      <c r="M59" s="59">
        <v>0</v>
      </c>
      <c r="N59" s="59">
        <v>0</v>
      </c>
    </row>
    <row r="60" spans="2:14" ht="15.75" thickBot="1">
      <c r="B60" s="5" t="s">
        <v>174</v>
      </c>
      <c r="C60" s="5" t="s">
        <v>175</v>
      </c>
      <c r="D60" s="46" t="s">
        <v>176</v>
      </c>
      <c r="E60" s="6">
        <f>SUMIFS('VATT Nacional'!G:G,'VATT Nacional'!I:I,VLOOKUP(B60,Homologa!$B$4:$C$95,2,0))</f>
        <v>3801564205.6690474</v>
      </c>
      <c r="F60" s="6">
        <f>SUMIFS('VATT Zonal'!E:E,'VATT Zonal'!A:A,VLOOKUP(B60,Homologa!$B$4:$C$95,2,0))</f>
        <v>0</v>
      </c>
      <c r="G60" s="42">
        <f t="shared" si="2"/>
        <v>1.1098293881246743E-2</v>
      </c>
      <c r="H60" s="42">
        <f t="shared" si="3"/>
        <v>0</v>
      </c>
      <c r="J60" s="57">
        <v>56</v>
      </c>
      <c r="K60" s="58" t="s">
        <v>174</v>
      </c>
      <c r="L60" s="58" t="s">
        <v>175</v>
      </c>
      <c r="M60" s="59">
        <v>1.1098293881246743E-2</v>
      </c>
      <c r="N60" s="59">
        <v>0</v>
      </c>
    </row>
    <row r="61" spans="2:14" ht="15.75" thickBot="1">
      <c r="B61" s="5" t="s">
        <v>177</v>
      </c>
      <c r="C61" s="5" t="s">
        <v>178</v>
      </c>
      <c r="D61" s="46" t="s">
        <v>179</v>
      </c>
      <c r="E61" s="6">
        <f>SUMIFS('VATT Nacional'!G:G,'VATT Nacional'!I:I,VLOOKUP(B61,Homologa!$B$4:$C$95,2,0))</f>
        <v>0</v>
      </c>
      <c r="F61" s="6">
        <f>SUMIFS('VATT Zonal'!E:E,'VATT Zonal'!A:A,VLOOKUP(B61,Homologa!$B$4:$C$95,2,0))</f>
        <v>81822.002678241726</v>
      </c>
      <c r="G61" s="42">
        <f t="shared" si="2"/>
        <v>0</v>
      </c>
      <c r="H61" s="42">
        <f t="shared" si="3"/>
        <v>2.4572324240605617E-7</v>
      </c>
      <c r="J61" s="57">
        <v>57</v>
      </c>
      <c r="K61" s="58" t="s">
        <v>177</v>
      </c>
      <c r="L61" s="58" t="s">
        <v>178</v>
      </c>
      <c r="M61" s="59">
        <v>0</v>
      </c>
      <c r="N61" s="59">
        <v>2.4572324240605617E-7</v>
      </c>
    </row>
    <row r="62" spans="2:14" ht="15.75" thickBot="1">
      <c r="B62" s="5" t="s">
        <v>180</v>
      </c>
      <c r="C62" s="5" t="s">
        <v>181</v>
      </c>
      <c r="D62" s="46" t="s">
        <v>182</v>
      </c>
      <c r="E62" s="6">
        <f>SUMIFS('VATT Nacional'!G:G,'VATT Nacional'!I:I,VLOOKUP(B62,Homologa!$B$4:$C$95,2,0))</f>
        <v>0</v>
      </c>
      <c r="F62" s="6">
        <f>SUMIFS('VATT Zonal'!E:E,'VATT Zonal'!A:A,VLOOKUP(B62,Homologa!$B$4:$C$95,2,0))</f>
        <v>1259622.4576706504</v>
      </c>
      <c r="G62" s="42">
        <f t="shared" si="2"/>
        <v>0</v>
      </c>
      <c r="H62" s="42">
        <f t="shared" si="3"/>
        <v>3.7828274104151848E-6</v>
      </c>
      <c r="J62" s="57">
        <v>58</v>
      </c>
      <c r="K62" s="58" t="s">
        <v>180</v>
      </c>
      <c r="L62" s="58" t="s">
        <v>181</v>
      </c>
      <c r="M62" s="59">
        <v>0</v>
      </c>
      <c r="N62" s="59">
        <v>3.7828274104151848E-6</v>
      </c>
    </row>
    <row r="63" spans="2:14" ht="15.75" thickBot="1">
      <c r="B63" s="5" t="s">
        <v>183</v>
      </c>
      <c r="C63" s="5" t="s">
        <v>184</v>
      </c>
      <c r="D63" s="46" t="s">
        <v>185</v>
      </c>
      <c r="E63" s="6">
        <f>SUMIFS('VATT Nacional'!G:G,'VATT Nacional'!I:I,VLOOKUP(B63,Homologa!$B$4:$C$95,2,0))</f>
        <v>754144605.93809509</v>
      </c>
      <c r="F63" s="6">
        <f>SUMIFS('VATT Zonal'!E:E,'VATT Zonal'!A:A,VLOOKUP(B63,Homologa!$B$4:$C$95,2,0))</f>
        <v>0</v>
      </c>
      <c r="G63" s="42">
        <f t="shared" si="2"/>
        <v>2.2016512185107202E-3</v>
      </c>
      <c r="H63" s="42">
        <f t="shared" si="3"/>
        <v>0</v>
      </c>
      <c r="J63" s="57">
        <v>59</v>
      </c>
      <c r="K63" s="58" t="s">
        <v>183</v>
      </c>
      <c r="L63" s="58" t="s">
        <v>184</v>
      </c>
      <c r="M63" s="59">
        <v>2.2016512185107202E-3</v>
      </c>
      <c r="N63" s="59">
        <v>0</v>
      </c>
    </row>
    <row r="64" spans="2:14" ht="15.75" thickBot="1">
      <c r="B64" s="5" t="s">
        <v>186</v>
      </c>
      <c r="C64" s="5" t="s">
        <v>187</v>
      </c>
      <c r="D64" s="46" t="s">
        <v>188</v>
      </c>
      <c r="E64" s="6">
        <f>SUMIFS('VATT Nacional'!G:G,'VATT Nacional'!I:I,VLOOKUP(B64,Homologa!$B$4:$C$95,2,0))</f>
        <v>0</v>
      </c>
      <c r="F64" s="6">
        <f>SUMIFS('VATT Zonal'!E:E,'VATT Zonal'!A:A,VLOOKUP(B64,Homologa!$B$4:$C$95,2,0))</f>
        <v>119650209.82335299</v>
      </c>
      <c r="G64" s="42">
        <f t="shared" si="2"/>
        <v>0</v>
      </c>
      <c r="H64" s="42">
        <f t="shared" si="3"/>
        <v>3.5932678924977695E-4</v>
      </c>
      <c r="J64" s="57">
        <v>60</v>
      </c>
      <c r="K64" s="58" t="s">
        <v>186</v>
      </c>
      <c r="L64" s="58" t="s">
        <v>187</v>
      </c>
      <c r="M64" s="59">
        <v>0</v>
      </c>
      <c r="N64" s="59">
        <v>3.5932678924977695E-4</v>
      </c>
    </row>
    <row r="65" spans="2:14" ht="15.75" thickBot="1">
      <c r="B65" s="5" t="s">
        <v>189</v>
      </c>
      <c r="C65" s="5" t="s">
        <v>190</v>
      </c>
      <c r="D65" s="46" t="s">
        <v>191</v>
      </c>
      <c r="E65" s="6">
        <f>SUMIFS('VATT Nacional'!G:G,'VATT Nacional'!I:I,VLOOKUP(B65,Homologa!$B$4:$C$95,2,0))</f>
        <v>0</v>
      </c>
      <c r="F65" s="6">
        <f>SUMIFS('VATT Zonal'!E:E,'VATT Zonal'!A:A,VLOOKUP(B65,Homologa!$B$4:$C$95,2,0))</f>
        <v>131406.61416376929</v>
      </c>
      <c r="G65" s="42">
        <f t="shared" si="2"/>
        <v>0</v>
      </c>
      <c r="H65" s="42">
        <f t="shared" si="3"/>
        <v>3.9463296239398338E-7</v>
      </c>
      <c r="J65" s="57">
        <v>61</v>
      </c>
      <c r="K65" s="58" t="s">
        <v>189</v>
      </c>
      <c r="L65" s="58" t="s">
        <v>190</v>
      </c>
      <c r="M65" s="59">
        <v>0</v>
      </c>
      <c r="N65" s="59">
        <v>3.9463296239398338E-7</v>
      </c>
    </row>
    <row r="66" spans="2:14" ht="15.75" thickBot="1">
      <c r="B66" s="5" t="s">
        <v>192</v>
      </c>
      <c r="C66" s="5" t="s">
        <v>193</v>
      </c>
      <c r="D66" s="46" t="s">
        <v>194</v>
      </c>
      <c r="E66" s="6">
        <f>SUMIFS('VATT Nacional'!G:G,'VATT Nacional'!I:I,VLOOKUP(B66,Homologa!$B$4:$C$95,2,0))</f>
        <v>8280193977.9285698</v>
      </c>
      <c r="F66" s="6">
        <f>SUMIFS('VATT Zonal'!E:E,'VATT Zonal'!A:A,VLOOKUP(B66,Homologa!$B$4:$C$95,2,0))</f>
        <v>66398093004.202087</v>
      </c>
      <c r="G66" s="42">
        <f t="shared" si="2"/>
        <v>2.4173214284725658E-2</v>
      </c>
      <c r="H66" s="42">
        <f t="shared" si="3"/>
        <v>0.19940302325196052</v>
      </c>
      <c r="J66" s="57">
        <v>62</v>
      </c>
      <c r="K66" s="58" t="s">
        <v>192</v>
      </c>
      <c r="L66" s="58" t="s">
        <v>193</v>
      </c>
      <c r="M66" s="59">
        <v>2.4173214284725658E-2</v>
      </c>
      <c r="N66" s="59">
        <v>0.19940302325196052</v>
      </c>
    </row>
    <row r="67" spans="2:14" ht="15.75" thickBot="1">
      <c r="B67" s="5" t="s">
        <v>195</v>
      </c>
      <c r="C67" s="5" t="s">
        <v>196</v>
      </c>
      <c r="D67" s="46" t="s">
        <v>197</v>
      </c>
      <c r="E67" s="6">
        <f>SUMIFS('VATT Nacional'!G:G,'VATT Nacional'!I:I,VLOOKUP(B67,Homologa!$B$4:$C$95,2,0))</f>
        <v>4383599424.1404753</v>
      </c>
      <c r="F67" s="6">
        <f>SUMIFS('VATT Zonal'!E:E,'VATT Zonal'!A:A,VLOOKUP(B67,Homologa!$B$4:$C$95,2,0))</f>
        <v>117675.89330533669</v>
      </c>
      <c r="G67" s="42">
        <f t="shared" si="2"/>
        <v>1.2797488621716663E-2</v>
      </c>
      <c r="H67" s="42">
        <f t="shared" si="3"/>
        <v>3.5339763278252992E-7</v>
      </c>
      <c r="J67" s="57">
        <v>63</v>
      </c>
      <c r="K67" s="58" t="s">
        <v>195</v>
      </c>
      <c r="L67" s="58" t="s">
        <v>196</v>
      </c>
      <c r="M67" s="59">
        <v>1.2797488621716663E-2</v>
      </c>
      <c r="N67" s="59">
        <v>3.5339763278252992E-7</v>
      </c>
    </row>
    <row r="68" spans="2:14" ht="15.75" thickBot="1">
      <c r="B68" s="5" t="s">
        <v>198</v>
      </c>
      <c r="C68" s="5" t="s">
        <v>199</v>
      </c>
      <c r="D68" s="46" t="s">
        <v>200</v>
      </c>
      <c r="E68" s="6">
        <f>SUMIFS('VATT Nacional'!G:G,'VATT Nacional'!I:I,VLOOKUP(B68,Homologa!$B$4:$C$95,2,0))</f>
        <v>4595113454.5952368</v>
      </c>
      <c r="F68" s="6">
        <f>SUMIFS('VATT Zonal'!E:E,'VATT Zonal'!A:A,VLOOKUP(B68,Homologa!$B$4:$C$95,2,0))</f>
        <v>39286141923.505028</v>
      </c>
      <c r="G68" s="42">
        <f t="shared" si="2"/>
        <v>1.3414983090570645E-2</v>
      </c>
      <c r="H68" s="42">
        <f t="shared" si="3"/>
        <v>0.11798193467629746</v>
      </c>
      <c r="J68" s="57">
        <v>64</v>
      </c>
      <c r="K68" s="58" t="s">
        <v>198</v>
      </c>
      <c r="L68" s="58" t="s">
        <v>199</v>
      </c>
      <c r="M68" s="59">
        <v>1.3414983090570645E-2</v>
      </c>
      <c r="N68" s="59">
        <v>0.11798193467629746</v>
      </c>
    </row>
    <row r="69" spans="2:14" ht="15.75" thickBot="1">
      <c r="B69" s="5" t="s">
        <v>201</v>
      </c>
      <c r="C69" s="5" t="s">
        <v>202</v>
      </c>
      <c r="D69" s="46" t="s">
        <v>203</v>
      </c>
      <c r="E69" s="6">
        <f>SUMIFS('VATT Nacional'!G:G,'VATT Nacional'!I:I,VLOOKUP(B69,Homologa!$B$4:$C$95,2,0))</f>
        <v>0</v>
      </c>
      <c r="F69" s="6">
        <f>SUMIFS('VATT Zonal'!E:E,'VATT Zonal'!A:A,VLOOKUP(B69,Homologa!$B$4:$C$95,2,0))</f>
        <v>958693968.67330086</v>
      </c>
      <c r="G69" s="42">
        <f t="shared" ref="G69:G78" si="4">E69/SUM($E$5:$E$78)</f>
        <v>0</v>
      </c>
      <c r="H69" s="42">
        <f t="shared" ref="H69:H78" si="5">F69/SUM($F$5:$F$78)</f>
        <v>2.87909587576225E-3</v>
      </c>
      <c r="J69" s="57">
        <v>65</v>
      </c>
      <c r="K69" s="58" t="s">
        <v>201</v>
      </c>
      <c r="L69" s="58" t="s">
        <v>202</v>
      </c>
      <c r="M69" s="59">
        <v>0</v>
      </c>
      <c r="N69" s="59">
        <v>2.87909587576225E-3</v>
      </c>
    </row>
    <row r="70" spans="2:14" ht="15.75" thickBot="1">
      <c r="B70" s="5" t="s">
        <v>204</v>
      </c>
      <c r="C70" s="5" t="s">
        <v>205</v>
      </c>
      <c r="D70" s="46" t="s">
        <v>206</v>
      </c>
      <c r="E70" s="6">
        <f>SUMIFS('VATT Nacional'!G:G,'VATT Nacional'!I:I,VLOOKUP(B70,Homologa!$B$4:$C$95,2,0))</f>
        <v>0</v>
      </c>
      <c r="F70" s="6">
        <f>SUMIFS('VATT Zonal'!E:E,'VATT Zonal'!A:A,VLOOKUP(B70,Homologa!$B$4:$C$95,2,0))</f>
        <v>131406.61416376929</v>
      </c>
      <c r="G70" s="42">
        <f t="shared" si="4"/>
        <v>0</v>
      </c>
      <c r="H70" s="42">
        <f t="shared" si="5"/>
        <v>3.9463296239398338E-7</v>
      </c>
      <c r="J70" s="57">
        <v>66</v>
      </c>
      <c r="K70" s="58" t="s">
        <v>204</v>
      </c>
      <c r="L70" s="58" t="s">
        <v>205</v>
      </c>
      <c r="M70" s="59">
        <v>0</v>
      </c>
      <c r="N70" s="59">
        <v>3.9463296239398338E-7</v>
      </c>
    </row>
    <row r="71" spans="2:14" ht="15.75" thickBot="1">
      <c r="B71" s="5" t="s">
        <v>207</v>
      </c>
      <c r="C71" s="5" t="s">
        <v>208</v>
      </c>
      <c r="D71" s="46" t="s">
        <v>209</v>
      </c>
      <c r="E71" s="6">
        <f>SUMIFS('VATT Nacional'!G:G,'VATT Nacional'!I:I,VLOOKUP(B71,Homologa!$B$4:$C$95,2,0))</f>
        <v>53324292962.797607</v>
      </c>
      <c r="F71" s="6">
        <f>SUMIFS('VATT Zonal'!E:E,'VATT Zonal'!A:A,VLOOKUP(B71,Homologa!$B$4:$C$95,2,0))</f>
        <v>0</v>
      </c>
      <c r="G71" s="42">
        <f t="shared" si="4"/>
        <v>0.15567504382230246</v>
      </c>
      <c r="H71" s="42">
        <f t="shared" si="5"/>
        <v>0</v>
      </c>
      <c r="J71" s="57">
        <v>67</v>
      </c>
      <c r="K71" s="58" t="s">
        <v>207</v>
      </c>
      <c r="L71" s="58" t="s">
        <v>208</v>
      </c>
      <c r="M71" s="59">
        <v>0.15567504382230246</v>
      </c>
      <c r="N71" s="59">
        <v>0</v>
      </c>
    </row>
    <row r="72" spans="2:14" ht="15.75" thickBot="1">
      <c r="B72" s="5" t="s">
        <v>210</v>
      </c>
      <c r="C72" s="5" t="s">
        <v>211</v>
      </c>
      <c r="D72" s="46" t="s">
        <v>212</v>
      </c>
      <c r="E72" s="6">
        <f>SUMIFS('VATT Nacional'!G:G,'VATT Nacional'!I:I,VLOOKUP(B72,Homologa!$B$4:$C$95,2,0))</f>
        <v>86039021.209523797</v>
      </c>
      <c r="F72" s="6">
        <f>SUMIFS('VATT Zonal'!E:E,'VATT Zonal'!A:A,VLOOKUP(B72,Homologa!$B$4:$C$95,2,0))</f>
        <v>0</v>
      </c>
      <c r="G72" s="42">
        <f t="shared" si="4"/>
        <v>2.5118248462413213E-4</v>
      </c>
      <c r="H72" s="42">
        <f t="shared" si="5"/>
        <v>0</v>
      </c>
      <c r="J72" s="57">
        <v>68</v>
      </c>
      <c r="K72" s="58" t="s">
        <v>210</v>
      </c>
      <c r="L72" s="58" t="s">
        <v>211</v>
      </c>
      <c r="M72" s="59">
        <v>2.5118248462413213E-4</v>
      </c>
      <c r="N72" s="59">
        <v>0</v>
      </c>
    </row>
    <row r="73" spans="2:14" ht="15.75" thickBot="1">
      <c r="B73" s="5" t="s">
        <v>213</v>
      </c>
      <c r="C73" s="5" t="s">
        <v>214</v>
      </c>
      <c r="D73" s="46" t="s">
        <v>215</v>
      </c>
      <c r="E73" s="6">
        <f>SUMIFS('VATT Nacional'!G:G,'VATT Nacional'!I:I,VLOOKUP(B73,Homologa!$B$4:$C$95,2,0))</f>
        <v>200666227275.40002</v>
      </c>
      <c r="F73" s="6">
        <f>SUMIFS('VATT Zonal'!E:E,'VATT Zonal'!A:A,VLOOKUP(B73,Homologa!$B$4:$C$95,2,0))</f>
        <v>47861885906.081528</v>
      </c>
      <c r="G73" s="42">
        <f t="shared" si="4"/>
        <v>0.58582537130962264</v>
      </c>
      <c r="H73" s="42">
        <f t="shared" si="5"/>
        <v>0.14373612729523821</v>
      </c>
      <c r="J73" s="57">
        <v>69</v>
      </c>
      <c r="K73" s="58" t="s">
        <v>213</v>
      </c>
      <c r="L73" s="58" t="s">
        <v>214</v>
      </c>
      <c r="M73" s="59">
        <v>0.58582537130962264</v>
      </c>
      <c r="N73" s="59">
        <v>0.14373612729523821</v>
      </c>
    </row>
    <row r="74" spans="2:14" ht="15.75" thickBot="1">
      <c r="B74" s="5" t="s">
        <v>216</v>
      </c>
      <c r="C74" s="5" t="s">
        <v>217</v>
      </c>
      <c r="D74" s="46" t="s">
        <v>218</v>
      </c>
      <c r="E74" s="6">
        <f>SUMIFS('VATT Nacional'!G:G,'VATT Nacional'!I:I,VLOOKUP(B74,Homologa!$B$4:$C$95,2,0))</f>
        <v>0</v>
      </c>
      <c r="F74" s="6">
        <f>SUMIFS('VATT Zonal'!E:E,'VATT Zonal'!A:A,VLOOKUP(B74,Homologa!$B$4:$C$95,2,0))</f>
        <v>0</v>
      </c>
      <c r="G74" s="42">
        <f t="shared" si="4"/>
        <v>0</v>
      </c>
      <c r="H74" s="42">
        <f t="shared" si="5"/>
        <v>0</v>
      </c>
      <c r="J74" s="57">
        <v>70</v>
      </c>
      <c r="K74" s="58" t="s">
        <v>216</v>
      </c>
      <c r="L74" s="58" t="s">
        <v>217</v>
      </c>
      <c r="M74" s="59">
        <v>0</v>
      </c>
      <c r="N74" s="59">
        <v>0</v>
      </c>
    </row>
    <row r="75" spans="2:14" ht="15.75" thickBot="1">
      <c r="B75" s="5" t="s">
        <v>219</v>
      </c>
      <c r="C75" s="5" t="s">
        <v>220</v>
      </c>
      <c r="D75" s="46" t="s">
        <v>221</v>
      </c>
      <c r="E75" s="6">
        <f>SUMIFS('VATT Nacional'!G:G,'VATT Nacional'!I:I,VLOOKUP(B75,Homologa!$B$4:$C$95,2,0))</f>
        <v>5259428639.4404755</v>
      </c>
      <c r="F75" s="6">
        <f>SUMIFS('VATT Zonal'!E:E,'VATT Zonal'!A:A,VLOOKUP(B75,Homologa!$B$4:$C$95,2,0))</f>
        <v>6097458972.8155184</v>
      </c>
      <c r="G75" s="42">
        <f t="shared" si="4"/>
        <v>1.5354386123720169E-2</v>
      </c>
      <c r="H75" s="42">
        <f t="shared" si="5"/>
        <v>1.8311546285783561E-2</v>
      </c>
      <c r="J75" s="57">
        <v>71</v>
      </c>
      <c r="K75" s="58" t="s">
        <v>219</v>
      </c>
      <c r="L75" s="58" t="s">
        <v>220</v>
      </c>
      <c r="M75" s="59">
        <v>1.5354386123720169E-2</v>
      </c>
      <c r="N75" s="59">
        <v>1.8311546285783561E-2</v>
      </c>
    </row>
    <row r="76" spans="2:14" ht="15.75" thickBot="1">
      <c r="B76" s="5" t="s">
        <v>222</v>
      </c>
      <c r="C76" s="5" t="s">
        <v>223</v>
      </c>
      <c r="D76" s="46" t="s">
        <v>224</v>
      </c>
      <c r="E76" s="6">
        <f>SUMIFS('VATT Nacional'!G:G,'VATT Nacional'!I:I,VLOOKUP(B76,Homologa!$B$4:$C$95,2,0))</f>
        <v>747275338.75238085</v>
      </c>
      <c r="F76" s="6">
        <f>SUMIFS('VATT Zonal'!E:E,'VATT Zonal'!A:A,VLOOKUP(B76,Homologa!$B$4:$C$95,2,0))</f>
        <v>0</v>
      </c>
      <c r="G76" s="42">
        <f t="shared" si="4"/>
        <v>2.1815970666270892E-3</v>
      </c>
      <c r="H76" s="42">
        <f t="shared" si="5"/>
        <v>0</v>
      </c>
      <c r="J76" s="57">
        <v>72</v>
      </c>
      <c r="K76" s="58" t="s">
        <v>222</v>
      </c>
      <c r="L76" s="58" t="s">
        <v>223</v>
      </c>
      <c r="M76" s="59">
        <v>2.1815970666270892E-3</v>
      </c>
      <c r="N76" s="59">
        <v>0</v>
      </c>
    </row>
    <row r="77" spans="2:14" ht="15.75" thickBot="1">
      <c r="B77" s="5" t="s">
        <v>225</v>
      </c>
      <c r="C77" s="5" t="s">
        <v>226</v>
      </c>
      <c r="D77" s="46" t="s">
        <v>227</v>
      </c>
      <c r="E77" s="6">
        <f>SUMIFS('VATT Nacional'!G:G,'VATT Nacional'!I:I,VLOOKUP(B77,Homologa!$B$4:$C$95,2,0))</f>
        <v>0</v>
      </c>
      <c r="F77" s="6">
        <f>SUMIFS('VATT Zonal'!E:E,'VATT Zonal'!A:A,VLOOKUP(B77,Homologa!$B$4:$C$95,2,0))</f>
        <v>0</v>
      </c>
      <c r="G77" s="42">
        <f t="shared" si="4"/>
        <v>0</v>
      </c>
      <c r="H77" s="42">
        <f t="shared" si="5"/>
        <v>0</v>
      </c>
      <c r="J77" s="57">
        <v>73</v>
      </c>
      <c r="K77" s="58" t="s">
        <v>225</v>
      </c>
      <c r="L77" s="58" t="s">
        <v>226</v>
      </c>
      <c r="M77" s="59">
        <v>0</v>
      </c>
      <c r="N77" s="59">
        <v>0</v>
      </c>
    </row>
    <row r="78" spans="2:14" ht="15.75" thickBot="1">
      <c r="B78" s="5" t="s">
        <v>228</v>
      </c>
      <c r="C78" s="5" t="s">
        <v>229</v>
      </c>
      <c r="D78" s="46" t="s">
        <v>230</v>
      </c>
      <c r="E78" s="6">
        <f>SUMIFS('VATT Nacional'!G:G,'VATT Nacional'!I:I,VLOOKUP(B78,Homologa!$B$4:$C$95,2,0))</f>
        <v>4565514326.1285706</v>
      </c>
      <c r="F78" s="6">
        <f>SUMIFS('VATT Zonal'!E:E,'VATT Zonal'!A:A,VLOOKUP(B78,Homologa!$B$4:$C$95,2,0))</f>
        <v>0</v>
      </c>
      <c r="G78" s="42">
        <f t="shared" si="4"/>
        <v>1.3328571337781632E-2</v>
      </c>
      <c r="H78" s="42">
        <f t="shared" si="5"/>
        <v>0</v>
      </c>
      <c r="J78" s="57">
        <v>74</v>
      </c>
      <c r="K78" s="58" t="s">
        <v>228</v>
      </c>
      <c r="L78" s="58" t="s">
        <v>229</v>
      </c>
      <c r="M78" s="59">
        <v>1.3328571337781632E-2</v>
      </c>
      <c r="N78" s="59">
        <v>0</v>
      </c>
    </row>
    <row r="79" spans="2:14">
      <c r="E79" s="40"/>
      <c r="F79" s="40"/>
      <c r="G79" s="41"/>
      <c r="H79" s="41"/>
      <c r="M79" s="60"/>
      <c r="N79" s="60"/>
    </row>
    <row r="80" spans="2:14">
      <c r="B80" t="s">
        <v>231</v>
      </c>
      <c r="E80" s="40"/>
      <c r="F80" s="40"/>
    </row>
    <row r="81" spans="2:2">
      <c r="B81" t="s">
        <v>232</v>
      </c>
    </row>
    <row r="82" spans="2:2">
      <c r="B82" t="s">
        <v>233</v>
      </c>
    </row>
    <row r="83" spans="2:2">
      <c r="B83" t="s">
        <v>234</v>
      </c>
    </row>
  </sheetData>
  <autoFilter ref="B4:H78" xr:uid="{FEFD2633-78C0-45CE-BD71-F5152516368D}">
    <sortState xmlns:xlrd2="http://schemas.microsoft.com/office/spreadsheetml/2017/richdata2" ref="B5:H78">
      <sortCondition ref="B4:B78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684B3-6896-44BB-B3A9-E353A8F43107}">
  <sheetPr codeName="Hoja4"/>
  <dimension ref="A1:P679"/>
  <sheetViews>
    <sheetView zoomScaleNormal="100" workbookViewId="0">
      <pane xSplit="5" ySplit="1" topLeftCell="F2" activePane="bottomRight" state="frozen"/>
      <selection pane="bottomRight" activeCell="F2" sqref="F2"/>
      <selection pane="bottomLeft" activeCell="K9" sqref="K9"/>
      <selection pane="topRight" activeCell="K9" sqref="K9"/>
    </sheetView>
  </sheetViews>
  <sheetFormatPr defaultColWidth="11.42578125" defaultRowHeight="13.5"/>
  <cols>
    <col min="1" max="1" width="32.5703125" style="14" customWidth="1"/>
    <col min="2" max="2" width="34.140625" style="14" customWidth="1"/>
    <col min="3" max="3" width="24.140625" style="14" bestFit="1" customWidth="1"/>
    <col min="4" max="4" width="11.5703125" style="14" customWidth="1"/>
    <col min="5" max="5" width="10.5703125" style="14" customWidth="1"/>
    <col min="6" max="6" width="16.140625" style="14" customWidth="1"/>
    <col min="7" max="7" width="13.5703125" style="14" customWidth="1"/>
    <col min="8" max="8" width="21.7109375" style="14" customWidth="1"/>
    <col min="9" max="9" width="24.140625" style="14" bestFit="1" customWidth="1"/>
    <col min="10" max="10" width="11.42578125" style="14"/>
    <col min="11" max="11" width="27.28515625" style="14" bestFit="1" customWidth="1"/>
    <col min="12" max="12" width="18" style="14" bestFit="1" customWidth="1"/>
    <col min="13" max="16384" width="11.42578125" style="14"/>
  </cols>
  <sheetData>
    <row r="1" spans="1:16" ht="32.25" customHeight="1">
      <c r="A1" s="19" t="s">
        <v>235</v>
      </c>
      <c r="B1" s="19" t="s">
        <v>236</v>
      </c>
      <c r="C1" s="19" t="s">
        <v>237</v>
      </c>
      <c r="D1" s="19" t="s">
        <v>238</v>
      </c>
      <c r="E1" s="19" t="s">
        <v>239</v>
      </c>
      <c r="F1" s="20" t="s">
        <v>240</v>
      </c>
      <c r="G1" s="20" t="s">
        <v>241</v>
      </c>
      <c r="H1" s="19" t="s">
        <v>242</v>
      </c>
      <c r="I1" s="19" t="s">
        <v>243</v>
      </c>
      <c r="K1" s="22" t="s">
        <v>244</v>
      </c>
      <c r="L1" s="21" t="s">
        <v>245</v>
      </c>
      <c r="M1" s="23">
        <v>783.62619047619035</v>
      </c>
      <c r="O1" s="21" t="s">
        <v>246</v>
      </c>
      <c r="P1" s="23">
        <v>750.44047619047626</v>
      </c>
    </row>
    <row r="2" spans="1:16" ht="13.5" customHeight="1">
      <c r="A2" s="14" t="s">
        <v>247</v>
      </c>
      <c r="B2" s="14" t="s">
        <v>248</v>
      </c>
      <c r="C2" s="14" t="s">
        <v>106</v>
      </c>
      <c r="D2" s="15">
        <v>43831</v>
      </c>
      <c r="E2" s="15"/>
      <c r="F2" s="39">
        <v>3.4000000000000002E-2</v>
      </c>
      <c r="G2" s="16">
        <f t="shared" ref="G2:G65" si="0">F2*1000*$M$1</f>
        <v>26643.290476190472</v>
      </c>
      <c r="H2" s="38" t="s">
        <v>249</v>
      </c>
      <c r="I2" s="14" t="str">
        <f>VLOOKUP(C2,Homologa!$B$4:$C$95,2,0)</f>
        <v>ENEL_GENERACION</v>
      </c>
    </row>
    <row r="3" spans="1:16" ht="13.5" customHeight="1">
      <c r="A3" s="14" t="s">
        <v>250</v>
      </c>
      <c r="B3" s="14" t="s">
        <v>251</v>
      </c>
      <c r="C3" s="14" t="s">
        <v>219</v>
      </c>
      <c r="D3" s="15">
        <v>43831</v>
      </c>
      <c r="E3" s="15"/>
      <c r="F3" s="39">
        <v>3.5999999999999997E-2</v>
      </c>
      <c r="G3" s="16">
        <f t="shared" si="0"/>
        <v>28210.542857142853</v>
      </c>
      <c r="H3" s="38" t="s">
        <v>249</v>
      </c>
      <c r="I3" s="14" t="str">
        <f>VLOOKUP(C3,Homologa!$B$4:$C$95,2,0)</f>
        <v>Transemel</v>
      </c>
    </row>
    <row r="4" spans="1:16" ht="13.5" customHeight="1">
      <c r="A4" s="14" t="s">
        <v>252</v>
      </c>
      <c r="B4" s="14" t="s">
        <v>253</v>
      </c>
      <c r="C4" s="14" t="s">
        <v>103</v>
      </c>
      <c r="D4" s="15">
        <v>43831</v>
      </c>
      <c r="E4" s="18"/>
      <c r="F4" s="39">
        <v>4.2000000000000003E-2</v>
      </c>
      <c r="G4" s="16">
        <f t="shared" si="0"/>
        <v>32912.299999999996</v>
      </c>
      <c r="H4" s="38" t="s">
        <v>249</v>
      </c>
      <c r="I4" s="14" t="str">
        <f>VLOOKUP(C4,Homologa!$B$4:$C$95,2,0)</f>
        <v>Eletrans</v>
      </c>
    </row>
    <row r="5" spans="1:16" ht="13.5" customHeight="1">
      <c r="A5" s="14" t="s">
        <v>254</v>
      </c>
      <c r="B5" s="14" t="s">
        <v>255</v>
      </c>
      <c r="C5" s="14" t="s">
        <v>103</v>
      </c>
      <c r="D5" s="15">
        <v>43831</v>
      </c>
      <c r="E5" s="18"/>
      <c r="F5" s="39">
        <v>4.2000000000000003E-2</v>
      </c>
      <c r="G5" s="16">
        <f t="shared" si="0"/>
        <v>32912.299999999996</v>
      </c>
      <c r="H5" s="38" t="s">
        <v>249</v>
      </c>
      <c r="I5" s="14" t="str">
        <f>VLOOKUP(C5,Homologa!$B$4:$C$95,2,0)</f>
        <v>Eletrans</v>
      </c>
    </row>
    <row r="6" spans="1:16" ht="13.5" customHeight="1">
      <c r="A6" s="14" t="s">
        <v>256</v>
      </c>
      <c r="B6" s="14" t="s">
        <v>251</v>
      </c>
      <c r="C6" s="14" t="s">
        <v>219</v>
      </c>
      <c r="D6" s="15">
        <v>43831</v>
      </c>
      <c r="E6" s="15"/>
      <c r="F6" s="39">
        <v>5.5E-2</v>
      </c>
      <c r="G6" s="16">
        <f t="shared" si="0"/>
        <v>43099.440476190466</v>
      </c>
      <c r="H6" s="38" t="s">
        <v>249</v>
      </c>
      <c r="I6" s="14" t="str">
        <f>VLOOKUP(C6,Homologa!$B$4:$C$95,2,0)</f>
        <v>Transemel</v>
      </c>
    </row>
    <row r="7" spans="1:16" ht="13.5" customHeight="1">
      <c r="A7" s="14" t="s">
        <v>257</v>
      </c>
      <c r="B7" s="14" t="s">
        <v>258</v>
      </c>
      <c r="C7" s="14" t="s">
        <v>103</v>
      </c>
      <c r="D7" s="15">
        <v>43831</v>
      </c>
      <c r="E7" s="18"/>
      <c r="F7" s="39">
        <v>8.5000000000000006E-2</v>
      </c>
      <c r="G7" s="16">
        <f t="shared" si="0"/>
        <v>66608.226190476184</v>
      </c>
      <c r="H7" s="38" t="s">
        <v>249</v>
      </c>
      <c r="I7" s="14" t="str">
        <f>VLOOKUP(C7,Homologa!$B$4:$C$95,2,0)</f>
        <v>Eletrans</v>
      </c>
    </row>
    <row r="8" spans="1:16" ht="13.5" customHeight="1">
      <c r="A8" s="14" t="s">
        <v>259</v>
      </c>
      <c r="B8" s="14" t="s">
        <v>260</v>
      </c>
      <c r="C8" s="14" t="s">
        <v>213</v>
      </c>
      <c r="D8" s="15">
        <v>43831</v>
      </c>
      <c r="E8" s="15"/>
      <c r="F8" s="39">
        <v>0.13</v>
      </c>
      <c r="G8" s="16">
        <f t="shared" si="0"/>
        <v>101871.40476190475</v>
      </c>
      <c r="H8" s="38" t="s">
        <v>249</v>
      </c>
      <c r="I8" s="14" t="str">
        <f>VLOOKUP(C8,Homologa!$B$4:$C$95,2,0)</f>
        <v>Transelec</v>
      </c>
    </row>
    <row r="9" spans="1:16" ht="13.5" customHeight="1">
      <c r="A9" s="14" t="s">
        <v>261</v>
      </c>
      <c r="B9" s="14" t="s">
        <v>248</v>
      </c>
      <c r="C9" s="14" t="s">
        <v>106</v>
      </c>
      <c r="D9" s="15">
        <v>43831</v>
      </c>
      <c r="E9" s="15"/>
      <c r="F9" s="39">
        <v>0.2</v>
      </c>
      <c r="G9" s="16">
        <f t="shared" si="0"/>
        <v>156725.23809523808</v>
      </c>
      <c r="H9" s="38" t="s">
        <v>249</v>
      </c>
      <c r="I9" s="14" t="str">
        <f>VLOOKUP(C9,Homologa!$B$4:$C$95,2,0)</f>
        <v>ENEL_GENERACION</v>
      </c>
    </row>
    <row r="10" spans="1:16" ht="13.5" customHeight="1">
      <c r="A10" s="14" t="s">
        <v>262</v>
      </c>
      <c r="B10" s="14" t="s">
        <v>260</v>
      </c>
      <c r="C10" s="14" t="s">
        <v>213</v>
      </c>
      <c r="D10" s="15">
        <v>43831</v>
      </c>
      <c r="E10" s="15"/>
      <c r="F10" s="39">
        <v>0.26900000000000002</v>
      </c>
      <c r="G10" s="16">
        <f t="shared" si="0"/>
        <v>210795.44523809521</v>
      </c>
      <c r="H10" s="38" t="s">
        <v>249</v>
      </c>
      <c r="I10" s="14" t="str">
        <f>VLOOKUP(C10,Homologa!$B$4:$C$95,2,0)</f>
        <v>Transelec</v>
      </c>
    </row>
    <row r="11" spans="1:16" ht="13.5" customHeight="1">
      <c r="A11" s="14" t="s">
        <v>263</v>
      </c>
      <c r="B11" s="14" t="s">
        <v>264</v>
      </c>
      <c r="C11" s="14" t="s">
        <v>94</v>
      </c>
      <c r="D11" s="15">
        <v>43831</v>
      </c>
      <c r="E11" s="15"/>
      <c r="F11" s="39">
        <v>0.28199999999999997</v>
      </c>
      <c r="G11" s="16">
        <f t="shared" si="0"/>
        <v>220982.58571428567</v>
      </c>
      <c r="H11" s="38" t="s">
        <v>249</v>
      </c>
      <c r="I11" s="14" t="str">
        <f>VLOOKUP(C11,Homologa!$B$4:$C$95,2,0)</f>
        <v>Don Goyo Transmisión</v>
      </c>
    </row>
    <row r="12" spans="1:16" ht="13.5" customHeight="1">
      <c r="A12" s="14" t="s">
        <v>265</v>
      </c>
      <c r="B12" s="14" t="s">
        <v>266</v>
      </c>
      <c r="C12" s="14" t="s">
        <v>213</v>
      </c>
      <c r="D12" s="15">
        <v>43831</v>
      </c>
      <c r="E12" s="15"/>
      <c r="F12" s="39">
        <v>0.33100000000000002</v>
      </c>
      <c r="G12" s="16">
        <f t="shared" si="0"/>
        <v>259380.26904761902</v>
      </c>
      <c r="H12" s="38" t="s">
        <v>249</v>
      </c>
      <c r="I12" s="14" t="str">
        <f>VLOOKUP(C12,Homologa!$B$4:$C$95,2,0)</f>
        <v>Transelec</v>
      </c>
    </row>
    <row r="13" spans="1:16" ht="13.5" customHeight="1">
      <c r="A13" s="14" t="s">
        <v>267</v>
      </c>
      <c r="B13" s="14" t="s">
        <v>268</v>
      </c>
      <c r="C13" s="14" t="s">
        <v>174</v>
      </c>
      <c r="D13" s="15">
        <v>43831</v>
      </c>
      <c r="E13" s="15"/>
      <c r="F13" s="39">
        <v>0.33200000000000002</v>
      </c>
      <c r="G13" s="16">
        <f t="shared" si="0"/>
        <v>260163.8952380952</v>
      </c>
      <c r="H13" s="38" t="s">
        <v>249</v>
      </c>
      <c r="I13" s="14" t="str">
        <f>VLOOKUP(C13,Homologa!$B$4:$C$95,2,0)</f>
        <v>Redenor2</v>
      </c>
    </row>
    <row r="14" spans="1:16" ht="13.5" customHeight="1">
      <c r="A14" s="14" t="s">
        <v>269</v>
      </c>
      <c r="B14" s="14" t="s">
        <v>270</v>
      </c>
      <c r="C14" s="14" t="s">
        <v>213</v>
      </c>
      <c r="D14" s="15">
        <v>43831</v>
      </c>
      <c r="E14" s="15"/>
      <c r="F14" s="39">
        <v>0.35199999999999998</v>
      </c>
      <c r="G14" s="16">
        <f t="shared" si="0"/>
        <v>275836.41904761898</v>
      </c>
      <c r="H14" s="38" t="s">
        <v>249</v>
      </c>
      <c r="I14" s="14" t="str">
        <f>VLOOKUP(C14,Homologa!$B$4:$C$95,2,0)</f>
        <v>Transelec</v>
      </c>
    </row>
    <row r="15" spans="1:16" ht="13.5" customHeight="1">
      <c r="A15" s="14" t="s">
        <v>271</v>
      </c>
      <c r="B15" s="14" t="s">
        <v>268</v>
      </c>
      <c r="C15" s="14" t="s">
        <v>174</v>
      </c>
      <c r="D15" s="15">
        <v>43831</v>
      </c>
      <c r="E15" s="15"/>
      <c r="F15" s="39">
        <v>0.35199999999999998</v>
      </c>
      <c r="G15" s="16">
        <f t="shared" si="0"/>
        <v>275836.41904761898</v>
      </c>
      <c r="H15" s="38" t="s">
        <v>249</v>
      </c>
      <c r="I15" s="14" t="str">
        <f>VLOOKUP(C15,Homologa!$B$4:$C$95,2,0)</f>
        <v>Redenor2</v>
      </c>
    </row>
    <row r="16" spans="1:16" ht="13.5" customHeight="1">
      <c r="A16" s="14" t="s">
        <v>272</v>
      </c>
      <c r="B16" s="14" t="s">
        <v>273</v>
      </c>
      <c r="C16" s="14" t="s">
        <v>174</v>
      </c>
      <c r="D16" s="15">
        <v>43831</v>
      </c>
      <c r="E16" s="15"/>
      <c r="F16" s="39">
        <v>0.36299999999999999</v>
      </c>
      <c r="G16" s="16">
        <f t="shared" si="0"/>
        <v>284456.30714285711</v>
      </c>
      <c r="H16" s="38" t="s">
        <v>249</v>
      </c>
      <c r="I16" s="14" t="str">
        <f>VLOOKUP(C16,Homologa!$B$4:$C$95,2,0)</f>
        <v>Redenor2</v>
      </c>
    </row>
    <row r="17" spans="1:9" ht="13.5" customHeight="1">
      <c r="A17" s="14" t="s">
        <v>274</v>
      </c>
      <c r="B17" s="14" t="s">
        <v>275</v>
      </c>
      <c r="C17" s="14" t="s">
        <v>135</v>
      </c>
      <c r="D17" s="15">
        <v>43831</v>
      </c>
      <c r="E17" s="15"/>
      <c r="F17" s="39">
        <v>0.38800000000000001</v>
      </c>
      <c r="G17" s="16">
        <f t="shared" si="0"/>
        <v>304046.96190476185</v>
      </c>
      <c r="H17" s="38" t="s">
        <v>249</v>
      </c>
      <c r="I17" s="14" t="str">
        <f>VLOOKUP(C17,Homologa!$B$4:$C$95,2,0)</f>
        <v>KELTI</v>
      </c>
    </row>
    <row r="18" spans="1:9" ht="13.5" customHeight="1">
      <c r="A18" s="14" t="s">
        <v>276</v>
      </c>
      <c r="B18" s="14" t="s">
        <v>273</v>
      </c>
      <c r="C18" s="14" t="s">
        <v>174</v>
      </c>
      <c r="D18" s="15">
        <v>43831</v>
      </c>
      <c r="E18" s="15"/>
      <c r="F18" s="39">
        <v>0.56999999999999995</v>
      </c>
      <c r="G18" s="16">
        <f t="shared" si="0"/>
        <v>446666.92857142852</v>
      </c>
      <c r="H18" s="38" t="s">
        <v>249</v>
      </c>
      <c r="I18" s="14" t="str">
        <f>VLOOKUP(C18,Homologa!$B$4:$C$95,2,0)</f>
        <v>Redenor2</v>
      </c>
    </row>
    <row r="19" spans="1:9" ht="13.5" customHeight="1">
      <c r="A19" s="14" t="s">
        <v>277</v>
      </c>
      <c r="B19" s="14" t="s">
        <v>275</v>
      </c>
      <c r="C19" s="14" t="s">
        <v>135</v>
      </c>
      <c r="D19" s="15">
        <v>43831</v>
      </c>
      <c r="E19" s="15"/>
      <c r="F19" s="39">
        <v>0.61199999999999999</v>
      </c>
      <c r="G19" s="16">
        <f t="shared" si="0"/>
        <v>479579.22857142851</v>
      </c>
      <c r="H19" s="38" t="s">
        <v>249</v>
      </c>
      <c r="I19" s="14" t="str">
        <f>VLOOKUP(C19,Homologa!$B$4:$C$95,2,0)</f>
        <v>KELTI</v>
      </c>
    </row>
    <row r="20" spans="1:9" ht="13.5" customHeight="1">
      <c r="A20" s="14" t="s">
        <v>278</v>
      </c>
      <c r="B20" s="14" t="s">
        <v>279</v>
      </c>
      <c r="C20" s="14" t="s">
        <v>135</v>
      </c>
      <c r="D20" s="15">
        <v>43831</v>
      </c>
      <c r="E20" s="15"/>
      <c r="F20" s="39">
        <v>0.65300000000000002</v>
      </c>
      <c r="G20" s="16">
        <f t="shared" si="0"/>
        <v>511707.90238095232</v>
      </c>
      <c r="H20" s="38" t="s">
        <v>249</v>
      </c>
      <c r="I20" s="14" t="str">
        <f>VLOOKUP(C20,Homologa!$B$4:$C$95,2,0)</f>
        <v>KELTI</v>
      </c>
    </row>
    <row r="21" spans="1:9" ht="13.5" customHeight="1">
      <c r="A21" s="14" t="s">
        <v>280</v>
      </c>
      <c r="B21" s="14" t="s">
        <v>281</v>
      </c>
      <c r="C21" s="14" t="s">
        <v>219</v>
      </c>
      <c r="D21" s="15">
        <v>43831</v>
      </c>
      <c r="E21" s="15"/>
      <c r="F21" s="39">
        <v>0.81399999999999995</v>
      </c>
      <c r="G21" s="16">
        <f t="shared" si="0"/>
        <v>637871.71904761891</v>
      </c>
      <c r="H21" s="38" t="s">
        <v>249</v>
      </c>
      <c r="I21" s="14" t="str">
        <f>VLOOKUP(C21,Homologa!$B$4:$C$95,2,0)</f>
        <v>Transemel</v>
      </c>
    </row>
    <row r="22" spans="1:9" ht="13.5" customHeight="1">
      <c r="A22" s="14" t="s">
        <v>282</v>
      </c>
      <c r="B22" s="14" t="s">
        <v>283</v>
      </c>
      <c r="C22" s="14" t="s">
        <v>54</v>
      </c>
      <c r="D22" s="15">
        <v>43831</v>
      </c>
      <c r="E22" s="15"/>
      <c r="F22" s="39">
        <v>1.0049999999999999</v>
      </c>
      <c r="G22" s="16">
        <f t="shared" si="0"/>
        <v>787544.32142857125</v>
      </c>
      <c r="H22" s="38" t="s">
        <v>249</v>
      </c>
      <c r="I22" s="14" t="str">
        <f>VLOOKUP(C22,Homologa!$B$4:$C$95,2,0)</f>
        <v>CGE_TRANSMISION</v>
      </c>
    </row>
    <row r="23" spans="1:9" ht="13.5" customHeight="1">
      <c r="A23" s="14" t="s">
        <v>284</v>
      </c>
      <c r="B23" s="14" t="s">
        <v>285</v>
      </c>
      <c r="C23" s="14" t="s">
        <v>54</v>
      </c>
      <c r="D23" s="15">
        <v>43831</v>
      </c>
      <c r="E23" s="15"/>
      <c r="F23" s="39">
        <v>1.0049999999999999</v>
      </c>
      <c r="G23" s="16">
        <f t="shared" si="0"/>
        <v>787544.32142857125</v>
      </c>
      <c r="H23" s="38" t="s">
        <v>249</v>
      </c>
      <c r="I23" s="14" t="str">
        <f>VLOOKUP(C23,Homologa!$B$4:$C$95,2,0)</f>
        <v>CGE_TRANSMISION</v>
      </c>
    </row>
    <row r="24" spans="1:9" ht="13.5" customHeight="1">
      <c r="A24" s="14" t="s">
        <v>286</v>
      </c>
      <c r="B24" s="14" t="s">
        <v>287</v>
      </c>
      <c r="C24" s="14" t="s">
        <v>288</v>
      </c>
      <c r="D24" s="15">
        <v>43831</v>
      </c>
      <c r="E24" s="15"/>
      <c r="F24" s="39">
        <v>1.0549999999999999</v>
      </c>
      <c r="G24" s="16">
        <f t="shared" si="0"/>
        <v>826725.63095238083</v>
      </c>
      <c r="H24" s="38" t="s">
        <v>249</v>
      </c>
      <c r="I24" s="14" t="str">
        <f>VLOOKUP(C24,Homologa!$B$4:$C$95,2,0)</f>
        <v>ALFA_TRANSMISORA</v>
      </c>
    </row>
    <row r="25" spans="1:9" ht="13.5" customHeight="1">
      <c r="A25" s="14" t="s">
        <v>289</v>
      </c>
      <c r="B25" s="14" t="s">
        <v>266</v>
      </c>
      <c r="C25" s="14" t="s">
        <v>213</v>
      </c>
      <c r="D25" s="15">
        <v>43831</v>
      </c>
      <c r="E25" s="15"/>
      <c r="F25" s="39">
        <v>1.167</v>
      </c>
      <c r="G25" s="16">
        <f t="shared" si="0"/>
        <v>914491.76428571413</v>
      </c>
      <c r="H25" s="38" t="s">
        <v>249</v>
      </c>
      <c r="I25" s="14" t="str">
        <f>VLOOKUP(C25,Homologa!$B$4:$C$95,2,0)</f>
        <v>Transelec</v>
      </c>
    </row>
    <row r="26" spans="1:9" ht="13.5" customHeight="1">
      <c r="A26" s="14" t="s">
        <v>290</v>
      </c>
      <c r="B26" s="14" t="s">
        <v>281</v>
      </c>
      <c r="C26" s="14" t="s">
        <v>219</v>
      </c>
      <c r="D26" s="15">
        <v>43831</v>
      </c>
      <c r="E26" s="15"/>
      <c r="F26" s="39">
        <v>1.244</v>
      </c>
      <c r="G26" s="16">
        <f t="shared" si="0"/>
        <v>974830.98095238081</v>
      </c>
      <c r="H26" s="38" t="s">
        <v>249</v>
      </c>
      <c r="I26" s="14" t="str">
        <f>VLOOKUP(C26,Homologa!$B$4:$C$95,2,0)</f>
        <v>Transemel</v>
      </c>
    </row>
    <row r="27" spans="1:9" ht="13.5" customHeight="1">
      <c r="A27" s="14" t="s">
        <v>291</v>
      </c>
      <c r="B27" s="14" t="s">
        <v>264</v>
      </c>
      <c r="C27" s="14" t="s">
        <v>94</v>
      </c>
      <c r="D27" s="15">
        <v>43831</v>
      </c>
      <c r="E27" s="15"/>
      <c r="F27" s="39">
        <v>1.6579999999999999</v>
      </c>
      <c r="G27" s="16">
        <f t="shared" si="0"/>
        <v>1299252.2238095235</v>
      </c>
      <c r="H27" s="38" t="s">
        <v>249</v>
      </c>
      <c r="I27" s="14" t="str">
        <f>VLOOKUP(C27,Homologa!$B$4:$C$95,2,0)</f>
        <v>Don Goyo Transmisión</v>
      </c>
    </row>
    <row r="28" spans="1:9" ht="13.5" customHeight="1">
      <c r="A28" s="14" t="s">
        <v>292</v>
      </c>
      <c r="B28" s="14" t="s">
        <v>279</v>
      </c>
      <c r="C28" s="14" t="s">
        <v>135</v>
      </c>
      <c r="D28" s="15">
        <v>43831</v>
      </c>
      <c r="E28" s="15"/>
      <c r="F28" s="39">
        <v>1.885</v>
      </c>
      <c r="G28" s="16">
        <f t="shared" si="0"/>
        <v>1477135.3690476187</v>
      </c>
      <c r="H28" s="38" t="s">
        <v>249</v>
      </c>
      <c r="I28" s="14" t="str">
        <f>VLOOKUP(C28,Homologa!$B$4:$C$95,2,0)</f>
        <v>KELTI</v>
      </c>
    </row>
    <row r="29" spans="1:9" ht="13.5" customHeight="1">
      <c r="A29" s="14" t="s">
        <v>293</v>
      </c>
      <c r="B29" s="14" t="s">
        <v>294</v>
      </c>
      <c r="C29" s="14" t="s">
        <v>288</v>
      </c>
      <c r="D29" s="15">
        <v>43831</v>
      </c>
      <c r="E29" s="15"/>
      <c r="F29" s="39">
        <v>1.887</v>
      </c>
      <c r="G29" s="16">
        <f t="shared" si="0"/>
        <v>1478702.6214285712</v>
      </c>
      <c r="H29" s="38" t="s">
        <v>249</v>
      </c>
      <c r="I29" s="14" t="str">
        <f>VLOOKUP(C29,Homologa!$B$4:$C$95,2,0)</f>
        <v>ALFA_TRANSMISORA</v>
      </c>
    </row>
    <row r="30" spans="1:9" ht="13.5" customHeight="1">
      <c r="A30" s="14" t="s">
        <v>295</v>
      </c>
      <c r="B30" s="14" t="s">
        <v>296</v>
      </c>
      <c r="C30" s="14" t="s">
        <v>288</v>
      </c>
      <c r="D30" s="15">
        <v>43831</v>
      </c>
      <c r="E30" s="15"/>
      <c r="F30" s="39">
        <v>1.919</v>
      </c>
      <c r="G30" s="16">
        <f t="shared" si="0"/>
        <v>1503778.6595238093</v>
      </c>
      <c r="H30" s="38" t="s">
        <v>249</v>
      </c>
      <c r="I30" s="14" t="str">
        <f>VLOOKUP(C30,Homologa!$B$4:$C$95,2,0)</f>
        <v>ALFA_TRANSMISORA</v>
      </c>
    </row>
    <row r="31" spans="1:9" ht="13.5" customHeight="1">
      <c r="A31" s="14" t="s">
        <v>297</v>
      </c>
      <c r="B31" s="14" t="s">
        <v>298</v>
      </c>
      <c r="C31" s="14" t="s">
        <v>135</v>
      </c>
      <c r="D31" s="15">
        <v>43831</v>
      </c>
      <c r="E31" s="15"/>
      <c r="F31" s="39">
        <v>1.9330000000000001</v>
      </c>
      <c r="G31" s="16">
        <f t="shared" si="0"/>
        <v>1514749.4261904759</v>
      </c>
      <c r="H31" s="38" t="s">
        <v>249</v>
      </c>
      <c r="I31" s="14" t="str">
        <f>VLOOKUP(C31,Homologa!$B$4:$C$95,2,0)</f>
        <v>KELTI</v>
      </c>
    </row>
    <row r="32" spans="1:9" ht="13.5" customHeight="1">
      <c r="A32" s="14" t="s">
        <v>299</v>
      </c>
      <c r="B32" s="14" t="s">
        <v>300</v>
      </c>
      <c r="C32" s="14" t="s">
        <v>288</v>
      </c>
      <c r="D32" s="15">
        <v>43831</v>
      </c>
      <c r="E32" s="15"/>
      <c r="F32" s="39">
        <v>2.0150000000000001</v>
      </c>
      <c r="G32" s="16">
        <f t="shared" si="0"/>
        <v>1579006.7738095238</v>
      </c>
      <c r="H32" s="38" t="s">
        <v>249</v>
      </c>
      <c r="I32" s="14" t="str">
        <f>VLOOKUP(C32,Homologa!$B$4:$C$95,2,0)</f>
        <v>ALFA_TRANSMISORA</v>
      </c>
    </row>
    <row r="33" spans="1:9" ht="13.5" customHeight="1">
      <c r="A33" s="14" t="s">
        <v>301</v>
      </c>
      <c r="B33" s="14" t="s">
        <v>296</v>
      </c>
      <c r="C33" s="14" t="s">
        <v>213</v>
      </c>
      <c r="D33" s="15">
        <v>43831</v>
      </c>
      <c r="E33" s="15"/>
      <c r="F33" s="39">
        <v>2.9460000000000002</v>
      </c>
      <c r="G33" s="16">
        <f t="shared" si="0"/>
        <v>2308562.7571428567</v>
      </c>
      <c r="H33" s="38" t="s">
        <v>249</v>
      </c>
      <c r="I33" s="14" t="str">
        <f>VLOOKUP(C33,Homologa!$B$4:$C$95,2,0)</f>
        <v>Transelec</v>
      </c>
    </row>
    <row r="34" spans="1:9" ht="13.5" customHeight="1">
      <c r="A34" s="14" t="s">
        <v>302</v>
      </c>
      <c r="B34" s="14" t="s">
        <v>303</v>
      </c>
      <c r="C34" s="14" t="s">
        <v>213</v>
      </c>
      <c r="D34" s="15">
        <v>44197</v>
      </c>
      <c r="E34" s="18">
        <v>45463</v>
      </c>
      <c r="F34" s="39">
        <v>2.9910000000000001</v>
      </c>
      <c r="G34" s="16">
        <f t="shared" si="0"/>
        <v>2343825.9357142854</v>
      </c>
      <c r="H34" s="38" t="s">
        <v>249</v>
      </c>
      <c r="I34" s="14" t="str">
        <f>VLOOKUP(C34,Homologa!$B$4:$C$95,2,0)</f>
        <v>Transelec</v>
      </c>
    </row>
    <row r="35" spans="1:9" ht="13.5" customHeight="1">
      <c r="A35" s="14" t="s">
        <v>304</v>
      </c>
      <c r="B35" s="14" t="s">
        <v>305</v>
      </c>
      <c r="C35" s="14" t="s">
        <v>132</v>
      </c>
      <c r="D35" s="15">
        <v>43831</v>
      </c>
      <c r="E35" s="15"/>
      <c r="F35" s="39">
        <v>3.1920000000000002</v>
      </c>
      <c r="G35" s="16">
        <f t="shared" si="0"/>
        <v>2501334.7999999998</v>
      </c>
      <c r="H35" s="38" t="s">
        <v>249</v>
      </c>
      <c r="I35" s="14" t="str">
        <f>VLOOKUP(C35,Homologa!$B$4:$C$95,2,0)</f>
        <v>Interchile</v>
      </c>
    </row>
    <row r="36" spans="1:9" ht="13.5" customHeight="1">
      <c r="A36" s="14" t="s">
        <v>306</v>
      </c>
      <c r="B36" s="14" t="s">
        <v>307</v>
      </c>
      <c r="C36" s="14" t="s">
        <v>213</v>
      </c>
      <c r="D36" s="15">
        <v>43831</v>
      </c>
      <c r="E36" s="15"/>
      <c r="F36" s="39">
        <v>4.2439999999999998</v>
      </c>
      <c r="G36" s="16">
        <f t="shared" si="0"/>
        <v>3325709.5523809521</v>
      </c>
      <c r="H36" s="38" t="s">
        <v>249</v>
      </c>
      <c r="I36" s="14" t="str">
        <f>VLOOKUP(C36,Homologa!$B$4:$C$95,2,0)</f>
        <v>Transelec</v>
      </c>
    </row>
    <row r="37" spans="1:9" ht="13.5" customHeight="1">
      <c r="A37" s="14" t="s">
        <v>308</v>
      </c>
      <c r="B37" s="14" t="s">
        <v>309</v>
      </c>
      <c r="C37" s="14" t="s">
        <v>132</v>
      </c>
      <c r="D37" s="15">
        <v>43831</v>
      </c>
      <c r="E37" s="15"/>
      <c r="F37" s="39">
        <v>4.3330000000000002</v>
      </c>
      <c r="G37" s="16">
        <f t="shared" si="0"/>
        <v>3395452.2833333327</v>
      </c>
      <c r="H37" s="38" t="s">
        <v>249</v>
      </c>
      <c r="I37" s="14" t="str">
        <f>VLOOKUP(C37,Homologa!$B$4:$C$95,2,0)</f>
        <v>Interchile</v>
      </c>
    </row>
    <row r="38" spans="1:9" ht="13.5" customHeight="1">
      <c r="A38" s="14" t="s">
        <v>310</v>
      </c>
      <c r="B38" s="14" t="s">
        <v>311</v>
      </c>
      <c r="C38" s="14" t="s">
        <v>288</v>
      </c>
      <c r="D38" s="15">
        <v>43831</v>
      </c>
      <c r="E38" s="15"/>
      <c r="F38" s="39">
        <v>4.4059999999999997</v>
      </c>
      <c r="G38" s="16">
        <f t="shared" si="0"/>
        <v>3452656.9952380946</v>
      </c>
      <c r="H38" s="38" t="s">
        <v>249</v>
      </c>
      <c r="I38" s="14" t="str">
        <f>VLOOKUP(C38,Homologa!$B$4:$C$95,2,0)</f>
        <v>ALFA_TRANSMISORA</v>
      </c>
    </row>
    <row r="39" spans="1:9" ht="13.5" customHeight="1">
      <c r="A39" s="14" t="s">
        <v>312</v>
      </c>
      <c r="B39" s="14" t="s">
        <v>313</v>
      </c>
      <c r="C39" s="14" t="s">
        <v>288</v>
      </c>
      <c r="D39" s="15">
        <v>43831</v>
      </c>
      <c r="E39" s="15"/>
      <c r="F39" s="39">
        <v>4.484</v>
      </c>
      <c r="G39" s="16">
        <f t="shared" si="0"/>
        <v>3513779.8380952375</v>
      </c>
      <c r="H39" s="38" t="s">
        <v>249</v>
      </c>
      <c r="I39" s="14" t="str">
        <f>VLOOKUP(C39,Homologa!$B$4:$C$95,2,0)</f>
        <v>ALFA_TRANSMISORA</v>
      </c>
    </row>
    <row r="40" spans="1:9" ht="13.5" customHeight="1">
      <c r="A40" s="14" t="s">
        <v>314</v>
      </c>
      <c r="B40" s="14" t="s">
        <v>315</v>
      </c>
      <c r="C40" s="14" t="s">
        <v>288</v>
      </c>
      <c r="D40" s="15">
        <v>43831</v>
      </c>
      <c r="E40" s="15"/>
      <c r="F40" s="39">
        <v>5.0030000000000001</v>
      </c>
      <c r="G40" s="16">
        <f t="shared" si="0"/>
        <v>3920481.8309523803</v>
      </c>
      <c r="H40" s="38" t="s">
        <v>249</v>
      </c>
      <c r="I40" s="14" t="str">
        <f>VLOOKUP(C40,Homologa!$B$4:$C$95,2,0)</f>
        <v>ALFA_TRANSMISORA</v>
      </c>
    </row>
    <row r="41" spans="1:9" ht="13.5" customHeight="1">
      <c r="A41" s="14" t="s">
        <v>316</v>
      </c>
      <c r="B41" s="14" t="s">
        <v>317</v>
      </c>
      <c r="C41" s="14" t="s">
        <v>213</v>
      </c>
      <c r="D41" s="15">
        <v>43831</v>
      </c>
      <c r="E41" s="15"/>
      <c r="F41" s="39">
        <v>5.742</v>
      </c>
      <c r="G41" s="16">
        <f t="shared" si="0"/>
        <v>4499581.5857142853</v>
      </c>
      <c r="H41" s="38" t="s">
        <v>249</v>
      </c>
      <c r="I41" s="14" t="str">
        <f>VLOOKUP(C41,Homologa!$B$4:$C$95,2,0)</f>
        <v>Transelec</v>
      </c>
    </row>
    <row r="42" spans="1:9" ht="13.5" customHeight="1">
      <c r="A42" s="14" t="s">
        <v>318</v>
      </c>
      <c r="B42" s="14" t="s">
        <v>319</v>
      </c>
      <c r="C42" s="14" t="s">
        <v>288</v>
      </c>
      <c r="D42" s="15">
        <v>43831</v>
      </c>
      <c r="E42" s="15"/>
      <c r="F42" s="39">
        <v>5.9029999999999996</v>
      </c>
      <c r="G42" s="16">
        <f t="shared" si="0"/>
        <v>4625745.4023809517</v>
      </c>
      <c r="H42" s="38" t="s">
        <v>249</v>
      </c>
      <c r="I42" s="14" t="str">
        <f>VLOOKUP(C42,Homologa!$B$4:$C$95,2,0)</f>
        <v>ALFA_TRANSMISORA</v>
      </c>
    </row>
    <row r="43" spans="1:9" ht="13.5" customHeight="1">
      <c r="A43" s="14" t="s">
        <v>320</v>
      </c>
      <c r="B43" s="14" t="s">
        <v>321</v>
      </c>
      <c r="C43" s="14" t="s">
        <v>150</v>
      </c>
      <c r="D43" s="15">
        <v>43831</v>
      </c>
      <c r="E43" s="15"/>
      <c r="F43" s="39">
        <v>6.2910000000000004</v>
      </c>
      <c r="G43" s="16">
        <f t="shared" si="0"/>
        <v>4929792.3642857131</v>
      </c>
      <c r="H43" s="38" t="s">
        <v>249</v>
      </c>
      <c r="I43" s="14" t="str">
        <f>VLOOKUP(C43,Homologa!$B$4:$C$95,2,0)</f>
        <v>MINERA_CANDELARIA</v>
      </c>
    </row>
    <row r="44" spans="1:9" ht="13.5" customHeight="1">
      <c r="A44" s="14" t="s">
        <v>322</v>
      </c>
      <c r="B44" s="14" t="s">
        <v>323</v>
      </c>
      <c r="C44" s="14" t="s">
        <v>288</v>
      </c>
      <c r="D44" s="15">
        <v>43831</v>
      </c>
      <c r="E44" s="18"/>
      <c r="F44" s="39">
        <v>7.4630000000000001</v>
      </c>
      <c r="G44" s="16">
        <f t="shared" si="0"/>
        <v>5848202.259523809</v>
      </c>
      <c r="H44" s="38" t="s">
        <v>249</v>
      </c>
      <c r="I44" s="14" t="str">
        <f>VLOOKUP(C44,Homologa!$B$4:$C$95,2,0)</f>
        <v>ALFA_TRANSMISORA</v>
      </c>
    </row>
    <row r="45" spans="1:9" ht="13.5" customHeight="1">
      <c r="A45" s="14" t="s">
        <v>324</v>
      </c>
      <c r="B45" s="14" t="s">
        <v>325</v>
      </c>
      <c r="C45" s="14" t="s">
        <v>288</v>
      </c>
      <c r="D45" s="15">
        <v>43831</v>
      </c>
      <c r="E45" s="18"/>
      <c r="F45" s="39">
        <v>7.4630000000000001</v>
      </c>
      <c r="G45" s="16">
        <f t="shared" si="0"/>
        <v>5848202.259523809</v>
      </c>
      <c r="H45" s="38" t="s">
        <v>249</v>
      </c>
      <c r="I45" s="14" t="str">
        <f>VLOOKUP(C45,Homologa!$B$4:$C$95,2,0)</f>
        <v>ALFA_TRANSMISORA</v>
      </c>
    </row>
    <row r="46" spans="1:9" ht="13.5" customHeight="1">
      <c r="A46" s="14" t="s">
        <v>326</v>
      </c>
      <c r="B46" s="14" t="s">
        <v>248</v>
      </c>
      <c r="C46" s="14" t="s">
        <v>213</v>
      </c>
      <c r="D46" s="15">
        <v>43831</v>
      </c>
      <c r="E46" s="15"/>
      <c r="F46" s="39">
        <v>8.0709999999999997</v>
      </c>
      <c r="G46" s="16">
        <f t="shared" si="0"/>
        <v>6324646.9833333325</v>
      </c>
      <c r="H46" s="38" t="s">
        <v>249</v>
      </c>
      <c r="I46" s="14" t="str">
        <f>VLOOKUP(C46,Homologa!$B$4:$C$95,2,0)</f>
        <v>Transelec</v>
      </c>
    </row>
    <row r="47" spans="1:9" ht="13.5" customHeight="1">
      <c r="A47" s="14" t="s">
        <v>327</v>
      </c>
      <c r="B47" s="14" t="s">
        <v>328</v>
      </c>
      <c r="C47" s="14" t="s">
        <v>118</v>
      </c>
      <c r="D47" s="15">
        <v>44068</v>
      </c>
      <c r="E47" s="15"/>
      <c r="F47" s="39">
        <v>8.5609999999999999</v>
      </c>
      <c r="G47" s="16">
        <f t="shared" si="0"/>
        <v>6708623.8166666655</v>
      </c>
      <c r="H47" s="38" t="s">
        <v>249</v>
      </c>
      <c r="I47" s="14" t="str">
        <f>VLOOKUP(C47,Homologa!$B$4:$C$95,2,0)</f>
        <v>ETSA</v>
      </c>
    </row>
    <row r="48" spans="1:9" ht="13.5" customHeight="1">
      <c r="A48" s="14" t="s">
        <v>329</v>
      </c>
      <c r="B48" s="14" t="s">
        <v>330</v>
      </c>
      <c r="C48" s="14" t="s">
        <v>91</v>
      </c>
      <c r="D48" s="15">
        <v>44236</v>
      </c>
      <c r="E48" s="15"/>
      <c r="F48" s="39">
        <v>8.6950000000000003</v>
      </c>
      <c r="G48" s="16">
        <f t="shared" si="0"/>
        <v>6813629.7261904748</v>
      </c>
      <c r="H48" s="38" t="s">
        <v>249</v>
      </c>
      <c r="I48" s="14" t="str">
        <f>VLOOKUP(C48,Homologa!$B$4:$C$95,2,0)</f>
        <v>DATE</v>
      </c>
    </row>
    <row r="49" spans="1:9" ht="13.5" customHeight="1">
      <c r="A49" s="14" t="s">
        <v>331</v>
      </c>
      <c r="B49" s="14" t="s">
        <v>332</v>
      </c>
      <c r="C49" s="14" t="s">
        <v>288</v>
      </c>
      <c r="D49" s="15">
        <v>43831</v>
      </c>
      <c r="E49" s="15"/>
      <c r="F49" s="39">
        <v>8.7729999999999997</v>
      </c>
      <c r="G49" s="16">
        <f t="shared" si="0"/>
        <v>6874752.5690476177</v>
      </c>
      <c r="H49" s="38" t="s">
        <v>249</v>
      </c>
      <c r="I49" s="14" t="str">
        <f>VLOOKUP(C49,Homologa!$B$4:$C$95,2,0)</f>
        <v>ALFA_TRANSMISORA</v>
      </c>
    </row>
    <row r="50" spans="1:9" ht="13.5" customHeight="1">
      <c r="A50" s="14" t="s">
        <v>333</v>
      </c>
      <c r="B50" s="14" t="s">
        <v>334</v>
      </c>
      <c r="C50" s="14" t="s">
        <v>135</v>
      </c>
      <c r="D50" s="15">
        <v>43831</v>
      </c>
      <c r="E50" s="15"/>
      <c r="F50" s="39">
        <v>9.0009999999999994</v>
      </c>
      <c r="G50" s="16">
        <f t="shared" si="0"/>
        <v>7053419.3404761897</v>
      </c>
      <c r="H50" s="38" t="s">
        <v>249</v>
      </c>
      <c r="I50" s="14" t="str">
        <f>VLOOKUP(C50,Homologa!$B$4:$C$95,2,0)</f>
        <v>KELTI</v>
      </c>
    </row>
    <row r="51" spans="1:9" ht="13.5" customHeight="1">
      <c r="A51" s="14" t="s">
        <v>335</v>
      </c>
      <c r="B51" s="14" t="s">
        <v>268</v>
      </c>
      <c r="C51" s="14" t="s">
        <v>132</v>
      </c>
      <c r="D51" s="15">
        <v>43831</v>
      </c>
      <c r="E51" s="15"/>
      <c r="F51" s="39">
        <v>10.506</v>
      </c>
      <c r="G51" s="16">
        <f t="shared" si="0"/>
        <v>8232776.7571428558</v>
      </c>
      <c r="H51" s="38" t="s">
        <v>249</v>
      </c>
      <c r="I51" s="14" t="str">
        <f>VLOOKUP(C51,Homologa!$B$4:$C$95,2,0)</f>
        <v>Interchile</v>
      </c>
    </row>
    <row r="52" spans="1:9" ht="13.5" customHeight="1">
      <c r="A52" s="14" t="s">
        <v>336</v>
      </c>
      <c r="B52" s="14" t="s">
        <v>275</v>
      </c>
      <c r="C52" s="14" t="s">
        <v>118</v>
      </c>
      <c r="D52" s="15">
        <v>43831</v>
      </c>
      <c r="E52" s="15"/>
      <c r="F52" s="39">
        <v>10.867000000000001</v>
      </c>
      <c r="G52" s="16">
        <f t="shared" si="0"/>
        <v>8515665.8119047601</v>
      </c>
      <c r="H52" s="38" t="s">
        <v>249</v>
      </c>
      <c r="I52" s="14" t="str">
        <f>VLOOKUP(C52,Homologa!$B$4:$C$95,2,0)</f>
        <v>ETSA</v>
      </c>
    </row>
    <row r="53" spans="1:9" ht="13.5" customHeight="1">
      <c r="A53" s="14" t="s">
        <v>337</v>
      </c>
      <c r="B53" s="14" t="s">
        <v>268</v>
      </c>
      <c r="C53" s="14" t="s">
        <v>132</v>
      </c>
      <c r="D53" s="15">
        <v>43831</v>
      </c>
      <c r="E53" s="15"/>
      <c r="F53" s="39">
        <v>11.127000000000001</v>
      </c>
      <c r="G53" s="16">
        <f t="shared" si="0"/>
        <v>8719408.6214285698</v>
      </c>
      <c r="H53" s="38" t="s">
        <v>249</v>
      </c>
      <c r="I53" s="14" t="str">
        <f>VLOOKUP(C53,Homologa!$B$4:$C$95,2,0)</f>
        <v>Interchile</v>
      </c>
    </row>
    <row r="54" spans="1:9" ht="13.5" customHeight="1">
      <c r="A54" s="14" t="s">
        <v>338</v>
      </c>
      <c r="B54" s="14" t="s">
        <v>273</v>
      </c>
      <c r="C54" s="14" t="s">
        <v>118</v>
      </c>
      <c r="D54" s="15">
        <v>43831</v>
      </c>
      <c r="E54" s="15"/>
      <c r="F54" s="39">
        <v>12.525</v>
      </c>
      <c r="G54" s="16">
        <f t="shared" si="0"/>
        <v>9814918.0357142836</v>
      </c>
      <c r="H54" s="38" t="s">
        <v>249</v>
      </c>
      <c r="I54" s="14" t="str">
        <f>VLOOKUP(C54,Homologa!$B$4:$C$95,2,0)</f>
        <v>ETSA</v>
      </c>
    </row>
    <row r="55" spans="1:9" ht="13.5" customHeight="1">
      <c r="A55" s="14" t="s">
        <v>339</v>
      </c>
      <c r="B55" s="14" t="s">
        <v>340</v>
      </c>
      <c r="C55" s="14" t="s">
        <v>94</v>
      </c>
      <c r="D55" s="15">
        <v>43831</v>
      </c>
      <c r="E55" s="15">
        <v>45626</v>
      </c>
      <c r="F55" s="39">
        <v>13.09</v>
      </c>
      <c r="G55" s="16">
        <f t="shared" si="0"/>
        <v>10257666.833333332</v>
      </c>
      <c r="H55" s="38" t="s">
        <v>249</v>
      </c>
      <c r="I55" s="14" t="str">
        <f>VLOOKUP(C55,Homologa!$B$4:$C$95,2,0)</f>
        <v>Don Goyo Transmisión</v>
      </c>
    </row>
    <row r="56" spans="1:9" ht="13.5" customHeight="1">
      <c r="A56" s="14" t="s">
        <v>341</v>
      </c>
      <c r="B56" s="14" t="s">
        <v>342</v>
      </c>
      <c r="C56" s="14" t="s">
        <v>94</v>
      </c>
      <c r="D56" s="15">
        <v>43831</v>
      </c>
      <c r="E56" s="15"/>
      <c r="F56" s="39">
        <v>13.09</v>
      </c>
      <c r="G56" s="16">
        <f t="shared" si="0"/>
        <v>10257666.833333332</v>
      </c>
      <c r="H56" s="38" t="s">
        <v>249</v>
      </c>
      <c r="I56" s="14" t="str">
        <f>VLOOKUP(C56,Homologa!$B$4:$C$95,2,0)</f>
        <v>Don Goyo Transmisión</v>
      </c>
    </row>
    <row r="57" spans="1:9" ht="13.5" customHeight="1">
      <c r="A57" s="14" t="s">
        <v>343</v>
      </c>
      <c r="B57" s="14" t="s">
        <v>344</v>
      </c>
      <c r="C57" s="14" t="s">
        <v>213</v>
      </c>
      <c r="D57" s="15">
        <v>44358</v>
      </c>
      <c r="E57" s="15"/>
      <c r="F57" s="39">
        <v>13.098000000000001</v>
      </c>
      <c r="G57" s="16">
        <f t="shared" si="0"/>
        <v>10263935.842857141</v>
      </c>
      <c r="H57" s="38" t="s">
        <v>249</v>
      </c>
      <c r="I57" s="14" t="str">
        <f>VLOOKUP(C57,Homologa!$B$4:$C$95,2,0)</f>
        <v>Transelec</v>
      </c>
    </row>
    <row r="58" spans="1:9" ht="13.5" customHeight="1">
      <c r="A58" s="14" t="s">
        <v>345</v>
      </c>
      <c r="B58" s="14" t="s">
        <v>346</v>
      </c>
      <c r="C58" s="14" t="s">
        <v>288</v>
      </c>
      <c r="D58" s="15">
        <v>43831</v>
      </c>
      <c r="E58" s="15"/>
      <c r="F58" s="39">
        <v>14.082000000000001</v>
      </c>
      <c r="G58" s="16">
        <f t="shared" si="0"/>
        <v>11035024.014285712</v>
      </c>
      <c r="H58" s="38" t="s">
        <v>249</v>
      </c>
      <c r="I58" s="14" t="str">
        <f>VLOOKUP(C58,Homologa!$B$4:$C$95,2,0)</f>
        <v>ALFA_TRANSMISORA</v>
      </c>
    </row>
    <row r="59" spans="1:9" ht="13.5" customHeight="1">
      <c r="A59" s="14" t="s">
        <v>347</v>
      </c>
      <c r="B59" s="14" t="s">
        <v>348</v>
      </c>
      <c r="C59" s="14" t="s">
        <v>36</v>
      </c>
      <c r="D59" s="15">
        <v>44008</v>
      </c>
      <c r="E59" s="18"/>
      <c r="F59" s="39">
        <v>14.154999999999999</v>
      </c>
      <c r="G59" s="16">
        <f t="shared" si="0"/>
        <v>11092228.726190474</v>
      </c>
      <c r="H59" s="38" t="s">
        <v>249</v>
      </c>
      <c r="I59" s="14" t="str">
        <f>VLOOKUP(C59,Homologa!$B$4:$C$95,2,0)</f>
        <v>AUSTRIAN_SOLAR</v>
      </c>
    </row>
    <row r="60" spans="1:9" ht="13.5" customHeight="1">
      <c r="A60" s="14" t="s">
        <v>349</v>
      </c>
      <c r="B60" s="14" t="s">
        <v>350</v>
      </c>
      <c r="C60" s="14" t="s">
        <v>36</v>
      </c>
      <c r="D60" s="15">
        <v>44008</v>
      </c>
      <c r="E60" s="18"/>
      <c r="F60" s="39">
        <v>14.154999999999999</v>
      </c>
      <c r="G60" s="16">
        <f t="shared" si="0"/>
        <v>11092228.726190474</v>
      </c>
      <c r="H60" s="38" t="s">
        <v>249</v>
      </c>
      <c r="I60" s="14" t="str">
        <f>VLOOKUP(C60,Homologa!$B$4:$C$95,2,0)</f>
        <v>AUSTRIAN_SOLAR</v>
      </c>
    </row>
    <row r="61" spans="1:9" ht="13.5" customHeight="1">
      <c r="A61" s="14" t="s">
        <v>351</v>
      </c>
      <c r="B61" s="14" t="s">
        <v>352</v>
      </c>
      <c r="C61" s="14" t="s">
        <v>213</v>
      </c>
      <c r="D61" s="15">
        <v>43939</v>
      </c>
      <c r="E61" s="15"/>
      <c r="F61" s="39">
        <v>14.548999999999999</v>
      </c>
      <c r="G61" s="16">
        <f t="shared" si="0"/>
        <v>11400977.445238093</v>
      </c>
      <c r="H61" s="38" t="s">
        <v>249</v>
      </c>
      <c r="I61" s="14" t="str">
        <f>VLOOKUP(C61,Homologa!$B$4:$C$95,2,0)</f>
        <v>Transelec</v>
      </c>
    </row>
    <row r="62" spans="1:9" ht="13.5" customHeight="1">
      <c r="A62" s="14" t="s">
        <v>353</v>
      </c>
      <c r="B62" s="14" t="s">
        <v>354</v>
      </c>
      <c r="C62" s="14" t="s">
        <v>222</v>
      </c>
      <c r="D62" s="15">
        <v>43831</v>
      </c>
      <c r="E62" s="15"/>
      <c r="F62" s="39">
        <v>16.439</v>
      </c>
      <c r="G62" s="16">
        <f t="shared" si="0"/>
        <v>12882030.945238093</v>
      </c>
      <c r="H62" s="38" t="s">
        <v>249</v>
      </c>
      <c r="I62" s="14" t="str">
        <f>VLOOKUP(C62,Homologa!$B$4:$C$95,2,0)</f>
        <v>Transquillota</v>
      </c>
    </row>
    <row r="63" spans="1:9" ht="13.5" customHeight="1">
      <c r="A63" s="14" t="s">
        <v>355</v>
      </c>
      <c r="B63" s="14" t="s">
        <v>275</v>
      </c>
      <c r="C63" s="14" t="s">
        <v>135</v>
      </c>
      <c r="D63" s="15">
        <v>43831</v>
      </c>
      <c r="E63" s="15"/>
      <c r="F63" s="39">
        <v>17.071000000000002</v>
      </c>
      <c r="G63" s="16">
        <f t="shared" si="0"/>
        <v>13377282.697619045</v>
      </c>
      <c r="H63" s="38" t="s">
        <v>249</v>
      </c>
      <c r="I63" s="14" t="str">
        <f>VLOOKUP(C63,Homologa!$B$4:$C$95,2,0)</f>
        <v>KELTI</v>
      </c>
    </row>
    <row r="64" spans="1:9" ht="13.5" customHeight="1">
      <c r="A64" s="14" t="s">
        <v>356</v>
      </c>
      <c r="B64" s="14" t="s">
        <v>321</v>
      </c>
      <c r="C64" s="14" t="s">
        <v>150</v>
      </c>
      <c r="D64" s="15">
        <v>43831</v>
      </c>
      <c r="E64" s="15"/>
      <c r="F64" s="39">
        <v>17.119</v>
      </c>
      <c r="G64" s="16">
        <f t="shared" si="0"/>
        <v>13414896.754761903</v>
      </c>
      <c r="H64" s="38" t="s">
        <v>249</v>
      </c>
      <c r="I64" s="14" t="str">
        <f>VLOOKUP(C64,Homologa!$B$4:$C$95,2,0)</f>
        <v>MINERA_CANDELARIA</v>
      </c>
    </row>
    <row r="65" spans="1:9" ht="13.5" customHeight="1">
      <c r="A65" s="14" t="s">
        <v>357</v>
      </c>
      <c r="B65" s="14" t="s">
        <v>275</v>
      </c>
      <c r="C65" s="14" t="s">
        <v>118</v>
      </c>
      <c r="D65" s="15">
        <v>43831</v>
      </c>
      <c r="E65" s="15"/>
      <c r="F65" s="39">
        <v>17.149000000000001</v>
      </c>
      <c r="G65" s="16">
        <f t="shared" si="0"/>
        <v>13438405.540476188</v>
      </c>
      <c r="H65" s="38" t="s">
        <v>249</v>
      </c>
      <c r="I65" s="14" t="str">
        <f>VLOOKUP(C65,Homologa!$B$4:$C$95,2,0)</f>
        <v>ETSA</v>
      </c>
    </row>
    <row r="66" spans="1:9" ht="13.5" customHeight="1">
      <c r="A66" s="14" t="s">
        <v>358</v>
      </c>
      <c r="B66" s="14" t="s">
        <v>298</v>
      </c>
      <c r="C66" s="14" t="s">
        <v>135</v>
      </c>
      <c r="D66" s="15">
        <v>43831</v>
      </c>
      <c r="E66" s="15"/>
      <c r="F66" s="39">
        <v>17.376000000000001</v>
      </c>
      <c r="G66" s="16">
        <f t="shared" ref="G66:G129" si="1">F66*1000*$M$1</f>
        <v>13616288.685714284</v>
      </c>
      <c r="H66" s="38" t="s">
        <v>249</v>
      </c>
      <c r="I66" s="14" t="str">
        <f>VLOOKUP(C66,Homologa!$B$4:$C$95,2,0)</f>
        <v>KELTI</v>
      </c>
    </row>
    <row r="67" spans="1:9" ht="13.5" customHeight="1">
      <c r="A67" s="14" t="s">
        <v>359</v>
      </c>
      <c r="B67" s="14" t="s">
        <v>360</v>
      </c>
      <c r="C67" s="14" t="s">
        <v>174</v>
      </c>
      <c r="D67" s="15">
        <v>43831</v>
      </c>
      <c r="E67" s="15"/>
      <c r="F67" s="39">
        <v>17.484999999999999</v>
      </c>
      <c r="G67" s="16">
        <f t="shared" si="1"/>
        <v>13701703.940476188</v>
      </c>
      <c r="H67" s="38" t="s">
        <v>249</v>
      </c>
      <c r="I67" s="14" t="str">
        <f>VLOOKUP(C67,Homologa!$B$4:$C$95,2,0)</f>
        <v>Redenor2</v>
      </c>
    </row>
    <row r="68" spans="1:9" ht="13.5" customHeight="1">
      <c r="A68" s="14" t="s">
        <v>361</v>
      </c>
      <c r="B68" s="14" t="s">
        <v>362</v>
      </c>
      <c r="C68" s="14" t="s">
        <v>288</v>
      </c>
      <c r="D68" s="15">
        <v>43831</v>
      </c>
      <c r="E68" s="15">
        <v>45018</v>
      </c>
      <c r="F68" s="39">
        <v>17.635999999999999</v>
      </c>
      <c r="G68" s="16">
        <f t="shared" si="1"/>
        <v>13820031.495238094</v>
      </c>
      <c r="H68" s="38" t="s">
        <v>249</v>
      </c>
      <c r="I68" s="14" t="str">
        <f>VLOOKUP(C68,Homologa!$B$4:$C$95,2,0)</f>
        <v>ALFA_TRANSMISORA</v>
      </c>
    </row>
    <row r="69" spans="1:9" ht="13.5" customHeight="1">
      <c r="A69" s="14" t="s">
        <v>363</v>
      </c>
      <c r="B69" s="14" t="s">
        <v>364</v>
      </c>
      <c r="C69" s="14" t="s">
        <v>288</v>
      </c>
      <c r="D69" s="15">
        <v>44453</v>
      </c>
      <c r="E69" s="15"/>
      <c r="F69" s="39">
        <v>17.768999999999998</v>
      </c>
      <c r="G69" s="16">
        <f t="shared" si="1"/>
        <v>13924253.778571427</v>
      </c>
      <c r="H69" s="38" t="s">
        <v>249</v>
      </c>
      <c r="I69" s="14" t="str">
        <f>VLOOKUP(C69,Homologa!$B$4:$C$95,2,0)</f>
        <v>ALFA_TRANSMISORA</v>
      </c>
    </row>
    <row r="70" spans="1:9" ht="13.5" customHeight="1">
      <c r="A70" s="14" t="s">
        <v>365</v>
      </c>
      <c r="B70" s="14" t="s">
        <v>366</v>
      </c>
      <c r="C70" s="14" t="s">
        <v>288</v>
      </c>
      <c r="D70" s="15">
        <v>44089</v>
      </c>
      <c r="E70" s="15"/>
      <c r="F70" s="39">
        <v>18.146000000000001</v>
      </c>
      <c r="G70" s="16">
        <f t="shared" si="1"/>
        <v>14219680.85238095</v>
      </c>
      <c r="H70" s="38" t="s">
        <v>249</v>
      </c>
      <c r="I70" s="14" t="str">
        <f>VLOOKUP(C70,Homologa!$B$4:$C$95,2,0)</f>
        <v>ALFA_TRANSMISORA</v>
      </c>
    </row>
    <row r="71" spans="1:9" ht="13.5" customHeight="1">
      <c r="A71" s="14" t="s">
        <v>367</v>
      </c>
      <c r="B71" s="14" t="s">
        <v>368</v>
      </c>
      <c r="C71" s="14" t="s">
        <v>213</v>
      </c>
      <c r="D71" s="15">
        <v>43831</v>
      </c>
      <c r="E71" s="15">
        <v>45035</v>
      </c>
      <c r="F71" s="39">
        <v>18.512</v>
      </c>
      <c r="G71" s="16">
        <f t="shared" si="1"/>
        <v>14506488.038095236</v>
      </c>
      <c r="H71" s="38" t="s">
        <v>249</v>
      </c>
      <c r="I71" s="14" t="str">
        <f>VLOOKUP(C71,Homologa!$B$4:$C$95,2,0)</f>
        <v>Transelec</v>
      </c>
    </row>
    <row r="72" spans="1:9" ht="13.5" customHeight="1">
      <c r="A72" s="14" t="s">
        <v>369</v>
      </c>
      <c r="B72" s="14" t="s">
        <v>273</v>
      </c>
      <c r="C72" s="14" t="s">
        <v>118</v>
      </c>
      <c r="D72" s="15">
        <v>43831</v>
      </c>
      <c r="E72" s="15"/>
      <c r="F72" s="39">
        <v>19.632999999999999</v>
      </c>
      <c r="G72" s="16">
        <f t="shared" si="1"/>
        <v>15384932.997619046</v>
      </c>
      <c r="H72" s="38" t="s">
        <v>249</v>
      </c>
      <c r="I72" s="14" t="str">
        <f>VLOOKUP(C72,Homologa!$B$4:$C$95,2,0)</f>
        <v>ETSA</v>
      </c>
    </row>
    <row r="73" spans="1:9" ht="13.5" customHeight="1">
      <c r="A73" s="14" t="s">
        <v>370</v>
      </c>
      <c r="B73" s="14" t="s">
        <v>371</v>
      </c>
      <c r="C73" s="14" t="s">
        <v>288</v>
      </c>
      <c r="D73" s="15">
        <v>43831</v>
      </c>
      <c r="E73" s="15"/>
      <c r="F73" s="39">
        <v>20.475000000000001</v>
      </c>
      <c r="G73" s="16">
        <f t="shared" si="1"/>
        <v>16044746.249999998</v>
      </c>
      <c r="H73" s="38" t="s">
        <v>249</v>
      </c>
      <c r="I73" s="14" t="str">
        <f>VLOOKUP(C73,Homologa!$B$4:$C$95,2,0)</f>
        <v>ALFA_TRANSMISORA</v>
      </c>
    </row>
    <row r="74" spans="1:9" ht="13.5" customHeight="1">
      <c r="A74" s="14" t="s">
        <v>372</v>
      </c>
      <c r="B74" s="14" t="s">
        <v>305</v>
      </c>
      <c r="C74" s="14" t="s">
        <v>132</v>
      </c>
      <c r="D74" s="15">
        <v>43831</v>
      </c>
      <c r="E74" s="15"/>
      <c r="F74" s="39">
        <v>20.873000000000001</v>
      </c>
      <c r="G74" s="16">
        <f t="shared" si="1"/>
        <v>16356629.473809522</v>
      </c>
      <c r="H74" s="38" t="s">
        <v>249</v>
      </c>
      <c r="I74" s="14" t="str">
        <f>VLOOKUP(C74,Homologa!$B$4:$C$95,2,0)</f>
        <v>Interchile</v>
      </c>
    </row>
    <row r="75" spans="1:9" ht="13.5" customHeight="1">
      <c r="A75" s="14" t="s">
        <v>373</v>
      </c>
      <c r="B75" s="14" t="s">
        <v>371</v>
      </c>
      <c r="C75" s="14" t="s">
        <v>288</v>
      </c>
      <c r="D75" s="15">
        <v>43831</v>
      </c>
      <c r="E75" s="15"/>
      <c r="F75" s="39">
        <v>22.382999999999999</v>
      </c>
      <c r="G75" s="16">
        <f t="shared" si="1"/>
        <v>17539905.02142857</v>
      </c>
      <c r="H75" s="38" t="s">
        <v>249</v>
      </c>
      <c r="I75" s="14" t="str">
        <f>VLOOKUP(C75,Homologa!$B$4:$C$95,2,0)</f>
        <v>ALFA_TRANSMISORA</v>
      </c>
    </row>
    <row r="76" spans="1:9" ht="13.5" customHeight="1">
      <c r="A76" s="14" t="s">
        <v>374</v>
      </c>
      <c r="B76" s="14" t="s">
        <v>375</v>
      </c>
      <c r="C76" s="14" t="s">
        <v>288</v>
      </c>
      <c r="D76" s="15">
        <v>43831</v>
      </c>
      <c r="E76" s="15"/>
      <c r="F76" s="39">
        <v>22.6</v>
      </c>
      <c r="G76" s="16">
        <f t="shared" si="1"/>
        <v>17709951.904761903</v>
      </c>
      <c r="H76" s="38" t="s">
        <v>249</v>
      </c>
      <c r="I76" s="14" t="str">
        <f>VLOOKUP(C76,Homologa!$B$4:$C$95,2,0)</f>
        <v>ALFA_TRANSMISORA</v>
      </c>
    </row>
    <row r="77" spans="1:9" ht="13.5" customHeight="1">
      <c r="A77" s="14" t="s">
        <v>376</v>
      </c>
      <c r="B77" s="14" t="s">
        <v>377</v>
      </c>
      <c r="C77" s="14" t="s">
        <v>132</v>
      </c>
      <c r="D77" s="15">
        <v>44424</v>
      </c>
      <c r="E77" s="18"/>
      <c r="F77" s="39">
        <v>23.187999999999999</v>
      </c>
      <c r="G77" s="16">
        <f t="shared" si="1"/>
        <v>18170724.104761902</v>
      </c>
      <c r="H77" s="38" t="s">
        <v>249</v>
      </c>
      <c r="I77" s="14" t="str">
        <f>VLOOKUP(C77,Homologa!$B$4:$C$95,2,0)</f>
        <v>Interchile</v>
      </c>
    </row>
    <row r="78" spans="1:9" ht="13.5" customHeight="1">
      <c r="A78" s="14" t="s">
        <v>378</v>
      </c>
      <c r="B78" s="14" t="s">
        <v>379</v>
      </c>
      <c r="C78" s="14" t="s">
        <v>132</v>
      </c>
      <c r="D78" s="15">
        <v>44424</v>
      </c>
      <c r="E78" s="18"/>
      <c r="F78" s="39">
        <v>23.187999999999999</v>
      </c>
      <c r="G78" s="16">
        <f t="shared" si="1"/>
        <v>18170724.104761902</v>
      </c>
      <c r="H78" s="38" t="s">
        <v>249</v>
      </c>
      <c r="I78" s="14" t="str">
        <f>VLOOKUP(C78,Homologa!$B$4:$C$95,2,0)</f>
        <v>Interchile</v>
      </c>
    </row>
    <row r="79" spans="1:9" ht="13.5" customHeight="1">
      <c r="A79" s="14" t="s">
        <v>380</v>
      </c>
      <c r="B79" s="14" t="s">
        <v>381</v>
      </c>
      <c r="C79" s="14" t="s">
        <v>288</v>
      </c>
      <c r="D79" s="15">
        <v>43831</v>
      </c>
      <c r="E79" s="15"/>
      <c r="F79" s="39">
        <v>23.414999999999999</v>
      </c>
      <c r="G79" s="16">
        <f t="shared" si="1"/>
        <v>18348607.249999996</v>
      </c>
      <c r="H79" s="38" t="s">
        <v>249</v>
      </c>
      <c r="I79" s="14" t="str">
        <f>VLOOKUP(C79,Homologa!$B$4:$C$95,2,0)</f>
        <v>ALFA_TRANSMISORA</v>
      </c>
    </row>
    <row r="80" spans="1:9" ht="13.5" customHeight="1">
      <c r="A80" s="14" t="s">
        <v>382</v>
      </c>
      <c r="B80" s="14" t="s">
        <v>383</v>
      </c>
      <c r="C80" s="14" t="s">
        <v>288</v>
      </c>
      <c r="D80" s="15">
        <v>44453</v>
      </c>
      <c r="E80" s="15"/>
      <c r="F80" s="39">
        <v>24.004000000000001</v>
      </c>
      <c r="G80" s="16">
        <f t="shared" si="1"/>
        <v>18810163.076190472</v>
      </c>
      <c r="H80" s="38" t="s">
        <v>249</v>
      </c>
      <c r="I80" s="14" t="str">
        <f>VLOOKUP(C80,Homologa!$B$4:$C$95,2,0)</f>
        <v>ALFA_TRANSMISORA</v>
      </c>
    </row>
    <row r="81" spans="1:9" ht="13.5" customHeight="1">
      <c r="A81" s="14" t="s">
        <v>384</v>
      </c>
      <c r="B81" s="14" t="s">
        <v>385</v>
      </c>
      <c r="C81" s="14" t="s">
        <v>36</v>
      </c>
      <c r="D81" s="15">
        <v>43831</v>
      </c>
      <c r="E81" s="18"/>
      <c r="F81" s="39">
        <v>24.254999999999999</v>
      </c>
      <c r="G81" s="16">
        <f t="shared" si="1"/>
        <v>19006853.249999996</v>
      </c>
      <c r="H81" s="38" t="s">
        <v>249</v>
      </c>
      <c r="I81" s="14" t="str">
        <f>VLOOKUP(C81,Homologa!$B$4:$C$95,2,0)</f>
        <v>AUSTRIAN_SOLAR</v>
      </c>
    </row>
    <row r="82" spans="1:9" ht="13.5" customHeight="1">
      <c r="A82" s="14" t="s">
        <v>386</v>
      </c>
      <c r="B82" s="14" t="s">
        <v>387</v>
      </c>
      <c r="C82" s="14" t="s">
        <v>118</v>
      </c>
      <c r="D82" s="15">
        <v>43831</v>
      </c>
      <c r="E82" s="15"/>
      <c r="F82" s="39">
        <v>24.355</v>
      </c>
      <c r="G82" s="16">
        <f t="shared" si="1"/>
        <v>19085215.869047616</v>
      </c>
      <c r="H82" s="38" t="s">
        <v>249</v>
      </c>
      <c r="I82" s="14" t="str">
        <f>VLOOKUP(C82,Homologa!$B$4:$C$95,2,0)</f>
        <v>ETSA</v>
      </c>
    </row>
    <row r="83" spans="1:9" ht="13.5" customHeight="1">
      <c r="A83" s="14" t="s">
        <v>388</v>
      </c>
      <c r="B83" s="14" t="s">
        <v>389</v>
      </c>
      <c r="C83" s="14" t="s">
        <v>213</v>
      </c>
      <c r="D83" s="15">
        <v>43831</v>
      </c>
      <c r="E83" s="15"/>
      <c r="F83" s="39">
        <v>25.8</v>
      </c>
      <c r="G83" s="16">
        <f t="shared" si="1"/>
        <v>20217555.714285713</v>
      </c>
      <c r="H83" s="38" t="s">
        <v>249</v>
      </c>
      <c r="I83" s="14" t="str">
        <f>VLOOKUP(C83,Homologa!$B$4:$C$95,2,0)</f>
        <v>Transelec</v>
      </c>
    </row>
    <row r="84" spans="1:9" ht="13.5" customHeight="1">
      <c r="A84" s="14" t="s">
        <v>390</v>
      </c>
      <c r="B84" s="14" t="s">
        <v>391</v>
      </c>
      <c r="C84" s="14" t="s">
        <v>94</v>
      </c>
      <c r="D84" s="15">
        <v>44078</v>
      </c>
      <c r="E84" s="15">
        <v>45626</v>
      </c>
      <c r="F84" s="39">
        <v>26.181000000000001</v>
      </c>
      <c r="G84" s="16">
        <f t="shared" si="1"/>
        <v>20516117.29285714</v>
      </c>
      <c r="H84" s="38" t="s">
        <v>249</v>
      </c>
      <c r="I84" s="14" t="str">
        <f>VLOOKUP(C84,Homologa!$B$4:$C$95,2,0)</f>
        <v>Don Goyo Transmisión</v>
      </c>
    </row>
    <row r="85" spans="1:9" ht="13.5" customHeight="1">
      <c r="A85" s="14" t="s">
        <v>392</v>
      </c>
      <c r="B85" s="14" t="s">
        <v>275</v>
      </c>
      <c r="C85" s="14" t="s">
        <v>135</v>
      </c>
      <c r="D85" s="15">
        <v>43831</v>
      </c>
      <c r="E85" s="15"/>
      <c r="F85" s="39">
        <v>26.94</v>
      </c>
      <c r="G85" s="16">
        <f t="shared" si="1"/>
        <v>21110889.571428567</v>
      </c>
      <c r="H85" s="38" t="s">
        <v>249</v>
      </c>
      <c r="I85" s="14" t="str">
        <f>VLOOKUP(C85,Homologa!$B$4:$C$95,2,0)</f>
        <v>KELTI</v>
      </c>
    </row>
    <row r="86" spans="1:9" ht="13.5" customHeight="1">
      <c r="A86" s="14" t="s">
        <v>393</v>
      </c>
      <c r="B86" s="14" t="s">
        <v>346</v>
      </c>
      <c r="C86" s="14" t="s">
        <v>288</v>
      </c>
      <c r="D86" s="15">
        <v>43831</v>
      </c>
      <c r="E86" s="15"/>
      <c r="F86" s="39">
        <v>28.620999999999999</v>
      </c>
      <c r="G86" s="16">
        <f t="shared" si="1"/>
        <v>22428165.197619043</v>
      </c>
      <c r="H86" s="38" t="s">
        <v>249</v>
      </c>
      <c r="I86" s="14" t="str">
        <f>VLOOKUP(C86,Homologa!$B$4:$C$95,2,0)</f>
        <v>ALFA_TRANSMISORA</v>
      </c>
    </row>
    <row r="87" spans="1:9" ht="13.5" customHeight="1">
      <c r="A87" s="14" t="s">
        <v>394</v>
      </c>
      <c r="B87" s="14" t="s">
        <v>340</v>
      </c>
      <c r="C87" s="14" t="s">
        <v>115</v>
      </c>
      <c r="D87" s="15">
        <v>43831</v>
      </c>
      <c r="E87" s="15">
        <v>45626</v>
      </c>
      <c r="F87" s="39">
        <v>30.146000000000001</v>
      </c>
      <c r="G87" s="16">
        <f t="shared" si="1"/>
        <v>23623195.138095234</v>
      </c>
      <c r="H87" s="38" t="s">
        <v>249</v>
      </c>
      <c r="I87" s="14" t="str">
        <f>VLOOKUP(C87,Homologa!$B$4:$C$95,2,0)</f>
        <v>EPM Transmision</v>
      </c>
    </row>
    <row r="88" spans="1:9" ht="13.5" customHeight="1">
      <c r="A88" s="14" t="s">
        <v>395</v>
      </c>
      <c r="B88" s="14" t="s">
        <v>342</v>
      </c>
      <c r="C88" s="14" t="s">
        <v>115</v>
      </c>
      <c r="D88" s="15">
        <v>43831</v>
      </c>
      <c r="E88" s="15"/>
      <c r="F88" s="39">
        <v>30.146000000000001</v>
      </c>
      <c r="G88" s="16">
        <f t="shared" si="1"/>
        <v>23623195.138095234</v>
      </c>
      <c r="H88" s="38" t="s">
        <v>249</v>
      </c>
      <c r="I88" s="14" t="str">
        <f>VLOOKUP(C88,Homologa!$B$4:$C$95,2,0)</f>
        <v>EPM Transmision</v>
      </c>
    </row>
    <row r="89" spans="1:9" ht="13.5" customHeight="1">
      <c r="A89" s="14" t="s">
        <v>396</v>
      </c>
      <c r="B89" s="14" t="s">
        <v>296</v>
      </c>
      <c r="C89" s="14" t="s">
        <v>288</v>
      </c>
      <c r="D89" s="15">
        <v>43831</v>
      </c>
      <c r="E89" s="15"/>
      <c r="F89" s="39">
        <v>31.49</v>
      </c>
      <c r="G89" s="16">
        <f t="shared" si="1"/>
        <v>24676388.738095235</v>
      </c>
      <c r="H89" s="38" t="s">
        <v>249</v>
      </c>
      <c r="I89" s="14" t="str">
        <f>VLOOKUP(C89,Homologa!$B$4:$C$95,2,0)</f>
        <v>ALFA_TRANSMISORA</v>
      </c>
    </row>
    <row r="90" spans="1:9" ht="13.5" customHeight="1">
      <c r="A90" s="14" t="s">
        <v>397</v>
      </c>
      <c r="B90" s="14" t="s">
        <v>360</v>
      </c>
      <c r="C90" s="14" t="s">
        <v>174</v>
      </c>
      <c r="D90" s="15">
        <v>43831</v>
      </c>
      <c r="E90" s="15"/>
      <c r="F90" s="39">
        <v>31.949000000000002</v>
      </c>
      <c r="G90" s="16">
        <f t="shared" si="1"/>
        <v>25036073.159523804</v>
      </c>
      <c r="H90" s="38" t="s">
        <v>249</v>
      </c>
      <c r="I90" s="14" t="str">
        <f>VLOOKUP(C90,Homologa!$B$4:$C$95,2,0)</f>
        <v>Redenor2</v>
      </c>
    </row>
    <row r="91" spans="1:9" ht="13.5" customHeight="1">
      <c r="A91" s="14" t="s">
        <v>398</v>
      </c>
      <c r="B91" s="14" t="s">
        <v>399</v>
      </c>
      <c r="C91" s="14" t="s">
        <v>222</v>
      </c>
      <c r="D91" s="15">
        <v>43831</v>
      </c>
      <c r="E91" s="15"/>
      <c r="F91" s="39">
        <v>32.375999999999998</v>
      </c>
      <c r="G91" s="16">
        <f t="shared" si="1"/>
        <v>25370681.542857137</v>
      </c>
      <c r="H91" s="38" t="s">
        <v>249</v>
      </c>
      <c r="I91" s="14" t="str">
        <f>VLOOKUP(C91,Homologa!$B$4:$C$95,2,0)</f>
        <v>Transquillota</v>
      </c>
    </row>
    <row r="92" spans="1:9" ht="13.5" customHeight="1">
      <c r="A92" s="14" t="s">
        <v>400</v>
      </c>
      <c r="B92" s="14" t="s">
        <v>401</v>
      </c>
      <c r="C92" s="14" t="s">
        <v>207</v>
      </c>
      <c r="D92" s="15">
        <v>43831</v>
      </c>
      <c r="E92" s="15"/>
      <c r="F92" s="39">
        <v>34.947000000000003</v>
      </c>
      <c r="G92" s="16">
        <f t="shared" si="1"/>
        <v>27385384.478571422</v>
      </c>
      <c r="H92" s="38" t="s">
        <v>249</v>
      </c>
      <c r="I92" s="14" t="str">
        <f>VLOOKUP(C92,Homologa!$B$4:$C$95,2,0)</f>
        <v>TEN</v>
      </c>
    </row>
    <row r="93" spans="1:9" ht="13.5" customHeight="1">
      <c r="A93" s="14" t="s">
        <v>402</v>
      </c>
      <c r="B93" s="14" t="s">
        <v>334</v>
      </c>
      <c r="C93" s="14" t="s">
        <v>135</v>
      </c>
      <c r="D93" s="15">
        <v>43831</v>
      </c>
      <c r="E93" s="15"/>
      <c r="F93" s="39">
        <v>36.093000000000004</v>
      </c>
      <c r="G93" s="16">
        <f t="shared" si="1"/>
        <v>28283420.092857137</v>
      </c>
      <c r="H93" s="38" t="s">
        <v>249</v>
      </c>
      <c r="I93" s="14" t="str">
        <f>VLOOKUP(C93,Homologa!$B$4:$C$95,2,0)</f>
        <v>KELTI</v>
      </c>
    </row>
    <row r="94" spans="1:9" ht="13.5" customHeight="1">
      <c r="A94" s="14" t="s">
        <v>403</v>
      </c>
      <c r="B94" s="14" t="s">
        <v>404</v>
      </c>
      <c r="C94" s="14" t="s">
        <v>174</v>
      </c>
      <c r="D94" s="15">
        <v>43831</v>
      </c>
      <c r="E94" s="15"/>
      <c r="F94" s="39">
        <v>37.356000000000002</v>
      </c>
      <c r="G94" s="16">
        <f t="shared" si="1"/>
        <v>29273139.971428566</v>
      </c>
      <c r="H94" s="38" t="s">
        <v>249</v>
      </c>
      <c r="I94" s="14" t="str">
        <f>VLOOKUP(C94,Homologa!$B$4:$C$95,2,0)</f>
        <v>Redenor2</v>
      </c>
    </row>
    <row r="95" spans="1:9" ht="13.5" customHeight="1">
      <c r="A95" s="14" t="s">
        <v>405</v>
      </c>
      <c r="B95" s="14" t="s">
        <v>346</v>
      </c>
      <c r="C95" s="14" t="s">
        <v>213</v>
      </c>
      <c r="D95" s="15">
        <v>43831</v>
      </c>
      <c r="E95" s="15"/>
      <c r="F95" s="39">
        <v>38.671999999999997</v>
      </c>
      <c r="G95" s="16">
        <f t="shared" si="1"/>
        <v>30304392.038095232</v>
      </c>
      <c r="H95" s="38" t="s">
        <v>249</v>
      </c>
      <c r="I95" s="14" t="str">
        <f>VLOOKUP(C95,Homologa!$B$4:$C$95,2,0)</f>
        <v>Transelec</v>
      </c>
    </row>
    <row r="96" spans="1:9" ht="13.5" customHeight="1">
      <c r="A96" s="14" t="s">
        <v>406</v>
      </c>
      <c r="B96" s="14" t="s">
        <v>375</v>
      </c>
      <c r="C96" s="14" t="s">
        <v>288</v>
      </c>
      <c r="D96" s="15">
        <v>43831</v>
      </c>
      <c r="E96" s="15"/>
      <c r="F96" s="39">
        <v>41.177999999999997</v>
      </c>
      <c r="G96" s="16">
        <f t="shared" si="1"/>
        <v>32268159.271428566</v>
      </c>
      <c r="H96" s="38" t="s">
        <v>249</v>
      </c>
      <c r="I96" s="14" t="str">
        <f>VLOOKUP(C96,Homologa!$B$4:$C$95,2,0)</f>
        <v>ALFA_TRANSMISORA</v>
      </c>
    </row>
    <row r="97" spans="1:9" ht="13.5" customHeight="1">
      <c r="A97" s="14" t="s">
        <v>407</v>
      </c>
      <c r="B97" s="14" t="s">
        <v>387</v>
      </c>
      <c r="C97" s="14" t="s">
        <v>118</v>
      </c>
      <c r="D97" s="15">
        <v>43831</v>
      </c>
      <c r="E97" s="15"/>
      <c r="F97" s="39">
        <v>42.558</v>
      </c>
      <c r="G97" s="16">
        <f t="shared" si="1"/>
        <v>33349563.414285708</v>
      </c>
      <c r="H97" s="38" t="s">
        <v>249</v>
      </c>
      <c r="I97" s="14" t="str">
        <f>VLOOKUP(C97,Homologa!$B$4:$C$95,2,0)</f>
        <v>ETSA</v>
      </c>
    </row>
    <row r="98" spans="1:9" ht="13.5" customHeight="1">
      <c r="A98" s="14" t="s">
        <v>408</v>
      </c>
      <c r="B98" s="14" t="s">
        <v>409</v>
      </c>
      <c r="C98" s="14" t="s">
        <v>288</v>
      </c>
      <c r="D98" s="15">
        <v>43831</v>
      </c>
      <c r="E98" s="15"/>
      <c r="F98" s="39">
        <v>45.097000000000001</v>
      </c>
      <c r="G98" s="16">
        <f t="shared" si="1"/>
        <v>35339190.311904758</v>
      </c>
      <c r="H98" s="38" t="s">
        <v>249</v>
      </c>
      <c r="I98" s="14" t="str">
        <f>VLOOKUP(C98,Homologa!$B$4:$C$95,2,0)</f>
        <v>ALFA_TRANSMISORA</v>
      </c>
    </row>
    <row r="99" spans="1:9" ht="13.5" customHeight="1">
      <c r="A99" s="14" t="s">
        <v>410</v>
      </c>
      <c r="B99" s="14" t="s">
        <v>248</v>
      </c>
      <c r="C99" s="14" t="s">
        <v>213</v>
      </c>
      <c r="D99" s="15">
        <v>43831</v>
      </c>
      <c r="E99" s="15"/>
      <c r="F99" s="39">
        <v>47.054000000000002</v>
      </c>
      <c r="G99" s="16">
        <f t="shared" si="1"/>
        <v>36872746.766666658</v>
      </c>
      <c r="H99" s="38" t="s">
        <v>249</v>
      </c>
      <c r="I99" s="14" t="str">
        <f>VLOOKUP(C99,Homologa!$B$4:$C$95,2,0)</f>
        <v>Transelec</v>
      </c>
    </row>
    <row r="100" spans="1:9" ht="13.5" customHeight="1">
      <c r="A100" s="14" t="s">
        <v>411</v>
      </c>
      <c r="B100" s="14" t="s">
        <v>319</v>
      </c>
      <c r="C100" s="14" t="s">
        <v>288</v>
      </c>
      <c r="D100" s="15">
        <v>43831</v>
      </c>
      <c r="E100" s="15"/>
      <c r="F100" s="39">
        <v>48.17</v>
      </c>
      <c r="G100" s="16">
        <f t="shared" si="1"/>
        <v>37747273.59523809</v>
      </c>
      <c r="H100" s="38" t="s">
        <v>249</v>
      </c>
      <c r="I100" s="14" t="str">
        <f>VLOOKUP(C100,Homologa!$B$4:$C$95,2,0)</f>
        <v>ALFA_TRANSMISORA</v>
      </c>
    </row>
    <row r="101" spans="1:9" ht="13.5" customHeight="1">
      <c r="A101" s="14" t="s">
        <v>412</v>
      </c>
      <c r="B101" s="14" t="s">
        <v>296</v>
      </c>
      <c r="C101" s="14" t="s">
        <v>213</v>
      </c>
      <c r="D101" s="15">
        <v>43831</v>
      </c>
      <c r="E101" s="15"/>
      <c r="F101" s="39">
        <v>48.344000000000001</v>
      </c>
      <c r="G101" s="16">
        <f t="shared" si="1"/>
        <v>37883624.552380949</v>
      </c>
      <c r="H101" s="38" t="s">
        <v>249</v>
      </c>
      <c r="I101" s="14" t="str">
        <f>VLOOKUP(C101,Homologa!$B$4:$C$95,2,0)</f>
        <v>Transelec</v>
      </c>
    </row>
    <row r="102" spans="1:9" ht="13.5" customHeight="1">
      <c r="A102" s="14" t="s">
        <v>413</v>
      </c>
      <c r="B102" s="14" t="s">
        <v>381</v>
      </c>
      <c r="C102" s="14" t="s">
        <v>288</v>
      </c>
      <c r="D102" s="15">
        <v>43831</v>
      </c>
      <c r="E102" s="15"/>
      <c r="F102" s="39">
        <v>51.197000000000003</v>
      </c>
      <c r="G102" s="16">
        <f t="shared" si="1"/>
        <v>40119310.073809519</v>
      </c>
      <c r="H102" s="38" t="s">
        <v>249</v>
      </c>
      <c r="I102" s="14" t="str">
        <f>VLOOKUP(C102,Homologa!$B$4:$C$95,2,0)</f>
        <v>ALFA_TRANSMISORA</v>
      </c>
    </row>
    <row r="103" spans="1:9" ht="13.5" customHeight="1">
      <c r="A103" s="14" t="s">
        <v>414</v>
      </c>
      <c r="B103" s="14" t="s">
        <v>303</v>
      </c>
      <c r="C103" s="14" t="s">
        <v>213</v>
      </c>
      <c r="D103" s="15">
        <v>44197</v>
      </c>
      <c r="E103" s="18">
        <v>45463</v>
      </c>
      <c r="F103" s="39">
        <v>51.201999999999998</v>
      </c>
      <c r="G103" s="16">
        <f t="shared" si="1"/>
        <v>40123228.2047619</v>
      </c>
      <c r="H103" s="38" t="s">
        <v>249</v>
      </c>
      <c r="I103" s="14" t="str">
        <f>VLOOKUP(C103,Homologa!$B$4:$C$95,2,0)</f>
        <v>Transelec</v>
      </c>
    </row>
    <row r="104" spans="1:9" ht="13.5" customHeight="1">
      <c r="A104" s="14" t="s">
        <v>415</v>
      </c>
      <c r="B104" s="14" t="s">
        <v>416</v>
      </c>
      <c r="C104" s="14" t="s">
        <v>94</v>
      </c>
      <c r="D104" s="15">
        <v>43831</v>
      </c>
      <c r="E104" s="15">
        <v>45626</v>
      </c>
      <c r="F104" s="39">
        <v>52.417999999999999</v>
      </c>
      <c r="G104" s="16">
        <f t="shared" si="1"/>
        <v>41076117.652380943</v>
      </c>
      <c r="H104" s="38" t="s">
        <v>249</v>
      </c>
      <c r="I104" s="14" t="str">
        <f>VLOOKUP(C104,Homologa!$B$4:$C$95,2,0)</f>
        <v>Don Goyo Transmisión</v>
      </c>
    </row>
    <row r="105" spans="1:9" ht="13.5" customHeight="1">
      <c r="A105" s="14" t="s">
        <v>417</v>
      </c>
      <c r="B105" s="14" t="s">
        <v>303</v>
      </c>
      <c r="C105" s="14" t="s">
        <v>213</v>
      </c>
      <c r="D105" s="15">
        <v>43831</v>
      </c>
      <c r="E105" s="15">
        <v>45463</v>
      </c>
      <c r="F105" s="39">
        <v>53.325000000000003</v>
      </c>
      <c r="G105" s="16">
        <f t="shared" si="1"/>
        <v>41786866.607142851</v>
      </c>
      <c r="H105" s="38" t="s">
        <v>249</v>
      </c>
      <c r="I105" s="14" t="str">
        <f>VLOOKUP(C105,Homologa!$B$4:$C$95,2,0)</f>
        <v>Transelec</v>
      </c>
    </row>
    <row r="106" spans="1:9" ht="13.5" customHeight="1">
      <c r="A106" s="14" t="s">
        <v>418</v>
      </c>
      <c r="B106" s="14" t="s">
        <v>419</v>
      </c>
      <c r="C106" s="14" t="s">
        <v>213</v>
      </c>
      <c r="D106" s="15">
        <v>43831</v>
      </c>
      <c r="E106" s="15"/>
      <c r="F106" s="39">
        <v>54.898000000000003</v>
      </c>
      <c r="G106" s="16">
        <f t="shared" si="1"/>
        <v>43019510.604761899</v>
      </c>
      <c r="H106" s="38" t="s">
        <v>249</v>
      </c>
      <c r="I106" s="14" t="str">
        <f>VLOOKUP(C106,Homologa!$B$4:$C$95,2,0)</f>
        <v>Transelec</v>
      </c>
    </row>
    <row r="107" spans="1:9" ht="13.5" customHeight="1">
      <c r="A107" s="14" t="s">
        <v>420</v>
      </c>
      <c r="B107" s="14" t="s">
        <v>391</v>
      </c>
      <c r="C107" s="14" t="s">
        <v>115</v>
      </c>
      <c r="D107" s="15">
        <v>44078</v>
      </c>
      <c r="E107" s="15">
        <v>45626</v>
      </c>
      <c r="F107" s="39">
        <v>60.290999999999997</v>
      </c>
      <c r="G107" s="16">
        <f t="shared" si="1"/>
        <v>47245606.649999991</v>
      </c>
      <c r="H107" s="38" t="s">
        <v>249</v>
      </c>
      <c r="I107" s="14" t="str">
        <f>VLOOKUP(C107,Homologa!$B$4:$C$95,2,0)</f>
        <v>EPM Transmision</v>
      </c>
    </row>
    <row r="108" spans="1:9" ht="13.5" customHeight="1">
      <c r="A108" s="14" t="s">
        <v>421</v>
      </c>
      <c r="B108" s="14" t="s">
        <v>422</v>
      </c>
      <c r="C108" s="14" t="s">
        <v>213</v>
      </c>
      <c r="D108" s="15">
        <v>43831</v>
      </c>
      <c r="E108" s="15"/>
      <c r="F108" s="39">
        <v>60.94</v>
      </c>
      <c r="G108" s="16">
        <f t="shared" si="1"/>
        <v>47754180.047619037</v>
      </c>
      <c r="H108" s="38" t="s">
        <v>249</v>
      </c>
      <c r="I108" s="14" t="str">
        <f>VLOOKUP(C108,Homologa!$B$4:$C$95,2,0)</f>
        <v>Transelec</v>
      </c>
    </row>
    <row r="109" spans="1:9" ht="13.5" customHeight="1">
      <c r="A109" s="14" t="s">
        <v>423</v>
      </c>
      <c r="B109" s="14" t="s">
        <v>309</v>
      </c>
      <c r="C109" s="14" t="s">
        <v>207</v>
      </c>
      <c r="D109" s="15">
        <v>43831</v>
      </c>
      <c r="E109" s="15"/>
      <c r="F109" s="39">
        <v>61.619</v>
      </c>
      <c r="G109" s="16">
        <f t="shared" si="1"/>
        <v>48286262.230952375</v>
      </c>
      <c r="H109" s="38" t="s">
        <v>249</v>
      </c>
      <c r="I109" s="14" t="str">
        <f>VLOOKUP(C109,Homologa!$B$4:$C$95,2,0)</f>
        <v>TEN</v>
      </c>
    </row>
    <row r="110" spans="1:9" ht="13.5" customHeight="1">
      <c r="A110" s="14" t="s">
        <v>424</v>
      </c>
      <c r="B110" s="14" t="s">
        <v>425</v>
      </c>
      <c r="C110" s="14" t="s">
        <v>207</v>
      </c>
      <c r="D110" s="15">
        <v>43831</v>
      </c>
      <c r="E110" s="15"/>
      <c r="F110" s="39">
        <v>63.811999999999998</v>
      </c>
      <c r="G110" s="16">
        <f t="shared" si="1"/>
        <v>50004754.466666661</v>
      </c>
      <c r="H110" s="38" t="s">
        <v>249</v>
      </c>
      <c r="I110" s="14" t="str">
        <f>VLOOKUP(C110,Homologa!$B$4:$C$95,2,0)</f>
        <v>TEN</v>
      </c>
    </row>
    <row r="111" spans="1:9" ht="13.5" customHeight="1">
      <c r="A111" s="14" t="s">
        <v>426</v>
      </c>
      <c r="B111" s="14" t="s">
        <v>427</v>
      </c>
      <c r="C111" s="14" t="s">
        <v>174</v>
      </c>
      <c r="D111" s="15">
        <v>44413</v>
      </c>
      <c r="E111" s="15"/>
      <c r="F111" s="39">
        <v>65.844999999999999</v>
      </c>
      <c r="G111" s="16">
        <f t="shared" si="1"/>
        <v>51597866.511904754</v>
      </c>
      <c r="H111" s="38" t="s">
        <v>249</v>
      </c>
      <c r="I111" s="14" t="str">
        <f>VLOOKUP(C111,Homologa!$B$4:$C$95,2,0)</f>
        <v>Redenor2</v>
      </c>
    </row>
    <row r="112" spans="1:9" ht="13.5" customHeight="1">
      <c r="A112" s="14" t="s">
        <v>428</v>
      </c>
      <c r="B112" s="14" t="s">
        <v>429</v>
      </c>
      <c r="C112" s="14" t="s">
        <v>213</v>
      </c>
      <c r="D112" s="15">
        <v>43831</v>
      </c>
      <c r="E112" s="15"/>
      <c r="F112" s="39">
        <v>70.016000000000005</v>
      </c>
      <c r="G112" s="16">
        <f t="shared" si="1"/>
        <v>54866371.352380946</v>
      </c>
      <c r="H112" s="38" t="s">
        <v>249</v>
      </c>
      <c r="I112" s="14" t="str">
        <f>VLOOKUP(C112,Homologa!$B$4:$C$95,2,0)</f>
        <v>Transelec</v>
      </c>
    </row>
    <row r="113" spans="1:9" ht="13.5" customHeight="1">
      <c r="A113" s="14" t="s">
        <v>430</v>
      </c>
      <c r="B113" s="14" t="s">
        <v>431</v>
      </c>
      <c r="C113" s="14" t="s">
        <v>36</v>
      </c>
      <c r="D113" s="15">
        <v>43831</v>
      </c>
      <c r="E113" s="15"/>
      <c r="F113" s="39">
        <v>70.637</v>
      </c>
      <c r="G113" s="16">
        <f t="shared" si="1"/>
        <v>55353003.216666654</v>
      </c>
      <c r="H113" s="38" t="s">
        <v>249</v>
      </c>
      <c r="I113" s="14" t="str">
        <f>VLOOKUP(C113,Homologa!$B$4:$C$95,2,0)</f>
        <v>AUSTRIAN_SOLAR</v>
      </c>
    </row>
    <row r="114" spans="1:9" ht="13.5" customHeight="1">
      <c r="A114" s="14" t="s">
        <v>432</v>
      </c>
      <c r="B114" s="14" t="s">
        <v>346</v>
      </c>
      <c r="C114" s="14" t="s">
        <v>213</v>
      </c>
      <c r="D114" s="15">
        <v>43831</v>
      </c>
      <c r="E114" s="15"/>
      <c r="F114" s="39">
        <v>78.599999999999994</v>
      </c>
      <c r="G114" s="16">
        <f t="shared" si="1"/>
        <v>61593018.57142856</v>
      </c>
      <c r="H114" s="38" t="s">
        <v>249</v>
      </c>
      <c r="I114" s="14" t="str">
        <f>VLOOKUP(C114,Homologa!$B$4:$C$95,2,0)</f>
        <v>Transelec</v>
      </c>
    </row>
    <row r="115" spans="1:9" ht="13.5" customHeight="1">
      <c r="A115" s="14" t="s">
        <v>433</v>
      </c>
      <c r="B115" s="14" t="s">
        <v>434</v>
      </c>
      <c r="C115" s="14" t="s">
        <v>94</v>
      </c>
      <c r="D115" s="15">
        <v>43831</v>
      </c>
      <c r="E115" s="15"/>
      <c r="F115" s="39">
        <v>83.584000000000003</v>
      </c>
      <c r="G115" s="16">
        <f t="shared" si="1"/>
        <v>65498611.504761897</v>
      </c>
      <c r="H115" s="38" t="s">
        <v>249</v>
      </c>
      <c r="I115" s="14" t="str">
        <f>VLOOKUP(C115,Homologa!$B$4:$C$95,2,0)</f>
        <v>Don Goyo Transmisión</v>
      </c>
    </row>
    <row r="116" spans="1:9" ht="13.5" customHeight="1">
      <c r="A116" s="14" t="s">
        <v>435</v>
      </c>
      <c r="B116" s="14" t="s">
        <v>307</v>
      </c>
      <c r="C116" s="14" t="s">
        <v>213</v>
      </c>
      <c r="D116" s="15">
        <v>43831</v>
      </c>
      <c r="E116" s="15"/>
      <c r="F116" s="39">
        <v>84.576999999999998</v>
      </c>
      <c r="G116" s="16">
        <f t="shared" si="1"/>
        <v>66276752.311904751</v>
      </c>
      <c r="H116" s="38" t="s">
        <v>249</v>
      </c>
      <c r="I116" s="14" t="str">
        <f>VLOOKUP(C116,Homologa!$B$4:$C$95,2,0)</f>
        <v>Transelec</v>
      </c>
    </row>
    <row r="117" spans="1:9" ht="13.5" customHeight="1">
      <c r="A117" s="14" t="s">
        <v>436</v>
      </c>
      <c r="B117" s="14" t="s">
        <v>437</v>
      </c>
      <c r="C117" s="14" t="s">
        <v>213</v>
      </c>
      <c r="D117" s="15">
        <v>43831</v>
      </c>
      <c r="E117" s="15"/>
      <c r="F117" s="39">
        <v>90.515000000000001</v>
      </c>
      <c r="G117" s="16">
        <f t="shared" si="1"/>
        <v>70929924.630952373</v>
      </c>
      <c r="H117" s="38" t="s">
        <v>249</v>
      </c>
      <c r="I117" s="14" t="str">
        <f>VLOOKUP(C117,Homologa!$B$4:$C$95,2,0)</f>
        <v>Transelec</v>
      </c>
    </row>
    <row r="118" spans="1:9" ht="13.5" customHeight="1">
      <c r="A118" s="14" t="s">
        <v>438</v>
      </c>
      <c r="B118" s="14" t="s">
        <v>439</v>
      </c>
      <c r="C118" s="14" t="s">
        <v>213</v>
      </c>
      <c r="D118" s="15">
        <v>43831</v>
      </c>
      <c r="E118" s="15"/>
      <c r="F118" s="39">
        <v>92.947000000000003</v>
      </c>
      <c r="G118" s="16">
        <f t="shared" si="1"/>
        <v>72835703.52619046</v>
      </c>
      <c r="H118" s="38" t="s">
        <v>249</v>
      </c>
      <c r="I118" s="14" t="str">
        <f>VLOOKUP(C118,Homologa!$B$4:$C$95,2,0)</f>
        <v>Transelec</v>
      </c>
    </row>
    <row r="119" spans="1:9" ht="13.5" customHeight="1">
      <c r="A119" s="14" t="s">
        <v>440</v>
      </c>
      <c r="B119" s="14" t="s">
        <v>441</v>
      </c>
      <c r="C119" s="14" t="s">
        <v>207</v>
      </c>
      <c r="D119" s="15">
        <v>43831</v>
      </c>
      <c r="E119" s="15"/>
      <c r="F119" s="39">
        <v>96.179000000000002</v>
      </c>
      <c r="G119" s="16">
        <f t="shared" si="1"/>
        <v>75368383.373809516</v>
      </c>
      <c r="H119" s="38" t="s">
        <v>249</v>
      </c>
      <c r="I119" s="14" t="str">
        <f>VLOOKUP(C119,Homologa!$B$4:$C$95,2,0)</f>
        <v>TEN</v>
      </c>
    </row>
    <row r="120" spans="1:9" ht="13.5" customHeight="1">
      <c r="A120" s="14" t="s">
        <v>442</v>
      </c>
      <c r="B120" s="14" t="s">
        <v>443</v>
      </c>
      <c r="C120" s="14" t="s">
        <v>115</v>
      </c>
      <c r="D120" s="15">
        <v>43831</v>
      </c>
      <c r="E120" s="15"/>
      <c r="F120" s="39">
        <v>100.762</v>
      </c>
      <c r="G120" s="16">
        <f t="shared" si="1"/>
        <v>78959742.204761893</v>
      </c>
      <c r="H120" s="38" t="s">
        <v>249</v>
      </c>
      <c r="I120" s="14" t="str">
        <f>VLOOKUP(C120,Homologa!$B$4:$C$95,2,0)</f>
        <v>EPM Transmision</v>
      </c>
    </row>
    <row r="121" spans="1:9" ht="13.5" customHeight="1">
      <c r="A121" s="14" t="s">
        <v>444</v>
      </c>
      <c r="B121" s="14" t="s">
        <v>445</v>
      </c>
      <c r="C121" s="14" t="s">
        <v>213</v>
      </c>
      <c r="D121" s="15">
        <v>43831</v>
      </c>
      <c r="E121" s="15"/>
      <c r="F121" s="39">
        <v>107.46899999999999</v>
      </c>
      <c r="G121" s="16">
        <f t="shared" si="1"/>
        <v>84215523.064285696</v>
      </c>
      <c r="H121" s="38" t="s">
        <v>249</v>
      </c>
      <c r="I121" s="14" t="str">
        <f>VLOOKUP(C121,Homologa!$B$4:$C$95,2,0)</f>
        <v>Transelec</v>
      </c>
    </row>
    <row r="122" spans="1:9" ht="13.5" customHeight="1">
      <c r="A122" s="14" t="s">
        <v>446</v>
      </c>
      <c r="B122" s="14" t="s">
        <v>447</v>
      </c>
      <c r="C122" s="14" t="s">
        <v>165</v>
      </c>
      <c r="D122" s="15">
        <v>43831</v>
      </c>
      <c r="E122" s="15"/>
      <c r="F122" s="39">
        <v>118.43899999999999</v>
      </c>
      <c r="G122" s="16">
        <f t="shared" si="1"/>
        <v>92811902.373809502</v>
      </c>
      <c r="H122" s="38" t="s">
        <v>249</v>
      </c>
      <c r="I122" s="14" t="str">
        <f>VLOOKUP(C122,Homologa!$B$4:$C$95,2,0)</f>
        <v>PHT</v>
      </c>
    </row>
    <row r="123" spans="1:9" ht="13.5" customHeight="1">
      <c r="A123" s="14" t="s">
        <v>448</v>
      </c>
      <c r="B123" s="14" t="s">
        <v>311</v>
      </c>
      <c r="C123" s="14" t="s">
        <v>69</v>
      </c>
      <c r="D123" s="15">
        <v>43831</v>
      </c>
      <c r="E123" s="15"/>
      <c r="F123" s="39">
        <v>120.489</v>
      </c>
      <c r="G123" s="16">
        <f t="shared" si="1"/>
        <v>94418336.064285696</v>
      </c>
      <c r="H123" s="38" t="s">
        <v>249</v>
      </c>
      <c r="I123" s="14" t="str">
        <f>VLOOKUP(C123,Homologa!$B$4:$C$95,2,0)</f>
        <v>Chungungo</v>
      </c>
    </row>
    <row r="124" spans="1:9" ht="13.5" customHeight="1">
      <c r="A124" s="14" t="s">
        <v>449</v>
      </c>
      <c r="B124" s="14" t="s">
        <v>447</v>
      </c>
      <c r="C124" s="14" t="s">
        <v>115</v>
      </c>
      <c r="D124" s="15">
        <v>43831</v>
      </c>
      <c r="E124" s="15"/>
      <c r="F124" s="39">
        <v>121.593</v>
      </c>
      <c r="G124" s="16">
        <f t="shared" si="1"/>
        <v>95283459.378571406</v>
      </c>
      <c r="H124" s="38" t="s">
        <v>249</v>
      </c>
      <c r="I124" s="14" t="str">
        <f>VLOOKUP(C124,Homologa!$B$4:$C$95,2,0)</f>
        <v>EPM Transmision</v>
      </c>
    </row>
    <row r="125" spans="1:9" ht="13.5" customHeight="1">
      <c r="A125" s="14" t="s">
        <v>450</v>
      </c>
      <c r="B125" s="14" t="s">
        <v>323</v>
      </c>
      <c r="C125" s="14" t="s">
        <v>69</v>
      </c>
      <c r="D125" s="15">
        <v>43831</v>
      </c>
      <c r="E125" s="15"/>
      <c r="F125" s="39">
        <v>122.76600000000001</v>
      </c>
      <c r="G125" s="16">
        <f t="shared" si="1"/>
        <v>96202652.899999991</v>
      </c>
      <c r="H125" s="38" t="s">
        <v>249</v>
      </c>
      <c r="I125" s="14" t="str">
        <f>VLOOKUP(C125,Homologa!$B$4:$C$95,2,0)</f>
        <v>Chungungo</v>
      </c>
    </row>
    <row r="126" spans="1:9" ht="13.5" customHeight="1">
      <c r="A126" s="14" t="s">
        <v>451</v>
      </c>
      <c r="B126" s="14" t="s">
        <v>452</v>
      </c>
      <c r="C126" s="14" t="s">
        <v>213</v>
      </c>
      <c r="D126" s="15">
        <v>43831</v>
      </c>
      <c r="E126" s="15"/>
      <c r="F126" s="39">
        <v>148.25700000000001</v>
      </c>
      <c r="G126" s="16">
        <f t="shared" si="1"/>
        <v>116178068.12142855</v>
      </c>
      <c r="H126" s="38" t="s">
        <v>249</v>
      </c>
      <c r="I126" s="14" t="str">
        <f>VLOOKUP(C126,Homologa!$B$4:$C$95,2,0)</f>
        <v>Transelec</v>
      </c>
    </row>
    <row r="127" spans="1:9" ht="13.5" customHeight="1">
      <c r="A127" s="14" t="s">
        <v>453</v>
      </c>
      <c r="B127" s="14" t="s">
        <v>454</v>
      </c>
      <c r="C127" s="14" t="s">
        <v>174</v>
      </c>
      <c r="D127" s="15">
        <v>43831</v>
      </c>
      <c r="E127" s="15"/>
      <c r="F127" s="39">
        <v>151.048</v>
      </c>
      <c r="G127" s="16">
        <f t="shared" si="1"/>
        <v>118365168.8190476</v>
      </c>
      <c r="H127" s="38" t="s">
        <v>249</v>
      </c>
      <c r="I127" s="14" t="str">
        <f>VLOOKUP(C127,Homologa!$B$4:$C$95,2,0)</f>
        <v>Redenor2</v>
      </c>
    </row>
    <row r="128" spans="1:9" ht="13.5" customHeight="1">
      <c r="A128" s="14" t="s">
        <v>455</v>
      </c>
      <c r="B128" s="14" t="s">
        <v>287</v>
      </c>
      <c r="C128" s="14" t="s">
        <v>288</v>
      </c>
      <c r="D128" s="15">
        <v>43831</v>
      </c>
      <c r="E128" s="15"/>
      <c r="F128" s="39">
        <v>153.83199999999999</v>
      </c>
      <c r="G128" s="16">
        <f t="shared" si="1"/>
        <v>120546784.13333331</v>
      </c>
      <c r="H128" s="38" t="s">
        <v>249</v>
      </c>
      <c r="I128" s="14" t="str">
        <f>VLOOKUP(C128,Homologa!$B$4:$C$95,2,0)</f>
        <v>ALFA_TRANSMISORA</v>
      </c>
    </row>
    <row r="129" spans="1:9" ht="13.5" customHeight="1">
      <c r="A129" s="14" t="s">
        <v>456</v>
      </c>
      <c r="B129" s="14" t="s">
        <v>457</v>
      </c>
      <c r="C129" s="14" t="s">
        <v>165</v>
      </c>
      <c r="D129" s="15">
        <v>43831</v>
      </c>
      <c r="E129" s="15"/>
      <c r="F129" s="39">
        <v>161.571</v>
      </c>
      <c r="G129" s="16">
        <f t="shared" si="1"/>
        <v>126611267.22142854</v>
      </c>
      <c r="H129" s="38" t="s">
        <v>249</v>
      </c>
      <c r="I129" s="14" t="str">
        <f>VLOOKUP(C129,Homologa!$B$4:$C$95,2,0)</f>
        <v>PHT</v>
      </c>
    </row>
    <row r="130" spans="1:9" ht="13.5" customHeight="1">
      <c r="A130" s="14" t="s">
        <v>458</v>
      </c>
      <c r="B130" s="14" t="s">
        <v>459</v>
      </c>
      <c r="C130" s="14" t="s">
        <v>228</v>
      </c>
      <c r="D130" s="15">
        <v>43882</v>
      </c>
      <c r="E130" s="18">
        <v>44523</v>
      </c>
      <c r="F130" s="39">
        <v>164.102</v>
      </c>
      <c r="G130" s="16">
        <f t="shared" ref="G130:G193" si="2">F130*1000*$M$1</f>
        <v>128594625.10952379</v>
      </c>
      <c r="H130" s="38" t="s">
        <v>249</v>
      </c>
      <c r="I130" s="14" t="str">
        <f>VLOOKUP(C130,Homologa!$B$4:$C$95,2,0)</f>
        <v>Zaldivar Transmisión</v>
      </c>
    </row>
    <row r="131" spans="1:9" ht="13.5" customHeight="1">
      <c r="A131" s="14" t="s">
        <v>460</v>
      </c>
      <c r="B131" s="14" t="s">
        <v>461</v>
      </c>
      <c r="C131" s="14" t="s">
        <v>213</v>
      </c>
      <c r="D131" s="15">
        <v>43831</v>
      </c>
      <c r="E131" s="15"/>
      <c r="F131" s="39">
        <v>177.946</v>
      </c>
      <c r="G131" s="16">
        <f t="shared" si="2"/>
        <v>139443146.09047616</v>
      </c>
      <c r="H131" s="38" t="s">
        <v>249</v>
      </c>
      <c r="I131" s="14" t="str">
        <f>VLOOKUP(C131,Homologa!$B$4:$C$95,2,0)</f>
        <v>Transelec</v>
      </c>
    </row>
    <row r="132" spans="1:9" ht="13.5" customHeight="1">
      <c r="A132" s="14" t="s">
        <v>462</v>
      </c>
      <c r="B132" s="14" t="s">
        <v>463</v>
      </c>
      <c r="C132" s="14" t="s">
        <v>213</v>
      </c>
      <c r="D132" s="15">
        <v>43831</v>
      </c>
      <c r="E132" s="15"/>
      <c r="F132" s="39">
        <v>179.82499999999999</v>
      </c>
      <c r="G132" s="16">
        <f t="shared" si="2"/>
        <v>140915579.70238093</v>
      </c>
      <c r="H132" s="38" t="s">
        <v>249</v>
      </c>
      <c r="I132" s="14" t="str">
        <f>VLOOKUP(C132,Homologa!$B$4:$C$95,2,0)</f>
        <v>Transelec</v>
      </c>
    </row>
    <row r="133" spans="1:9" ht="13.5" customHeight="1">
      <c r="A133" s="14" t="s">
        <v>464</v>
      </c>
      <c r="B133" s="14" t="s">
        <v>434</v>
      </c>
      <c r="C133" s="14" t="s">
        <v>94</v>
      </c>
      <c r="D133" s="15">
        <v>43831</v>
      </c>
      <c r="E133" s="15"/>
      <c r="F133" s="39">
        <v>182.73500000000001</v>
      </c>
      <c r="G133" s="16">
        <f t="shared" si="2"/>
        <v>143195931.91666666</v>
      </c>
      <c r="H133" s="38" t="s">
        <v>249</v>
      </c>
      <c r="I133" s="14" t="str">
        <f>VLOOKUP(C133,Homologa!$B$4:$C$95,2,0)</f>
        <v>Don Goyo Transmisión</v>
      </c>
    </row>
    <row r="134" spans="1:9" ht="13.5" customHeight="1">
      <c r="A134" s="14" t="s">
        <v>465</v>
      </c>
      <c r="B134" s="14" t="s">
        <v>466</v>
      </c>
      <c r="C134" s="14" t="s">
        <v>118</v>
      </c>
      <c r="D134" s="15">
        <v>44068</v>
      </c>
      <c r="E134" s="15"/>
      <c r="F134" s="39">
        <v>184.24199999999999</v>
      </c>
      <c r="G134" s="16">
        <f t="shared" si="2"/>
        <v>144376856.58571425</v>
      </c>
      <c r="H134" s="38" t="s">
        <v>249</v>
      </c>
      <c r="I134" s="14" t="str">
        <f>VLOOKUP(C134,Homologa!$B$4:$C$95,2,0)</f>
        <v>ETSA</v>
      </c>
    </row>
    <row r="135" spans="1:9" ht="13.5" customHeight="1">
      <c r="A135" s="14" t="s">
        <v>467</v>
      </c>
      <c r="B135" s="14" t="s">
        <v>468</v>
      </c>
      <c r="C135" s="14" t="s">
        <v>207</v>
      </c>
      <c r="D135" s="15">
        <v>43831</v>
      </c>
      <c r="E135" s="15"/>
      <c r="F135" s="39">
        <v>200.67599999999999</v>
      </c>
      <c r="G135" s="16">
        <f t="shared" si="2"/>
        <v>157254969.39999998</v>
      </c>
      <c r="H135" s="38" t="s">
        <v>249</v>
      </c>
      <c r="I135" s="14" t="str">
        <f>VLOOKUP(C135,Homologa!$B$4:$C$95,2,0)</f>
        <v>TEN</v>
      </c>
    </row>
    <row r="136" spans="1:9" ht="13.5" customHeight="1">
      <c r="A136" s="14" t="s">
        <v>469</v>
      </c>
      <c r="B136" s="14" t="s">
        <v>443</v>
      </c>
      <c r="C136" s="14" t="s">
        <v>115</v>
      </c>
      <c r="D136" s="15">
        <v>43831</v>
      </c>
      <c r="E136" s="15"/>
      <c r="F136" s="39">
        <v>222.351</v>
      </c>
      <c r="G136" s="16">
        <f t="shared" si="2"/>
        <v>174240067.07857141</v>
      </c>
      <c r="H136" s="38" t="s">
        <v>249</v>
      </c>
      <c r="I136" s="14" t="str">
        <f>VLOOKUP(C136,Homologa!$B$4:$C$95,2,0)</f>
        <v>EPM Transmision</v>
      </c>
    </row>
    <row r="137" spans="1:9" ht="13.5" customHeight="1">
      <c r="A137" s="14" t="s">
        <v>470</v>
      </c>
      <c r="B137" s="14" t="s">
        <v>471</v>
      </c>
      <c r="C137" s="14" t="s">
        <v>213</v>
      </c>
      <c r="D137" s="15">
        <v>43831</v>
      </c>
      <c r="E137" s="15"/>
      <c r="F137" s="39">
        <v>282.01100000000002</v>
      </c>
      <c r="G137" s="16">
        <f t="shared" si="2"/>
        <v>220991205.6023809</v>
      </c>
      <c r="H137" s="38" t="s">
        <v>249</v>
      </c>
      <c r="I137" s="14" t="str">
        <f>VLOOKUP(C137,Homologa!$B$4:$C$95,2,0)</f>
        <v>Transelec</v>
      </c>
    </row>
    <row r="138" spans="1:9" ht="13.5" customHeight="1">
      <c r="A138" s="14" t="s">
        <v>472</v>
      </c>
      <c r="B138" s="14" t="s">
        <v>473</v>
      </c>
      <c r="C138" s="14" t="s">
        <v>69</v>
      </c>
      <c r="D138" s="15">
        <v>43831</v>
      </c>
      <c r="E138" s="15"/>
      <c r="F138" s="39">
        <v>448.505</v>
      </c>
      <c r="G138" s="16">
        <f t="shared" si="2"/>
        <v>351460264.55952376</v>
      </c>
      <c r="H138" s="38" t="s">
        <v>249</v>
      </c>
      <c r="I138" s="14" t="str">
        <f>VLOOKUP(C138,Homologa!$B$4:$C$95,2,0)</f>
        <v>Chungungo</v>
      </c>
    </row>
    <row r="139" spans="1:9" ht="13.5" customHeight="1">
      <c r="A139" s="14" t="s">
        <v>474</v>
      </c>
      <c r="B139" s="14" t="s">
        <v>475</v>
      </c>
      <c r="C139" s="14" t="s">
        <v>165</v>
      </c>
      <c r="D139" s="15">
        <v>43831</v>
      </c>
      <c r="E139" s="15"/>
      <c r="F139" s="39">
        <v>506.07499999999999</v>
      </c>
      <c r="G139" s="16">
        <f t="shared" si="2"/>
        <v>396573624.34523803</v>
      </c>
      <c r="H139" s="38" t="s">
        <v>249</v>
      </c>
      <c r="I139" s="14" t="str">
        <f>VLOOKUP(C139,Homologa!$B$4:$C$95,2,0)</f>
        <v>PHT</v>
      </c>
    </row>
    <row r="140" spans="1:9" ht="13.5" customHeight="1">
      <c r="A140" s="14" t="s">
        <v>476</v>
      </c>
      <c r="B140" s="14" t="s">
        <v>477</v>
      </c>
      <c r="C140" s="14" t="s">
        <v>207</v>
      </c>
      <c r="D140" s="15">
        <v>43831</v>
      </c>
      <c r="E140" s="15"/>
      <c r="F140" s="39">
        <v>698.89499999999998</v>
      </c>
      <c r="G140" s="16">
        <f t="shared" si="2"/>
        <v>547672426.39285707</v>
      </c>
      <c r="H140" s="38" t="s">
        <v>249</v>
      </c>
      <c r="I140" s="14" t="str">
        <f>VLOOKUP(C140,Homologa!$B$4:$C$95,2,0)</f>
        <v>TEN</v>
      </c>
    </row>
    <row r="141" spans="1:9" ht="13.5" customHeight="1">
      <c r="A141" s="14" t="s">
        <v>478</v>
      </c>
      <c r="B141" s="14" t="s">
        <v>479</v>
      </c>
      <c r="C141" s="14" t="s">
        <v>135</v>
      </c>
      <c r="D141" s="15">
        <v>43831</v>
      </c>
      <c r="E141" s="15"/>
      <c r="F141" s="39">
        <v>2178.942</v>
      </c>
      <c r="G141" s="16">
        <f t="shared" si="2"/>
        <v>1707476018.7285712</v>
      </c>
      <c r="H141" s="38" t="s">
        <v>249</v>
      </c>
      <c r="I141" s="14" t="str">
        <f>VLOOKUP(C141,Homologa!$B$4:$C$95,2,0)</f>
        <v>KELTI</v>
      </c>
    </row>
    <row r="142" spans="1:9" ht="13.5" customHeight="1">
      <c r="A142" s="14" t="s">
        <v>480</v>
      </c>
      <c r="B142" s="14" t="s">
        <v>481</v>
      </c>
      <c r="C142" s="14" t="s">
        <v>228</v>
      </c>
      <c r="D142" s="15">
        <v>43831</v>
      </c>
      <c r="E142" s="15"/>
      <c r="F142" s="39">
        <v>2466.7310000000002</v>
      </c>
      <c r="G142" s="16">
        <f t="shared" si="2"/>
        <v>1932995016.4595234</v>
      </c>
      <c r="H142" s="38" t="s">
        <v>249</v>
      </c>
      <c r="I142" s="14" t="str">
        <f>VLOOKUP(C142,Homologa!$B$4:$C$95,2,0)</f>
        <v>Zaldivar Transmisión</v>
      </c>
    </row>
    <row r="143" spans="1:9" ht="13.5" customHeight="1">
      <c r="A143" s="14" t="s">
        <v>482</v>
      </c>
      <c r="B143" s="14" t="s">
        <v>483</v>
      </c>
      <c r="C143" s="14" t="s">
        <v>228</v>
      </c>
      <c r="D143" s="15">
        <v>43831</v>
      </c>
      <c r="E143" s="18">
        <v>44523</v>
      </c>
      <c r="F143" s="39">
        <v>3195.3049999999998</v>
      </c>
      <c r="G143" s="16">
        <f t="shared" si="2"/>
        <v>2503924684.5595236</v>
      </c>
      <c r="H143" s="38" t="s">
        <v>249</v>
      </c>
      <c r="I143" s="14" t="str">
        <f>VLOOKUP(C143,Homologa!$B$4:$C$95,2,0)</f>
        <v>Zaldivar Transmisión</v>
      </c>
    </row>
    <row r="144" spans="1:9" ht="13.5" customHeight="1">
      <c r="A144" s="14" t="s">
        <v>484</v>
      </c>
      <c r="B144" s="14" t="s">
        <v>360</v>
      </c>
      <c r="C144" s="14" t="s">
        <v>174</v>
      </c>
      <c r="D144" s="15">
        <v>43831</v>
      </c>
      <c r="E144" s="15"/>
      <c r="F144" s="39">
        <v>1E-3</v>
      </c>
      <c r="G144" s="16">
        <f t="shared" si="2"/>
        <v>783.62619047619035</v>
      </c>
      <c r="H144" s="38" t="s">
        <v>485</v>
      </c>
      <c r="I144" s="14" t="str">
        <f>VLOOKUP(C144,Homologa!$B$4:$C$95,2,0)</f>
        <v>Redenor2</v>
      </c>
    </row>
    <row r="145" spans="1:9" ht="13.5" customHeight="1">
      <c r="A145" s="14" t="s">
        <v>486</v>
      </c>
      <c r="B145" s="14" t="s">
        <v>487</v>
      </c>
      <c r="C145" s="14" t="s">
        <v>45</v>
      </c>
      <c r="D145" s="15">
        <v>43831</v>
      </c>
      <c r="E145" s="15"/>
      <c r="F145" s="39">
        <v>2E-3</v>
      </c>
      <c r="G145" s="16">
        <f t="shared" si="2"/>
        <v>1567.2523809523807</v>
      </c>
      <c r="H145" s="38" t="s">
        <v>485</v>
      </c>
      <c r="I145" s="14" t="str">
        <f>VLOOKUP(C145,Homologa!$B$4:$C$95,2,0)</f>
        <v>Capullo</v>
      </c>
    </row>
    <row r="146" spans="1:9" ht="13.5" customHeight="1">
      <c r="A146" s="14" t="s">
        <v>488</v>
      </c>
      <c r="B146" s="14" t="s">
        <v>487</v>
      </c>
      <c r="C146" s="14" t="s">
        <v>45</v>
      </c>
      <c r="D146" s="15">
        <v>43831</v>
      </c>
      <c r="E146" s="15"/>
      <c r="F146" s="39">
        <v>3.0000000000000001E-3</v>
      </c>
      <c r="G146" s="16">
        <f t="shared" si="2"/>
        <v>2350.8785714285709</v>
      </c>
      <c r="H146" s="38" t="s">
        <v>485</v>
      </c>
      <c r="I146" s="14" t="str">
        <f>VLOOKUP(C146,Homologa!$B$4:$C$95,2,0)</f>
        <v>Capullo</v>
      </c>
    </row>
    <row r="147" spans="1:9" ht="13.5" customHeight="1">
      <c r="A147" s="14" t="s">
        <v>489</v>
      </c>
      <c r="B147" s="14" t="s">
        <v>487</v>
      </c>
      <c r="C147" s="14" t="s">
        <v>24</v>
      </c>
      <c r="D147" s="15">
        <v>43831</v>
      </c>
      <c r="E147" s="15"/>
      <c r="F147" s="39">
        <v>7.0000000000000001E-3</v>
      </c>
      <c r="G147" s="16">
        <f t="shared" si="2"/>
        <v>5485.3833333333323</v>
      </c>
      <c r="H147" s="38" t="s">
        <v>485</v>
      </c>
      <c r="I147" s="14" t="str">
        <f>VLOOKUP(C147,Homologa!$B$4:$C$95,2,0)</f>
        <v>ALGORTA_NORTE</v>
      </c>
    </row>
    <row r="148" spans="1:9" ht="13.5" customHeight="1">
      <c r="A148" s="14" t="s">
        <v>490</v>
      </c>
      <c r="B148" s="14" t="s">
        <v>487</v>
      </c>
      <c r="C148" s="14" t="s">
        <v>24</v>
      </c>
      <c r="D148" s="15">
        <v>43831</v>
      </c>
      <c r="E148" s="15"/>
      <c r="F148" s="39">
        <v>8.0000000000000002E-3</v>
      </c>
      <c r="G148" s="16">
        <f t="shared" si="2"/>
        <v>6269.0095238095228</v>
      </c>
      <c r="H148" s="38" t="s">
        <v>485</v>
      </c>
      <c r="I148" s="14" t="str">
        <f>VLOOKUP(C148,Homologa!$B$4:$C$95,2,0)</f>
        <v>ALGORTA_NORTE</v>
      </c>
    </row>
    <row r="149" spans="1:9" ht="13.5" customHeight="1">
      <c r="A149" s="14" t="s">
        <v>491</v>
      </c>
      <c r="B149" s="14" t="s">
        <v>275</v>
      </c>
      <c r="C149" s="14" t="s">
        <v>82</v>
      </c>
      <c r="D149" s="15">
        <v>43831</v>
      </c>
      <c r="E149" s="15"/>
      <c r="F149" s="39">
        <v>4.1000000000000002E-2</v>
      </c>
      <c r="G149" s="16">
        <f t="shared" si="2"/>
        <v>32128.673809523803</v>
      </c>
      <c r="H149" s="38" t="s">
        <v>485</v>
      </c>
      <c r="I149" s="14" t="str">
        <f>VLOOKUP(C149,Homologa!$B$4:$C$95,2,0)</f>
        <v>Colbún</v>
      </c>
    </row>
    <row r="150" spans="1:9" ht="13.5" customHeight="1">
      <c r="A150" s="14" t="s">
        <v>492</v>
      </c>
      <c r="B150" s="14" t="s">
        <v>321</v>
      </c>
      <c r="C150" s="14" t="s">
        <v>15</v>
      </c>
      <c r="D150" s="15">
        <v>43831</v>
      </c>
      <c r="E150" s="15"/>
      <c r="F150" s="39">
        <v>4.9000000000000002E-2</v>
      </c>
      <c r="G150" s="16">
        <f t="shared" si="2"/>
        <v>38397.683333333327</v>
      </c>
      <c r="H150" s="38" t="s">
        <v>485</v>
      </c>
      <c r="I150" s="14" t="str">
        <f>VLOOKUP(C150,Homologa!$B$4:$C$95,2,0)</f>
        <v>AES Andes</v>
      </c>
    </row>
    <row r="151" spans="1:9" ht="13.5" customHeight="1">
      <c r="A151" s="14" t="s">
        <v>493</v>
      </c>
      <c r="B151" s="14" t="s">
        <v>275</v>
      </c>
      <c r="C151" s="14" t="s">
        <v>82</v>
      </c>
      <c r="D151" s="15">
        <v>43831</v>
      </c>
      <c r="E151" s="15"/>
      <c r="F151" s="39">
        <v>6.5000000000000002E-2</v>
      </c>
      <c r="G151" s="16">
        <f t="shared" si="2"/>
        <v>50935.702380952374</v>
      </c>
      <c r="H151" s="38" t="s">
        <v>485</v>
      </c>
      <c r="I151" s="14" t="str">
        <f>VLOOKUP(C151,Homologa!$B$4:$C$95,2,0)</f>
        <v>Colbún</v>
      </c>
    </row>
    <row r="152" spans="1:9" ht="13.5" customHeight="1">
      <c r="A152" s="14" t="s">
        <v>494</v>
      </c>
      <c r="B152" s="14" t="s">
        <v>495</v>
      </c>
      <c r="C152" s="14" t="s">
        <v>124</v>
      </c>
      <c r="D152" s="15">
        <v>43831</v>
      </c>
      <c r="E152" s="15"/>
      <c r="F152" s="39">
        <v>9.9000000000000005E-2</v>
      </c>
      <c r="G152" s="16">
        <f t="shared" si="2"/>
        <v>77578.992857142846</v>
      </c>
      <c r="H152" s="38" t="s">
        <v>485</v>
      </c>
      <c r="I152" s="14" t="str">
        <f>VLOOKUP(C152,Homologa!$B$4:$C$95,2,0)</f>
        <v>GENERACION_SOLAR_SPA</v>
      </c>
    </row>
    <row r="153" spans="1:9" ht="13.5" customHeight="1">
      <c r="A153" s="14" t="s">
        <v>496</v>
      </c>
      <c r="B153" s="14" t="s">
        <v>497</v>
      </c>
      <c r="C153" s="14" t="s">
        <v>162</v>
      </c>
      <c r="D153" s="15">
        <v>43831</v>
      </c>
      <c r="E153" s="15"/>
      <c r="F153" s="39">
        <v>0.105</v>
      </c>
      <c r="G153" s="16">
        <f t="shared" si="2"/>
        <v>82280.749999999985</v>
      </c>
      <c r="H153" s="38" t="s">
        <v>485</v>
      </c>
      <c r="I153" s="14" t="str">
        <f>VLOOKUP(C153,Homologa!$B$4:$C$95,2,0)</f>
        <v>PFV_NUEVA_QUILLAGUA</v>
      </c>
    </row>
    <row r="154" spans="1:9" ht="13.5" customHeight="1">
      <c r="A154" s="14" t="s">
        <v>498</v>
      </c>
      <c r="B154" s="14" t="s">
        <v>321</v>
      </c>
      <c r="C154" s="14" t="s">
        <v>15</v>
      </c>
      <c r="D154" s="15">
        <v>43831</v>
      </c>
      <c r="E154" s="15"/>
      <c r="F154" s="39">
        <v>0.13400000000000001</v>
      </c>
      <c r="G154" s="16">
        <f t="shared" si="2"/>
        <v>105005.9095238095</v>
      </c>
      <c r="H154" s="38" t="s">
        <v>485</v>
      </c>
      <c r="I154" s="14" t="str">
        <f>VLOOKUP(C154,Homologa!$B$4:$C$95,2,0)</f>
        <v>AES Andes</v>
      </c>
    </row>
    <row r="155" spans="1:9" ht="13.5" customHeight="1">
      <c r="A155" s="14" t="s">
        <v>499</v>
      </c>
      <c r="B155" s="14" t="s">
        <v>296</v>
      </c>
      <c r="C155" s="14" t="s">
        <v>288</v>
      </c>
      <c r="D155" s="15">
        <v>43831</v>
      </c>
      <c r="E155" s="15"/>
      <c r="F155" s="39">
        <v>0.13400000000000001</v>
      </c>
      <c r="G155" s="16">
        <f t="shared" si="2"/>
        <v>105005.9095238095</v>
      </c>
      <c r="H155" s="38" t="s">
        <v>485</v>
      </c>
      <c r="I155" s="14" t="str">
        <f>VLOOKUP(C155,Homologa!$B$4:$C$95,2,0)</f>
        <v>ALFA_TRANSMISORA</v>
      </c>
    </row>
    <row r="156" spans="1:9" ht="13.5" customHeight="1">
      <c r="A156" s="14" t="s">
        <v>500</v>
      </c>
      <c r="B156" s="14" t="s">
        <v>360</v>
      </c>
      <c r="C156" s="14" t="s">
        <v>130</v>
      </c>
      <c r="D156" s="15">
        <v>43831</v>
      </c>
      <c r="E156" s="15"/>
      <c r="F156" s="39">
        <v>0.151</v>
      </c>
      <c r="G156" s="16">
        <f t="shared" si="2"/>
        <v>118327.55476190474</v>
      </c>
      <c r="H156" s="38" t="s">
        <v>485</v>
      </c>
      <c r="I156" s="14" t="str">
        <f>VLOOKUP(C156,Homologa!$B$4:$C$95,2,0)</f>
        <v>Innergex Energía Renovable SpA</v>
      </c>
    </row>
    <row r="157" spans="1:9" ht="13.5" customHeight="1">
      <c r="A157" s="14" t="s">
        <v>501</v>
      </c>
      <c r="B157" s="14" t="s">
        <v>443</v>
      </c>
      <c r="C157" s="14" t="s">
        <v>115</v>
      </c>
      <c r="D157" s="15">
        <v>43831</v>
      </c>
      <c r="E157" s="15"/>
      <c r="F157" s="39">
        <v>0.155</v>
      </c>
      <c r="G157" s="16">
        <f t="shared" si="2"/>
        <v>121462.0595238095</v>
      </c>
      <c r="H157" s="38" t="s">
        <v>485</v>
      </c>
      <c r="I157" s="14" t="str">
        <f>VLOOKUP(C157,Homologa!$B$4:$C$95,2,0)</f>
        <v>EPM Transmision</v>
      </c>
    </row>
    <row r="158" spans="1:9" ht="13.5" customHeight="1">
      <c r="A158" s="14" t="s">
        <v>502</v>
      </c>
      <c r="B158" s="14" t="s">
        <v>495</v>
      </c>
      <c r="C158" s="14" t="s">
        <v>124</v>
      </c>
      <c r="D158" s="15">
        <v>43831</v>
      </c>
      <c r="E158" s="15"/>
      <c r="F158" s="39">
        <v>0.217</v>
      </c>
      <c r="G158" s="16">
        <f t="shared" si="2"/>
        <v>170046.8833333333</v>
      </c>
      <c r="H158" s="38" t="s">
        <v>485</v>
      </c>
      <c r="I158" s="14" t="str">
        <f>VLOOKUP(C158,Homologa!$B$4:$C$95,2,0)</f>
        <v>GENERACION_SOLAR_SPA</v>
      </c>
    </row>
    <row r="159" spans="1:9" ht="13.5" customHeight="1">
      <c r="A159" s="14" t="s">
        <v>503</v>
      </c>
      <c r="B159" s="14" t="s">
        <v>321</v>
      </c>
      <c r="C159" s="14" t="s">
        <v>153</v>
      </c>
      <c r="D159" s="15">
        <v>43831</v>
      </c>
      <c r="E159" s="15"/>
      <c r="F159" s="39">
        <v>0.22700000000000001</v>
      </c>
      <c r="G159" s="16">
        <f t="shared" si="2"/>
        <v>177883.1452380952</v>
      </c>
      <c r="H159" s="38" t="s">
        <v>485</v>
      </c>
      <c r="I159" s="14" t="str">
        <f>VLOOKUP(C159,Homologa!$B$4:$C$95,2,0)</f>
        <v>MINERA_MARICUNGA</v>
      </c>
    </row>
    <row r="160" spans="1:9" ht="13.5" customHeight="1">
      <c r="A160" s="14" t="s">
        <v>504</v>
      </c>
      <c r="B160" s="14" t="s">
        <v>360</v>
      </c>
      <c r="C160" s="14" t="s">
        <v>130</v>
      </c>
      <c r="D160" s="15">
        <v>43831</v>
      </c>
      <c r="E160" s="15"/>
      <c r="F160" s="39">
        <v>0.27700000000000002</v>
      </c>
      <c r="G160" s="16">
        <f t="shared" si="2"/>
        <v>217064.45476190472</v>
      </c>
      <c r="H160" s="38" t="s">
        <v>485</v>
      </c>
      <c r="I160" s="14" t="str">
        <f>VLOOKUP(C160,Homologa!$B$4:$C$95,2,0)</f>
        <v>Innergex Energía Renovable SpA</v>
      </c>
    </row>
    <row r="161" spans="1:9" ht="13.5" customHeight="1">
      <c r="A161" s="14" t="s">
        <v>505</v>
      </c>
      <c r="B161" s="14" t="s">
        <v>506</v>
      </c>
      <c r="C161" s="14" t="s">
        <v>213</v>
      </c>
      <c r="D161" s="15">
        <v>43831</v>
      </c>
      <c r="E161" s="15"/>
      <c r="F161" s="39">
        <v>0.32800000000000001</v>
      </c>
      <c r="G161" s="16">
        <f t="shared" si="2"/>
        <v>257029.39047619043</v>
      </c>
      <c r="H161" s="38" t="s">
        <v>485</v>
      </c>
      <c r="I161" s="14" t="str">
        <f>VLOOKUP(C161,Homologa!$B$4:$C$95,2,0)</f>
        <v>Transelec</v>
      </c>
    </row>
    <row r="162" spans="1:9" ht="13.5" customHeight="1">
      <c r="A162" s="14" t="s">
        <v>507</v>
      </c>
      <c r="B162" s="14" t="s">
        <v>443</v>
      </c>
      <c r="C162" s="14" t="s">
        <v>115</v>
      </c>
      <c r="D162" s="15">
        <v>43831</v>
      </c>
      <c r="E162" s="15"/>
      <c r="F162" s="39">
        <v>0.34200000000000003</v>
      </c>
      <c r="G162" s="16">
        <f t="shared" si="2"/>
        <v>268000.15714285709</v>
      </c>
      <c r="H162" s="38" t="s">
        <v>485</v>
      </c>
      <c r="I162" s="14" t="str">
        <f>VLOOKUP(C162,Homologa!$B$4:$C$95,2,0)</f>
        <v>EPM Transmision</v>
      </c>
    </row>
    <row r="163" spans="1:9" ht="13.5" customHeight="1">
      <c r="A163" s="14" t="s">
        <v>508</v>
      </c>
      <c r="B163" s="14" t="s">
        <v>506</v>
      </c>
      <c r="C163" s="14" t="s">
        <v>213</v>
      </c>
      <c r="D163" s="15">
        <v>43831</v>
      </c>
      <c r="E163" s="15"/>
      <c r="F163" s="39">
        <v>0.35899999999999999</v>
      </c>
      <c r="G163" s="16">
        <f t="shared" si="2"/>
        <v>281321.80238095234</v>
      </c>
      <c r="H163" s="38" t="s">
        <v>485</v>
      </c>
      <c r="I163" s="14" t="str">
        <f>VLOOKUP(C163,Homologa!$B$4:$C$95,2,0)</f>
        <v>Transelec</v>
      </c>
    </row>
    <row r="164" spans="1:9" ht="13.5" customHeight="1">
      <c r="A164" s="14" t="s">
        <v>509</v>
      </c>
      <c r="B164" s="14" t="s">
        <v>248</v>
      </c>
      <c r="C164" s="14" t="s">
        <v>288</v>
      </c>
      <c r="D164" s="15">
        <v>43831</v>
      </c>
      <c r="E164" s="15"/>
      <c r="F164" s="39">
        <v>0.36399999999999999</v>
      </c>
      <c r="G164" s="16">
        <f t="shared" si="2"/>
        <v>285239.93333333329</v>
      </c>
      <c r="H164" s="38" t="s">
        <v>485</v>
      </c>
      <c r="I164" s="14" t="str">
        <f>VLOOKUP(C164,Homologa!$B$4:$C$95,2,0)</f>
        <v>ALFA_TRANSMISORA</v>
      </c>
    </row>
    <row r="165" spans="1:9" ht="13.5" customHeight="1">
      <c r="A165" s="14" t="s">
        <v>510</v>
      </c>
      <c r="B165" s="14" t="s">
        <v>473</v>
      </c>
      <c r="C165" s="14" t="s">
        <v>69</v>
      </c>
      <c r="D165" s="15">
        <v>43831</v>
      </c>
      <c r="E165" s="15"/>
      <c r="F165" s="39">
        <v>0.40400000000000003</v>
      </c>
      <c r="G165" s="16">
        <f t="shared" si="2"/>
        <v>316584.98095238092</v>
      </c>
      <c r="H165" s="38" t="s">
        <v>485</v>
      </c>
      <c r="I165" s="14" t="str">
        <f>VLOOKUP(C165,Homologa!$B$4:$C$95,2,0)</f>
        <v>Chungungo</v>
      </c>
    </row>
    <row r="166" spans="1:9" ht="13.5" customHeight="1">
      <c r="A166" s="14" t="s">
        <v>511</v>
      </c>
      <c r="B166" s="14" t="s">
        <v>512</v>
      </c>
      <c r="C166" s="14" t="s">
        <v>198</v>
      </c>
      <c r="D166" s="15">
        <v>43831</v>
      </c>
      <c r="E166" s="15"/>
      <c r="F166" s="39">
        <v>0.41799999999999998</v>
      </c>
      <c r="G166" s="16">
        <f t="shared" si="2"/>
        <v>327555.74761904759</v>
      </c>
      <c r="H166" s="38" t="s">
        <v>485</v>
      </c>
      <c r="I166" s="14" t="str">
        <f>VLOOKUP(C166,Homologa!$B$4:$C$95,2,0)</f>
        <v>STS</v>
      </c>
    </row>
    <row r="167" spans="1:9" ht="13.5" customHeight="1">
      <c r="A167" s="14" t="s">
        <v>513</v>
      </c>
      <c r="B167" s="14" t="s">
        <v>387</v>
      </c>
      <c r="C167" s="14" t="s">
        <v>51</v>
      </c>
      <c r="D167" s="15">
        <v>43831</v>
      </c>
      <c r="E167" s="15"/>
      <c r="F167" s="39">
        <v>0.439</v>
      </c>
      <c r="G167" s="16">
        <f t="shared" si="2"/>
        <v>344011.89761904755</v>
      </c>
      <c r="H167" s="38" t="s">
        <v>485</v>
      </c>
      <c r="I167" s="14" t="str">
        <f>VLOOKUP(C167,Homologa!$B$4:$C$95,2,0)</f>
        <v>CERRRO_COLORADO</v>
      </c>
    </row>
    <row r="168" spans="1:9" ht="13.5" customHeight="1">
      <c r="A168" s="14" t="s">
        <v>514</v>
      </c>
      <c r="B168" s="14" t="s">
        <v>321</v>
      </c>
      <c r="C168" s="14" t="s">
        <v>153</v>
      </c>
      <c r="D168" s="15">
        <v>43831</v>
      </c>
      <c r="E168" s="15"/>
      <c r="F168" s="39">
        <v>0.61599999999999999</v>
      </c>
      <c r="G168" s="16">
        <f t="shared" si="2"/>
        <v>482713.73333333328</v>
      </c>
      <c r="H168" s="38" t="s">
        <v>485</v>
      </c>
      <c r="I168" s="14" t="str">
        <f>VLOOKUP(C168,Homologa!$B$4:$C$95,2,0)</f>
        <v>MINERA_MARICUNGA</v>
      </c>
    </row>
    <row r="169" spans="1:9" ht="13.5" customHeight="1">
      <c r="A169" s="14" t="s">
        <v>515</v>
      </c>
      <c r="B169" s="14" t="s">
        <v>516</v>
      </c>
      <c r="C169" s="14" t="s">
        <v>118</v>
      </c>
      <c r="D169" s="15">
        <v>43831</v>
      </c>
      <c r="E169" s="15"/>
      <c r="F169" s="39">
        <v>0.71699999999999997</v>
      </c>
      <c r="G169" s="16">
        <f t="shared" si="2"/>
        <v>561859.97857142845</v>
      </c>
      <c r="H169" s="38" t="s">
        <v>485</v>
      </c>
      <c r="I169" s="14" t="str">
        <f>VLOOKUP(C169,Homologa!$B$4:$C$95,2,0)</f>
        <v>ETSA</v>
      </c>
    </row>
    <row r="170" spans="1:9" ht="13.5" customHeight="1">
      <c r="A170" s="14" t="s">
        <v>517</v>
      </c>
      <c r="B170" s="14" t="s">
        <v>518</v>
      </c>
      <c r="C170" s="14" t="s">
        <v>195</v>
      </c>
      <c r="D170" s="15">
        <v>43831</v>
      </c>
      <c r="E170" s="15"/>
      <c r="F170" s="39">
        <v>0.72099999999999997</v>
      </c>
      <c r="G170" s="16">
        <f t="shared" si="2"/>
        <v>564994.48333333328</v>
      </c>
      <c r="H170" s="38" t="s">
        <v>485</v>
      </c>
      <c r="I170" s="14" t="str">
        <f>VLOOKUP(C170,Homologa!$B$4:$C$95,2,0)</f>
        <v>STN</v>
      </c>
    </row>
    <row r="171" spans="1:9" ht="13.5" customHeight="1">
      <c r="A171" s="14" t="s">
        <v>519</v>
      </c>
      <c r="B171" s="14" t="s">
        <v>387</v>
      </c>
      <c r="C171" s="14" t="s">
        <v>51</v>
      </c>
      <c r="D171" s="15">
        <v>43831</v>
      </c>
      <c r="E171" s="15"/>
      <c r="F171" s="39">
        <v>0.76700000000000002</v>
      </c>
      <c r="G171" s="16">
        <f t="shared" si="2"/>
        <v>601041.28809523804</v>
      </c>
      <c r="H171" s="38" t="s">
        <v>485</v>
      </c>
      <c r="I171" s="14" t="str">
        <f>VLOOKUP(C171,Homologa!$B$4:$C$95,2,0)</f>
        <v>CERRRO_COLORADO</v>
      </c>
    </row>
    <row r="172" spans="1:9" ht="13.5" customHeight="1">
      <c r="A172" s="14" t="s">
        <v>520</v>
      </c>
      <c r="B172" s="14" t="s">
        <v>346</v>
      </c>
      <c r="C172" s="14" t="s">
        <v>54</v>
      </c>
      <c r="D172" s="15">
        <v>43831</v>
      </c>
      <c r="E172" s="15"/>
      <c r="F172" s="39">
        <v>0.82799999999999996</v>
      </c>
      <c r="G172" s="16">
        <f t="shared" si="2"/>
        <v>648842.48571428563</v>
      </c>
      <c r="H172" s="38" t="s">
        <v>485</v>
      </c>
      <c r="I172" s="14" t="str">
        <f>VLOOKUP(C172,Homologa!$B$4:$C$95,2,0)</f>
        <v>CGE_TRANSMISION</v>
      </c>
    </row>
    <row r="173" spans="1:9" ht="13.5" customHeight="1">
      <c r="A173" s="14" t="s">
        <v>521</v>
      </c>
      <c r="B173" s="14" t="s">
        <v>434</v>
      </c>
      <c r="C173" s="14" t="s">
        <v>94</v>
      </c>
      <c r="D173" s="15">
        <v>43831</v>
      </c>
      <c r="E173" s="15"/>
      <c r="F173" s="39">
        <v>0.83499999999999996</v>
      </c>
      <c r="G173" s="16">
        <f t="shared" si="2"/>
        <v>654327.86904761894</v>
      </c>
      <c r="H173" s="38" t="s">
        <v>485</v>
      </c>
      <c r="I173" s="14" t="str">
        <f>VLOOKUP(C173,Homologa!$B$4:$C$95,2,0)</f>
        <v>Don Goyo Transmisión</v>
      </c>
    </row>
    <row r="174" spans="1:9" ht="13.5" customHeight="1">
      <c r="A174" s="14" t="s">
        <v>522</v>
      </c>
      <c r="B174" s="14" t="s">
        <v>281</v>
      </c>
      <c r="C174" s="14" t="s">
        <v>213</v>
      </c>
      <c r="D174" s="15">
        <v>43831</v>
      </c>
      <c r="E174" s="15"/>
      <c r="F174" s="39">
        <v>0.94899999999999995</v>
      </c>
      <c r="G174" s="16">
        <f t="shared" si="2"/>
        <v>743661.25476190459</v>
      </c>
      <c r="H174" s="38" t="s">
        <v>485</v>
      </c>
      <c r="I174" s="14" t="str">
        <f>VLOOKUP(C174,Homologa!$B$4:$C$95,2,0)</f>
        <v>Transelec</v>
      </c>
    </row>
    <row r="175" spans="1:9" ht="13.5" customHeight="1">
      <c r="A175" s="14" t="s">
        <v>523</v>
      </c>
      <c r="B175" s="14" t="s">
        <v>487</v>
      </c>
      <c r="C175" s="14" t="s">
        <v>198</v>
      </c>
      <c r="D175" s="15">
        <v>43831</v>
      </c>
      <c r="E175" s="15"/>
      <c r="F175" s="39">
        <v>0.97499999999999998</v>
      </c>
      <c r="G175" s="16">
        <f t="shared" si="2"/>
        <v>764035.53571428556</v>
      </c>
      <c r="H175" s="38" t="s">
        <v>485</v>
      </c>
      <c r="I175" s="14" t="str">
        <f>VLOOKUP(C175,Homologa!$B$4:$C$95,2,0)</f>
        <v>STS</v>
      </c>
    </row>
    <row r="176" spans="1:9" ht="13.5" customHeight="1">
      <c r="A176" s="14" t="s">
        <v>524</v>
      </c>
      <c r="B176" s="14" t="s">
        <v>281</v>
      </c>
      <c r="C176" s="14" t="s">
        <v>118</v>
      </c>
      <c r="D176" s="15">
        <v>43831</v>
      </c>
      <c r="E176" s="15"/>
      <c r="F176" s="39">
        <v>0.99199999999999999</v>
      </c>
      <c r="G176" s="16">
        <f t="shared" si="2"/>
        <v>777357.18095238088</v>
      </c>
      <c r="H176" s="38" t="s">
        <v>485</v>
      </c>
      <c r="I176" s="14" t="str">
        <f>VLOOKUP(C176,Homologa!$B$4:$C$95,2,0)</f>
        <v>ETSA</v>
      </c>
    </row>
    <row r="177" spans="1:9" ht="13.5" customHeight="1">
      <c r="A177" s="14" t="s">
        <v>525</v>
      </c>
      <c r="B177" s="14" t="s">
        <v>251</v>
      </c>
      <c r="C177" s="14" t="s">
        <v>118</v>
      </c>
      <c r="D177" s="15">
        <v>43831</v>
      </c>
      <c r="E177" s="15"/>
      <c r="F177" s="39">
        <v>0.99399999999999999</v>
      </c>
      <c r="G177" s="16">
        <f t="shared" si="2"/>
        <v>778924.43333333323</v>
      </c>
      <c r="H177" s="38" t="s">
        <v>485</v>
      </c>
      <c r="I177" s="14" t="str">
        <f>VLOOKUP(C177,Homologa!$B$4:$C$95,2,0)</f>
        <v>ETSA</v>
      </c>
    </row>
    <row r="178" spans="1:9" ht="13.5" customHeight="1">
      <c r="A178" s="14" t="s">
        <v>526</v>
      </c>
      <c r="B178" s="14" t="s">
        <v>487</v>
      </c>
      <c r="C178" s="14" t="s">
        <v>198</v>
      </c>
      <c r="D178" s="15">
        <v>43831</v>
      </c>
      <c r="E178" s="15"/>
      <c r="F178" s="39">
        <v>1.0609999999999999</v>
      </c>
      <c r="G178" s="16">
        <f t="shared" si="2"/>
        <v>831427.38809523801</v>
      </c>
      <c r="H178" s="38" t="s">
        <v>485</v>
      </c>
      <c r="I178" s="14" t="str">
        <f>VLOOKUP(C178,Homologa!$B$4:$C$95,2,0)</f>
        <v>STS</v>
      </c>
    </row>
    <row r="179" spans="1:9" ht="13.5" customHeight="1">
      <c r="A179" s="14" t="s">
        <v>527</v>
      </c>
      <c r="B179" s="14" t="s">
        <v>528</v>
      </c>
      <c r="C179" s="14" t="s">
        <v>198</v>
      </c>
      <c r="D179" s="15">
        <v>43831</v>
      </c>
      <c r="E179" s="15"/>
      <c r="F179" s="39">
        <v>1.1679999999999999</v>
      </c>
      <c r="G179" s="16">
        <f t="shared" si="2"/>
        <v>915275.39047619037</v>
      </c>
      <c r="H179" s="38" t="s">
        <v>485</v>
      </c>
      <c r="I179" s="14" t="str">
        <f>VLOOKUP(C179,Homologa!$B$4:$C$95,2,0)</f>
        <v>STS</v>
      </c>
    </row>
    <row r="180" spans="1:9" ht="13.5" customHeight="1">
      <c r="A180" s="14" t="s">
        <v>529</v>
      </c>
      <c r="B180" s="14" t="s">
        <v>443</v>
      </c>
      <c r="C180" s="14" t="s">
        <v>213</v>
      </c>
      <c r="D180" s="15">
        <v>43831</v>
      </c>
      <c r="E180" s="15"/>
      <c r="F180" s="39">
        <v>1.2569999999999999</v>
      </c>
      <c r="G180" s="16">
        <f t="shared" si="2"/>
        <v>985018.12142857129</v>
      </c>
      <c r="H180" s="38" t="s">
        <v>485</v>
      </c>
      <c r="I180" s="14" t="str">
        <f>VLOOKUP(C180,Homologa!$B$4:$C$95,2,0)</f>
        <v>Transelec</v>
      </c>
    </row>
    <row r="181" spans="1:9" ht="13.5" customHeight="1">
      <c r="A181" s="14" t="s">
        <v>530</v>
      </c>
      <c r="B181" s="14" t="s">
        <v>528</v>
      </c>
      <c r="C181" s="14" t="s">
        <v>198</v>
      </c>
      <c r="D181" s="15">
        <v>43831</v>
      </c>
      <c r="E181" s="15"/>
      <c r="F181" s="39">
        <v>1.278</v>
      </c>
      <c r="G181" s="16">
        <f t="shared" si="2"/>
        <v>1001474.2714285713</v>
      </c>
      <c r="H181" s="38" t="s">
        <v>485</v>
      </c>
      <c r="I181" s="14" t="str">
        <f>VLOOKUP(C181,Homologa!$B$4:$C$95,2,0)</f>
        <v>STS</v>
      </c>
    </row>
    <row r="182" spans="1:9" ht="13.5" customHeight="1">
      <c r="A182" s="14" t="s">
        <v>531</v>
      </c>
      <c r="B182" s="14" t="s">
        <v>518</v>
      </c>
      <c r="C182" s="14" t="s">
        <v>195</v>
      </c>
      <c r="D182" s="15">
        <v>43831</v>
      </c>
      <c r="E182" s="15"/>
      <c r="F182" s="39">
        <v>1.3839999999999999</v>
      </c>
      <c r="G182" s="16">
        <f t="shared" si="2"/>
        <v>1084538.6476190474</v>
      </c>
      <c r="H182" s="38" t="s">
        <v>485</v>
      </c>
      <c r="I182" s="14" t="str">
        <f>VLOOKUP(C182,Homologa!$B$4:$C$95,2,0)</f>
        <v>STN</v>
      </c>
    </row>
    <row r="183" spans="1:9" ht="13.5" customHeight="1">
      <c r="A183" s="14" t="s">
        <v>532</v>
      </c>
      <c r="B183" s="14" t="s">
        <v>281</v>
      </c>
      <c r="C183" s="14" t="s">
        <v>213</v>
      </c>
      <c r="D183" s="15">
        <v>43831</v>
      </c>
      <c r="E183" s="15"/>
      <c r="F183" s="39">
        <v>1.45</v>
      </c>
      <c r="G183" s="16">
        <f t="shared" si="2"/>
        <v>1136257.976190476</v>
      </c>
      <c r="H183" s="38" t="s">
        <v>485</v>
      </c>
      <c r="I183" s="14" t="str">
        <f>VLOOKUP(C183,Homologa!$B$4:$C$95,2,0)</f>
        <v>Transelec</v>
      </c>
    </row>
    <row r="184" spans="1:9" ht="13.5" customHeight="1">
      <c r="A184" s="14" t="s">
        <v>533</v>
      </c>
      <c r="B184" s="14" t="s">
        <v>251</v>
      </c>
      <c r="C184" s="14" t="s">
        <v>118</v>
      </c>
      <c r="D184" s="15">
        <v>43831</v>
      </c>
      <c r="E184" s="15"/>
      <c r="F184" s="39">
        <v>1.5129999999999999</v>
      </c>
      <c r="G184" s="16">
        <f t="shared" si="2"/>
        <v>1185626.4261904759</v>
      </c>
      <c r="H184" s="38" t="s">
        <v>485</v>
      </c>
      <c r="I184" s="14" t="str">
        <f>VLOOKUP(C184,Homologa!$B$4:$C$95,2,0)</f>
        <v>ETSA</v>
      </c>
    </row>
    <row r="185" spans="1:9" ht="13.5" customHeight="1">
      <c r="A185" s="14" t="s">
        <v>534</v>
      </c>
      <c r="B185" s="14" t="s">
        <v>281</v>
      </c>
      <c r="C185" s="14" t="s">
        <v>118</v>
      </c>
      <c r="D185" s="15">
        <v>43831</v>
      </c>
      <c r="E185" s="15"/>
      <c r="F185" s="39">
        <v>1.5149999999999999</v>
      </c>
      <c r="G185" s="16">
        <f t="shared" si="2"/>
        <v>1187193.6785714284</v>
      </c>
      <c r="H185" s="38" t="s">
        <v>485</v>
      </c>
      <c r="I185" s="14" t="str">
        <f>VLOOKUP(C185,Homologa!$B$4:$C$95,2,0)</f>
        <v>ETSA</v>
      </c>
    </row>
    <row r="186" spans="1:9" ht="13.5" customHeight="1">
      <c r="A186" s="14" t="s">
        <v>535</v>
      </c>
      <c r="B186" s="14" t="s">
        <v>512</v>
      </c>
      <c r="C186" s="14" t="s">
        <v>198</v>
      </c>
      <c r="D186" s="15">
        <v>43831</v>
      </c>
      <c r="E186" s="15"/>
      <c r="F186" s="39">
        <v>1.637</v>
      </c>
      <c r="G186" s="16">
        <f t="shared" si="2"/>
        <v>1282796.0738095236</v>
      </c>
      <c r="H186" s="38" t="s">
        <v>485</v>
      </c>
      <c r="I186" s="14" t="str">
        <f>VLOOKUP(C186,Homologa!$B$4:$C$95,2,0)</f>
        <v>STS</v>
      </c>
    </row>
    <row r="187" spans="1:9" ht="13.5" customHeight="1">
      <c r="A187" s="14" t="s">
        <v>536</v>
      </c>
      <c r="B187" s="14" t="s">
        <v>346</v>
      </c>
      <c r="C187" s="14" t="s">
        <v>54</v>
      </c>
      <c r="D187" s="15">
        <v>43831</v>
      </c>
      <c r="E187" s="15"/>
      <c r="F187" s="39">
        <v>1.6830000000000001</v>
      </c>
      <c r="G187" s="16">
        <f t="shared" si="2"/>
        <v>1318842.8785714284</v>
      </c>
      <c r="H187" s="38" t="s">
        <v>485</v>
      </c>
      <c r="I187" s="14" t="str">
        <f>VLOOKUP(C187,Homologa!$B$4:$C$95,2,0)</f>
        <v>CGE_TRANSMISION</v>
      </c>
    </row>
    <row r="188" spans="1:9" ht="13.5" customHeight="1">
      <c r="A188" s="14" t="s">
        <v>537</v>
      </c>
      <c r="B188" s="14" t="s">
        <v>296</v>
      </c>
      <c r="C188" s="14" t="s">
        <v>192</v>
      </c>
      <c r="D188" s="15">
        <v>43831</v>
      </c>
      <c r="E188" s="15"/>
      <c r="F188" s="39">
        <v>1.8260000000000001</v>
      </c>
      <c r="G188" s="16">
        <f t="shared" si="2"/>
        <v>1430901.4238095235</v>
      </c>
      <c r="H188" s="38" t="s">
        <v>485</v>
      </c>
      <c r="I188" s="14" t="str">
        <f>VLOOKUP(C188,Homologa!$B$4:$C$95,2,0)</f>
        <v>STM</v>
      </c>
    </row>
    <row r="189" spans="1:9" ht="13.5" customHeight="1">
      <c r="A189" s="14" t="s">
        <v>538</v>
      </c>
      <c r="B189" s="14" t="s">
        <v>434</v>
      </c>
      <c r="C189" s="14" t="s">
        <v>94</v>
      </c>
      <c r="D189" s="15">
        <v>43831</v>
      </c>
      <c r="E189" s="15"/>
      <c r="F189" s="39">
        <v>1.8260000000000001</v>
      </c>
      <c r="G189" s="16">
        <f t="shared" si="2"/>
        <v>1430901.4238095235</v>
      </c>
      <c r="H189" s="38" t="s">
        <v>485</v>
      </c>
      <c r="I189" s="14" t="str">
        <f>VLOOKUP(C189,Homologa!$B$4:$C$95,2,0)</f>
        <v>Don Goyo Transmisión</v>
      </c>
    </row>
    <row r="190" spans="1:9" ht="13.5" customHeight="1">
      <c r="A190" s="14" t="s">
        <v>539</v>
      </c>
      <c r="B190" s="14" t="s">
        <v>296</v>
      </c>
      <c r="C190" s="14" t="s">
        <v>213</v>
      </c>
      <c r="D190" s="15">
        <v>43831</v>
      </c>
      <c r="E190" s="15">
        <v>45291</v>
      </c>
      <c r="F190" s="39">
        <v>1.84</v>
      </c>
      <c r="G190" s="16">
        <f t="shared" si="2"/>
        <v>1441872.1904761903</v>
      </c>
      <c r="H190" s="38" t="s">
        <v>485</v>
      </c>
      <c r="I190" s="14" t="str">
        <f>VLOOKUP(C190,Homologa!$B$4:$C$95,2,0)</f>
        <v>Transelec</v>
      </c>
    </row>
    <row r="191" spans="1:9" ht="13.5" customHeight="1">
      <c r="A191" s="14" t="s">
        <v>540</v>
      </c>
      <c r="B191" s="14" t="s">
        <v>307</v>
      </c>
      <c r="C191" s="14" t="s">
        <v>213</v>
      </c>
      <c r="D191" s="15">
        <v>43831</v>
      </c>
      <c r="E191" s="15">
        <v>45291</v>
      </c>
      <c r="F191" s="39">
        <v>1.9450000000000001</v>
      </c>
      <c r="G191" s="16">
        <f t="shared" si="2"/>
        <v>1524152.9404761903</v>
      </c>
      <c r="H191" s="38" t="s">
        <v>485</v>
      </c>
      <c r="I191" s="14" t="str">
        <f>VLOOKUP(C191,Homologa!$B$4:$C$95,2,0)</f>
        <v>Transelec</v>
      </c>
    </row>
    <row r="192" spans="1:9" ht="13.5" customHeight="1">
      <c r="A192" s="14" t="s">
        <v>541</v>
      </c>
      <c r="B192" s="14" t="s">
        <v>321</v>
      </c>
      <c r="C192" s="14" t="s">
        <v>72</v>
      </c>
      <c r="D192" s="15">
        <v>43831</v>
      </c>
      <c r="E192" s="15"/>
      <c r="F192" s="39">
        <v>1.9990000000000001</v>
      </c>
      <c r="G192" s="16">
        <f t="shared" si="2"/>
        <v>1566468.7547619045</v>
      </c>
      <c r="H192" s="38" t="s">
        <v>485</v>
      </c>
      <c r="I192" s="14" t="str">
        <f>VLOOKUP(C192,Homologa!$B$4:$C$95,2,0)</f>
        <v>CMP</v>
      </c>
    </row>
    <row r="193" spans="1:9" ht="13.5" customHeight="1">
      <c r="A193" s="14" t="s">
        <v>542</v>
      </c>
      <c r="B193" s="14" t="s">
        <v>248</v>
      </c>
      <c r="C193" s="14" t="s">
        <v>288</v>
      </c>
      <c r="D193" s="15">
        <v>43831</v>
      </c>
      <c r="E193" s="15"/>
      <c r="F193" s="39">
        <v>2.121</v>
      </c>
      <c r="G193" s="16">
        <f t="shared" si="2"/>
        <v>1662071.1499999997</v>
      </c>
      <c r="H193" s="38" t="s">
        <v>485</v>
      </c>
      <c r="I193" s="14" t="str">
        <f>VLOOKUP(C193,Homologa!$B$4:$C$95,2,0)</f>
        <v>ALFA_TRANSMISORA</v>
      </c>
    </row>
    <row r="194" spans="1:9" ht="13.5" customHeight="1">
      <c r="A194" s="14" t="s">
        <v>543</v>
      </c>
      <c r="B194" s="14" t="s">
        <v>381</v>
      </c>
      <c r="C194" s="14" t="s">
        <v>198</v>
      </c>
      <c r="D194" s="15">
        <v>43831</v>
      </c>
      <c r="E194" s="15"/>
      <c r="F194" s="39">
        <v>2.1949999999999998</v>
      </c>
      <c r="G194" s="16">
        <f t="shared" ref="G194:G257" si="3">F194*1000*$M$1</f>
        <v>1720059.4880952379</v>
      </c>
      <c r="H194" s="38" t="s">
        <v>485</v>
      </c>
      <c r="I194" s="14" t="str">
        <f>VLOOKUP(C194,Homologa!$B$4:$C$95,2,0)</f>
        <v>STS</v>
      </c>
    </row>
    <row r="195" spans="1:9" ht="13.5" customHeight="1">
      <c r="A195" s="14" t="s">
        <v>544</v>
      </c>
      <c r="B195" s="14" t="s">
        <v>296</v>
      </c>
      <c r="C195" s="14" t="s">
        <v>288</v>
      </c>
      <c r="D195" s="15">
        <v>43831</v>
      </c>
      <c r="E195" s="15"/>
      <c r="F195" s="39">
        <v>2.1970000000000001</v>
      </c>
      <c r="G195" s="16">
        <f t="shared" si="3"/>
        <v>1721626.7404761901</v>
      </c>
      <c r="H195" s="38" t="s">
        <v>485</v>
      </c>
      <c r="I195" s="14" t="str">
        <f>VLOOKUP(C195,Homologa!$B$4:$C$95,2,0)</f>
        <v>ALFA_TRANSMISORA</v>
      </c>
    </row>
    <row r="196" spans="1:9" ht="13.5" customHeight="1">
      <c r="A196" s="14" t="s">
        <v>545</v>
      </c>
      <c r="B196" s="14" t="s">
        <v>546</v>
      </c>
      <c r="C196" s="14" t="s">
        <v>213</v>
      </c>
      <c r="D196" s="15">
        <v>43831</v>
      </c>
      <c r="E196" s="15">
        <v>45291</v>
      </c>
      <c r="F196" s="39">
        <v>2.3420000000000001</v>
      </c>
      <c r="G196" s="16">
        <f t="shared" si="3"/>
        <v>1835252.5380952377</v>
      </c>
      <c r="H196" s="38" t="s">
        <v>485</v>
      </c>
      <c r="I196" s="14" t="str">
        <f>VLOOKUP(C196,Homologa!$B$4:$C$95,2,0)</f>
        <v>Transelec</v>
      </c>
    </row>
    <row r="197" spans="1:9" ht="13.5" customHeight="1">
      <c r="A197" s="14" t="s">
        <v>547</v>
      </c>
      <c r="B197" s="14" t="s">
        <v>305</v>
      </c>
      <c r="C197" s="14" t="s">
        <v>118</v>
      </c>
      <c r="D197" s="15">
        <v>43831</v>
      </c>
      <c r="E197" s="15"/>
      <c r="F197" s="39">
        <v>2.4500000000000002</v>
      </c>
      <c r="G197" s="16">
        <f t="shared" si="3"/>
        <v>1919884.1666666663</v>
      </c>
      <c r="H197" s="38" t="s">
        <v>485</v>
      </c>
      <c r="I197" s="14" t="str">
        <f>VLOOKUP(C197,Homologa!$B$4:$C$95,2,0)</f>
        <v>ETSA</v>
      </c>
    </row>
    <row r="198" spans="1:9" ht="13.5" customHeight="1">
      <c r="A198" s="14" t="s">
        <v>548</v>
      </c>
      <c r="B198" s="14" t="s">
        <v>443</v>
      </c>
      <c r="C198" s="14" t="s">
        <v>213</v>
      </c>
      <c r="D198" s="15">
        <v>43831</v>
      </c>
      <c r="E198" s="15"/>
      <c r="F198" s="39">
        <v>2.774</v>
      </c>
      <c r="G198" s="16">
        <f t="shared" si="3"/>
        <v>2173779.0523809521</v>
      </c>
      <c r="H198" s="38" t="s">
        <v>485</v>
      </c>
      <c r="I198" s="14" t="str">
        <f>VLOOKUP(C198,Homologa!$B$4:$C$95,2,0)</f>
        <v>Transelec</v>
      </c>
    </row>
    <row r="199" spans="1:9" ht="13.5" customHeight="1">
      <c r="A199" s="14" t="s">
        <v>549</v>
      </c>
      <c r="B199" s="14" t="s">
        <v>550</v>
      </c>
      <c r="C199" s="14" t="s">
        <v>118</v>
      </c>
      <c r="D199" s="15">
        <v>43831</v>
      </c>
      <c r="E199" s="15"/>
      <c r="F199" s="39">
        <v>3.3340000000000001</v>
      </c>
      <c r="G199" s="16">
        <f t="shared" si="3"/>
        <v>2612609.7190476186</v>
      </c>
      <c r="H199" s="38" t="s">
        <v>485</v>
      </c>
      <c r="I199" s="14" t="str">
        <f>VLOOKUP(C199,Homologa!$B$4:$C$95,2,0)</f>
        <v>ETSA</v>
      </c>
    </row>
    <row r="200" spans="1:9" ht="13.5" customHeight="1">
      <c r="A200" s="14" t="s">
        <v>551</v>
      </c>
      <c r="B200" s="14" t="s">
        <v>321</v>
      </c>
      <c r="C200" s="14" t="s">
        <v>213</v>
      </c>
      <c r="D200" s="15">
        <v>43831</v>
      </c>
      <c r="E200" s="15">
        <v>45291</v>
      </c>
      <c r="F200" s="39">
        <v>3.4529999999999998</v>
      </c>
      <c r="G200" s="16">
        <f t="shared" si="3"/>
        <v>2705861.2357142852</v>
      </c>
      <c r="H200" s="38" t="s">
        <v>485</v>
      </c>
      <c r="I200" s="14" t="str">
        <f>VLOOKUP(C200,Homologa!$B$4:$C$95,2,0)</f>
        <v>Transelec</v>
      </c>
    </row>
    <row r="201" spans="1:9" ht="13.5" customHeight="1">
      <c r="A201" s="14" t="s">
        <v>552</v>
      </c>
      <c r="B201" s="14" t="s">
        <v>454</v>
      </c>
      <c r="C201" s="14" t="s">
        <v>118</v>
      </c>
      <c r="D201" s="15">
        <v>43831</v>
      </c>
      <c r="E201" s="15"/>
      <c r="F201" s="39">
        <v>3.7109999999999999</v>
      </c>
      <c r="G201" s="16">
        <f t="shared" si="3"/>
        <v>2908036.7928571422</v>
      </c>
      <c r="H201" s="38" t="s">
        <v>485</v>
      </c>
      <c r="I201" s="14" t="str">
        <f>VLOOKUP(C201,Homologa!$B$4:$C$95,2,0)</f>
        <v>ETSA</v>
      </c>
    </row>
    <row r="202" spans="1:9" ht="13.5" customHeight="1">
      <c r="A202" s="14" t="s">
        <v>553</v>
      </c>
      <c r="B202" s="14" t="s">
        <v>266</v>
      </c>
      <c r="C202" s="14" t="s">
        <v>88</v>
      </c>
      <c r="D202" s="15">
        <v>43831</v>
      </c>
      <c r="E202" s="15"/>
      <c r="F202" s="39">
        <v>3.8660000000000001</v>
      </c>
      <c r="G202" s="16">
        <f t="shared" si="3"/>
        <v>3029498.8523809519</v>
      </c>
      <c r="H202" s="38" t="s">
        <v>485</v>
      </c>
      <c r="I202" s="14" t="str">
        <f>VLOOKUP(C202,Homologa!$B$4:$C$95,2,0)</f>
        <v>CTNG</v>
      </c>
    </row>
    <row r="203" spans="1:9" ht="13.5" customHeight="1">
      <c r="A203" s="14" t="s">
        <v>554</v>
      </c>
      <c r="B203" s="14" t="s">
        <v>555</v>
      </c>
      <c r="C203" s="14" t="s">
        <v>213</v>
      </c>
      <c r="D203" s="15">
        <v>43831</v>
      </c>
      <c r="E203" s="15">
        <v>45291</v>
      </c>
      <c r="F203" s="39">
        <v>3.8690000000000002</v>
      </c>
      <c r="G203" s="16">
        <f t="shared" si="3"/>
        <v>3031849.7309523802</v>
      </c>
      <c r="H203" s="38" t="s">
        <v>485</v>
      </c>
      <c r="I203" s="14" t="str">
        <f>VLOOKUP(C203,Homologa!$B$4:$C$95,2,0)</f>
        <v>Transelec</v>
      </c>
    </row>
    <row r="204" spans="1:9" ht="13.5" customHeight="1">
      <c r="A204" s="14" t="s">
        <v>556</v>
      </c>
      <c r="B204" s="14" t="s">
        <v>305</v>
      </c>
      <c r="C204" s="14" t="s">
        <v>213</v>
      </c>
      <c r="D204" s="15">
        <v>43831</v>
      </c>
      <c r="E204" s="15">
        <v>45291</v>
      </c>
      <c r="F204" s="39">
        <v>3.9569999999999999</v>
      </c>
      <c r="G204" s="16">
        <f t="shared" si="3"/>
        <v>3100808.8357142853</v>
      </c>
      <c r="H204" s="38" t="s">
        <v>485</v>
      </c>
      <c r="I204" s="14" t="str">
        <f>VLOOKUP(C204,Homologa!$B$4:$C$95,2,0)</f>
        <v>Transelec</v>
      </c>
    </row>
    <row r="205" spans="1:9" ht="13.5" customHeight="1">
      <c r="A205" s="14" t="s">
        <v>557</v>
      </c>
      <c r="B205" s="14" t="s">
        <v>518</v>
      </c>
      <c r="C205" s="14" t="s">
        <v>213</v>
      </c>
      <c r="D205" s="15">
        <v>43831</v>
      </c>
      <c r="E205" s="15">
        <v>45291</v>
      </c>
      <c r="F205" s="39">
        <v>4.0960000000000001</v>
      </c>
      <c r="G205" s="16">
        <f t="shared" si="3"/>
        <v>3209732.8761904757</v>
      </c>
      <c r="H205" s="38" t="s">
        <v>485</v>
      </c>
      <c r="I205" s="14" t="str">
        <f>VLOOKUP(C205,Homologa!$B$4:$C$95,2,0)</f>
        <v>Transelec</v>
      </c>
    </row>
    <row r="206" spans="1:9" ht="13.5" customHeight="1">
      <c r="A206" s="14" t="s">
        <v>558</v>
      </c>
      <c r="B206" s="14" t="s">
        <v>268</v>
      </c>
      <c r="C206" s="14" t="s">
        <v>174</v>
      </c>
      <c r="D206" s="15">
        <v>43831</v>
      </c>
      <c r="E206" s="15"/>
      <c r="F206" s="39">
        <v>4.367</v>
      </c>
      <c r="G206" s="16">
        <f t="shared" si="3"/>
        <v>3422095.5738095231</v>
      </c>
      <c r="H206" s="38" t="s">
        <v>485</v>
      </c>
      <c r="I206" s="14" t="str">
        <f>VLOOKUP(C206,Homologa!$B$4:$C$95,2,0)</f>
        <v>Redenor2</v>
      </c>
    </row>
    <row r="207" spans="1:9" ht="13.5" customHeight="1">
      <c r="A207" s="14" t="s">
        <v>559</v>
      </c>
      <c r="B207" s="14" t="s">
        <v>546</v>
      </c>
      <c r="C207" s="14" t="s">
        <v>144</v>
      </c>
      <c r="D207" s="15">
        <v>43831</v>
      </c>
      <c r="E207" s="15"/>
      <c r="F207" s="39">
        <v>4.3940000000000001</v>
      </c>
      <c r="G207" s="16">
        <f t="shared" si="3"/>
        <v>3443253.4809523802</v>
      </c>
      <c r="H207" s="38" t="s">
        <v>485</v>
      </c>
      <c r="I207" s="14" t="str">
        <f>VLOOKUP(C207,Homologa!$B$4:$C$95,2,0)</f>
        <v>LUZ_DEL_NORTE</v>
      </c>
    </row>
    <row r="208" spans="1:9" ht="13.5" customHeight="1">
      <c r="A208" s="14" t="s">
        <v>560</v>
      </c>
      <c r="B208" s="14" t="s">
        <v>561</v>
      </c>
      <c r="C208" s="14" t="s">
        <v>213</v>
      </c>
      <c r="D208" s="15">
        <v>43831</v>
      </c>
      <c r="E208" s="15">
        <v>45291</v>
      </c>
      <c r="F208" s="39">
        <v>4.4340000000000002</v>
      </c>
      <c r="G208" s="16">
        <f t="shared" si="3"/>
        <v>3474598.5285714278</v>
      </c>
      <c r="H208" s="38" t="s">
        <v>485</v>
      </c>
      <c r="I208" s="14" t="str">
        <f>VLOOKUP(C208,Homologa!$B$4:$C$95,2,0)</f>
        <v>Transelec</v>
      </c>
    </row>
    <row r="209" spans="1:9" ht="13.5" customHeight="1">
      <c r="A209" s="14" t="s">
        <v>562</v>
      </c>
      <c r="B209" s="14" t="s">
        <v>561</v>
      </c>
      <c r="C209" s="14" t="s">
        <v>213</v>
      </c>
      <c r="D209" s="15">
        <v>43831</v>
      </c>
      <c r="E209" s="15">
        <v>45291</v>
      </c>
      <c r="F209" s="39">
        <v>4.4649999999999999</v>
      </c>
      <c r="G209" s="16">
        <f t="shared" si="3"/>
        <v>3498890.9404761898</v>
      </c>
      <c r="H209" s="38" t="s">
        <v>485</v>
      </c>
      <c r="I209" s="14" t="str">
        <f>VLOOKUP(C209,Homologa!$B$4:$C$95,2,0)</f>
        <v>Transelec</v>
      </c>
    </row>
    <row r="210" spans="1:9" ht="13.5" customHeight="1">
      <c r="A210" s="14" t="s">
        <v>563</v>
      </c>
      <c r="B210" s="14" t="s">
        <v>268</v>
      </c>
      <c r="C210" s="14" t="s">
        <v>174</v>
      </c>
      <c r="D210" s="15">
        <v>43831</v>
      </c>
      <c r="E210" s="15"/>
      <c r="F210" s="39">
        <v>4.625</v>
      </c>
      <c r="G210" s="16">
        <f t="shared" si="3"/>
        <v>3624271.1309523801</v>
      </c>
      <c r="H210" s="38" t="s">
        <v>485</v>
      </c>
      <c r="I210" s="14" t="str">
        <f>VLOOKUP(C210,Homologa!$B$4:$C$95,2,0)</f>
        <v>Redenor2</v>
      </c>
    </row>
    <row r="211" spans="1:9" ht="13.5" customHeight="1">
      <c r="A211" s="14" t="s">
        <v>564</v>
      </c>
      <c r="B211" s="14" t="s">
        <v>381</v>
      </c>
      <c r="C211" s="14" t="s">
        <v>198</v>
      </c>
      <c r="D211" s="15">
        <v>43831</v>
      </c>
      <c r="E211" s="15"/>
      <c r="F211" s="39">
        <v>4.8</v>
      </c>
      <c r="G211" s="16">
        <f t="shared" si="3"/>
        <v>3761405.7142857136</v>
      </c>
      <c r="H211" s="38" t="s">
        <v>485</v>
      </c>
      <c r="I211" s="14" t="str">
        <f>VLOOKUP(C211,Homologa!$B$4:$C$95,2,0)</f>
        <v>STS</v>
      </c>
    </row>
    <row r="212" spans="1:9" ht="13.5" customHeight="1">
      <c r="A212" s="14" t="s">
        <v>565</v>
      </c>
      <c r="B212" s="14" t="s">
        <v>346</v>
      </c>
      <c r="C212" s="14" t="s">
        <v>15</v>
      </c>
      <c r="D212" s="15">
        <v>43831</v>
      </c>
      <c r="E212" s="15"/>
      <c r="F212" s="39">
        <v>4.843</v>
      </c>
      <c r="G212" s="16">
        <f t="shared" si="3"/>
        <v>3795101.64047619</v>
      </c>
      <c r="H212" s="38" t="s">
        <v>485</v>
      </c>
      <c r="I212" s="14" t="str">
        <f>VLOOKUP(C212,Homologa!$B$4:$C$95,2,0)</f>
        <v>AES Andes</v>
      </c>
    </row>
    <row r="213" spans="1:9" ht="13.5" customHeight="1">
      <c r="A213" s="14" t="s">
        <v>566</v>
      </c>
      <c r="B213" s="14" t="s">
        <v>434</v>
      </c>
      <c r="C213" s="14" t="s">
        <v>213</v>
      </c>
      <c r="D213" s="15">
        <v>43831</v>
      </c>
      <c r="E213" s="15"/>
      <c r="F213" s="39">
        <v>4.8470000000000004</v>
      </c>
      <c r="G213" s="16">
        <f t="shared" si="3"/>
        <v>3798236.1452380945</v>
      </c>
      <c r="H213" s="38" t="s">
        <v>485</v>
      </c>
      <c r="I213" s="14" t="str">
        <f>VLOOKUP(C213,Homologa!$B$4:$C$95,2,0)</f>
        <v>Transelec</v>
      </c>
    </row>
    <row r="214" spans="1:9" ht="13.5" customHeight="1">
      <c r="A214" s="14" t="s">
        <v>567</v>
      </c>
      <c r="B214" s="14" t="s">
        <v>561</v>
      </c>
      <c r="C214" s="14" t="s">
        <v>88</v>
      </c>
      <c r="D214" s="15">
        <v>43831</v>
      </c>
      <c r="E214" s="15"/>
      <c r="F214" s="39">
        <v>5.05</v>
      </c>
      <c r="G214" s="16">
        <f t="shared" si="3"/>
        <v>3957312.2619047612</v>
      </c>
      <c r="H214" s="38" t="s">
        <v>485</v>
      </c>
      <c r="I214" s="14" t="str">
        <f>VLOOKUP(C214,Homologa!$B$4:$C$95,2,0)</f>
        <v>CTNG</v>
      </c>
    </row>
    <row r="215" spans="1:9" ht="13.5" customHeight="1">
      <c r="A215" s="14" t="s">
        <v>568</v>
      </c>
      <c r="B215" s="14" t="s">
        <v>561</v>
      </c>
      <c r="C215" s="14" t="s">
        <v>88</v>
      </c>
      <c r="D215" s="15">
        <v>43831</v>
      </c>
      <c r="E215" s="15"/>
      <c r="F215" s="39">
        <v>5.085</v>
      </c>
      <c r="G215" s="16">
        <f t="shared" si="3"/>
        <v>3984739.1785714277</v>
      </c>
      <c r="H215" s="38" t="s">
        <v>485</v>
      </c>
      <c r="I215" s="14" t="str">
        <f>VLOOKUP(C215,Homologa!$B$4:$C$95,2,0)</f>
        <v>CTNG</v>
      </c>
    </row>
    <row r="216" spans="1:9" ht="13.5" customHeight="1">
      <c r="A216" s="14" t="s">
        <v>569</v>
      </c>
      <c r="B216" s="14" t="s">
        <v>546</v>
      </c>
      <c r="C216" s="14" t="s">
        <v>213</v>
      </c>
      <c r="D216" s="15">
        <v>43831</v>
      </c>
      <c r="E216" s="15">
        <v>45291</v>
      </c>
      <c r="F216" s="39">
        <v>5.1440000000000001</v>
      </c>
      <c r="G216" s="16">
        <f t="shared" si="3"/>
        <v>4030973.1238095229</v>
      </c>
      <c r="H216" s="38" t="s">
        <v>485</v>
      </c>
      <c r="I216" s="14" t="str">
        <f>VLOOKUP(C216,Homologa!$B$4:$C$95,2,0)</f>
        <v>Transelec</v>
      </c>
    </row>
    <row r="217" spans="1:9" ht="13.5" customHeight="1">
      <c r="A217" s="14" t="s">
        <v>570</v>
      </c>
      <c r="B217" s="14" t="s">
        <v>321</v>
      </c>
      <c r="C217" s="14" t="s">
        <v>72</v>
      </c>
      <c r="D217" s="15">
        <v>43831</v>
      </c>
      <c r="E217" s="15"/>
      <c r="F217" s="39">
        <v>5.44</v>
      </c>
      <c r="G217" s="16">
        <f t="shared" si="3"/>
        <v>4262926.4761904757</v>
      </c>
      <c r="H217" s="38" t="s">
        <v>485</v>
      </c>
      <c r="I217" s="14" t="str">
        <f>VLOOKUP(C217,Homologa!$B$4:$C$95,2,0)</f>
        <v>CMP</v>
      </c>
    </row>
    <row r="218" spans="1:9" ht="13.5" customHeight="1">
      <c r="A218" s="14" t="s">
        <v>571</v>
      </c>
      <c r="B218" s="14" t="s">
        <v>555</v>
      </c>
      <c r="C218" s="14" t="s">
        <v>213</v>
      </c>
      <c r="D218" s="15">
        <v>43831</v>
      </c>
      <c r="E218" s="15">
        <v>45291</v>
      </c>
      <c r="F218" s="39">
        <v>5.6449999999999996</v>
      </c>
      <c r="G218" s="16">
        <f t="shared" si="3"/>
        <v>4423569.8452380942</v>
      </c>
      <c r="H218" s="38" t="s">
        <v>485</v>
      </c>
      <c r="I218" s="14" t="str">
        <f>VLOOKUP(C218,Homologa!$B$4:$C$95,2,0)</f>
        <v>Transelec</v>
      </c>
    </row>
    <row r="219" spans="1:9" ht="13.5" customHeight="1">
      <c r="A219" s="14" t="s">
        <v>572</v>
      </c>
      <c r="B219" s="14" t="s">
        <v>573</v>
      </c>
      <c r="C219" s="14" t="s">
        <v>574</v>
      </c>
      <c r="D219" s="15">
        <v>43831</v>
      </c>
      <c r="E219" s="15"/>
      <c r="F219" s="39">
        <v>5.8280000000000003</v>
      </c>
      <c r="G219" s="16">
        <f t="shared" si="3"/>
        <v>4566973.4380952371</v>
      </c>
      <c r="H219" s="38" t="s">
        <v>485</v>
      </c>
      <c r="I219" s="14" t="str">
        <f>VLOOKUP(C219,Homologa!$B$4:$C$95,2,0)</f>
        <v>Codelco</v>
      </c>
    </row>
    <row r="220" spans="1:9" ht="13.5" customHeight="1">
      <c r="A220" s="14" t="s">
        <v>575</v>
      </c>
      <c r="B220" s="14" t="s">
        <v>487</v>
      </c>
      <c r="C220" s="14" t="s">
        <v>213</v>
      </c>
      <c r="D220" s="15">
        <v>43831</v>
      </c>
      <c r="E220" s="15">
        <v>45291</v>
      </c>
      <c r="F220" s="39">
        <v>5.8890000000000002</v>
      </c>
      <c r="G220" s="16">
        <f t="shared" si="3"/>
        <v>4614774.6357142851</v>
      </c>
      <c r="H220" s="38" t="s">
        <v>485</v>
      </c>
      <c r="I220" s="14" t="str">
        <f>VLOOKUP(C220,Homologa!$B$4:$C$95,2,0)</f>
        <v>Transelec</v>
      </c>
    </row>
    <row r="221" spans="1:9" ht="13.5" customHeight="1">
      <c r="A221" s="14" t="s">
        <v>576</v>
      </c>
      <c r="B221" s="14" t="s">
        <v>251</v>
      </c>
      <c r="C221" s="14" t="s">
        <v>213</v>
      </c>
      <c r="D221" s="15">
        <v>43831</v>
      </c>
      <c r="E221" s="15"/>
      <c r="F221" s="39">
        <v>5.9889999999999999</v>
      </c>
      <c r="G221" s="16">
        <f t="shared" si="3"/>
        <v>4693137.2547619035</v>
      </c>
      <c r="H221" s="38" t="s">
        <v>485</v>
      </c>
      <c r="I221" s="14" t="str">
        <f>VLOOKUP(C221,Homologa!$B$4:$C$95,2,0)</f>
        <v>Transelec</v>
      </c>
    </row>
    <row r="222" spans="1:9" ht="13.5" customHeight="1">
      <c r="A222" s="14" t="s">
        <v>577</v>
      </c>
      <c r="B222" s="14" t="s">
        <v>578</v>
      </c>
      <c r="C222" s="14" t="s">
        <v>192</v>
      </c>
      <c r="D222" s="15">
        <v>43831</v>
      </c>
      <c r="E222" s="15"/>
      <c r="F222" s="39">
        <v>6.1269999999999998</v>
      </c>
      <c r="G222" s="16">
        <f t="shared" si="3"/>
        <v>4801277.6690476183</v>
      </c>
      <c r="H222" s="38" t="s">
        <v>485</v>
      </c>
      <c r="I222" s="14" t="str">
        <f>VLOOKUP(C222,Homologa!$B$4:$C$95,2,0)</f>
        <v>STM</v>
      </c>
    </row>
    <row r="223" spans="1:9" ht="13.5" customHeight="1">
      <c r="A223" s="14" t="s">
        <v>579</v>
      </c>
      <c r="B223" s="14" t="s">
        <v>317</v>
      </c>
      <c r="C223" s="14" t="s">
        <v>192</v>
      </c>
      <c r="D223" s="15">
        <v>43831</v>
      </c>
      <c r="E223" s="15"/>
      <c r="F223" s="39">
        <v>6.1619999999999999</v>
      </c>
      <c r="G223" s="16">
        <f t="shared" si="3"/>
        <v>4828704.5857142853</v>
      </c>
      <c r="H223" s="38" t="s">
        <v>485</v>
      </c>
      <c r="I223" s="14" t="str">
        <f>VLOOKUP(C223,Homologa!$B$4:$C$95,2,0)</f>
        <v>STM</v>
      </c>
    </row>
    <row r="224" spans="1:9" ht="13.5" customHeight="1">
      <c r="A224" s="14" t="s">
        <v>580</v>
      </c>
      <c r="B224" s="14" t="s">
        <v>487</v>
      </c>
      <c r="C224" s="14" t="s">
        <v>213</v>
      </c>
      <c r="D224" s="15">
        <v>43831</v>
      </c>
      <c r="E224" s="15">
        <v>45291</v>
      </c>
      <c r="F224" s="39">
        <v>6.4130000000000003</v>
      </c>
      <c r="G224" s="16">
        <f t="shared" si="3"/>
        <v>5025394.759523809</v>
      </c>
      <c r="H224" s="38" t="s">
        <v>485</v>
      </c>
      <c r="I224" s="14" t="str">
        <f>VLOOKUP(C224,Homologa!$B$4:$C$95,2,0)</f>
        <v>Transelec</v>
      </c>
    </row>
    <row r="225" spans="1:9" ht="13.5" customHeight="1">
      <c r="A225" s="14" t="s">
        <v>581</v>
      </c>
      <c r="B225" s="14" t="s">
        <v>287</v>
      </c>
      <c r="C225" s="14" t="s">
        <v>288</v>
      </c>
      <c r="D225" s="15">
        <v>43831</v>
      </c>
      <c r="E225" s="15"/>
      <c r="F225" s="39">
        <v>6.5609999999999999</v>
      </c>
      <c r="G225" s="16">
        <f t="shared" si="3"/>
        <v>5141371.4357142849</v>
      </c>
      <c r="H225" s="38" t="s">
        <v>485</v>
      </c>
      <c r="I225" s="14" t="str">
        <f>VLOOKUP(C225,Homologa!$B$4:$C$95,2,0)</f>
        <v>ALFA_TRANSMISORA</v>
      </c>
    </row>
    <row r="226" spans="1:9" ht="13.5" customHeight="1">
      <c r="A226" s="14" t="s">
        <v>582</v>
      </c>
      <c r="B226" s="14" t="s">
        <v>583</v>
      </c>
      <c r="C226" s="14" t="s">
        <v>213</v>
      </c>
      <c r="D226" s="15">
        <v>43831</v>
      </c>
      <c r="E226" s="15">
        <v>45291</v>
      </c>
      <c r="F226" s="39">
        <v>7.3280000000000003</v>
      </c>
      <c r="G226" s="16">
        <f t="shared" si="3"/>
        <v>5742412.7238095226</v>
      </c>
      <c r="H226" s="38" t="s">
        <v>485</v>
      </c>
      <c r="I226" s="14" t="str">
        <f>VLOOKUP(C226,Homologa!$B$4:$C$95,2,0)</f>
        <v>Transelec</v>
      </c>
    </row>
    <row r="227" spans="1:9" ht="13.5" customHeight="1">
      <c r="A227" s="14" t="s">
        <v>584</v>
      </c>
      <c r="B227" s="14" t="s">
        <v>583</v>
      </c>
      <c r="C227" s="14" t="s">
        <v>213</v>
      </c>
      <c r="D227" s="15">
        <v>43831</v>
      </c>
      <c r="E227" s="15">
        <v>45291</v>
      </c>
      <c r="F227" s="39">
        <v>7.3760000000000003</v>
      </c>
      <c r="G227" s="16">
        <f t="shared" si="3"/>
        <v>5780026.78095238</v>
      </c>
      <c r="H227" s="38" t="s">
        <v>485</v>
      </c>
      <c r="I227" s="14" t="str">
        <f>VLOOKUP(C227,Homologa!$B$4:$C$95,2,0)</f>
        <v>Transelec</v>
      </c>
    </row>
    <row r="228" spans="1:9" ht="13.5" customHeight="1">
      <c r="A228" s="14" t="s">
        <v>585</v>
      </c>
      <c r="B228" s="14" t="s">
        <v>260</v>
      </c>
      <c r="C228" s="14" t="s">
        <v>213</v>
      </c>
      <c r="D228" s="15">
        <v>43831</v>
      </c>
      <c r="E228" s="15">
        <v>45291</v>
      </c>
      <c r="F228" s="39">
        <v>7.4809999999999999</v>
      </c>
      <c r="G228" s="16">
        <f t="shared" si="3"/>
        <v>5862307.53095238</v>
      </c>
      <c r="H228" s="38" t="s">
        <v>485</v>
      </c>
      <c r="I228" s="14" t="str">
        <f>VLOOKUP(C228,Homologa!$B$4:$C$95,2,0)</f>
        <v>Transelec</v>
      </c>
    </row>
    <row r="229" spans="1:9" ht="13.5" customHeight="1">
      <c r="A229" s="14" t="s">
        <v>586</v>
      </c>
      <c r="B229" s="14" t="s">
        <v>518</v>
      </c>
      <c r="C229" s="14" t="s">
        <v>213</v>
      </c>
      <c r="D229" s="15">
        <v>43831</v>
      </c>
      <c r="E229" s="15">
        <v>45291</v>
      </c>
      <c r="F229" s="39">
        <v>7.867</v>
      </c>
      <c r="G229" s="16">
        <f t="shared" si="3"/>
        <v>6164787.2404761892</v>
      </c>
      <c r="H229" s="38" t="s">
        <v>485</v>
      </c>
      <c r="I229" s="14" t="str">
        <f>VLOOKUP(C229,Homologa!$B$4:$C$95,2,0)</f>
        <v>Transelec</v>
      </c>
    </row>
    <row r="230" spans="1:9" ht="13.5" customHeight="1">
      <c r="A230" s="14" t="s">
        <v>587</v>
      </c>
      <c r="B230" s="14" t="s">
        <v>588</v>
      </c>
      <c r="C230" s="14" t="s">
        <v>213</v>
      </c>
      <c r="D230" s="15">
        <v>43831</v>
      </c>
      <c r="E230" s="15">
        <v>44711</v>
      </c>
      <c r="F230" s="39">
        <v>8.0050000000000008</v>
      </c>
      <c r="G230" s="16">
        <f t="shared" si="3"/>
        <v>6272927.6547619049</v>
      </c>
      <c r="H230" s="38" t="s">
        <v>485</v>
      </c>
      <c r="I230" s="14" t="str">
        <f>VLOOKUP(C230,Homologa!$B$4:$C$95,2,0)</f>
        <v>Transelec</v>
      </c>
    </row>
    <row r="231" spans="1:9" ht="13.5" customHeight="1">
      <c r="A231" s="14" t="s">
        <v>589</v>
      </c>
      <c r="B231" s="14" t="s">
        <v>321</v>
      </c>
      <c r="C231" s="14" t="s">
        <v>103</v>
      </c>
      <c r="D231" s="15">
        <v>43831</v>
      </c>
      <c r="E231" s="15"/>
      <c r="F231" s="39">
        <v>8.0549999999999997</v>
      </c>
      <c r="G231" s="16">
        <f t="shared" si="3"/>
        <v>6312108.9642857136</v>
      </c>
      <c r="H231" s="38" t="s">
        <v>485</v>
      </c>
      <c r="I231" s="14" t="str">
        <f>VLOOKUP(C231,Homologa!$B$4:$C$95,2,0)</f>
        <v>Eletrans</v>
      </c>
    </row>
    <row r="232" spans="1:9" ht="13.5" customHeight="1">
      <c r="A232" s="14" t="s">
        <v>590</v>
      </c>
      <c r="B232" s="14" t="s">
        <v>528</v>
      </c>
      <c r="C232" s="14" t="s">
        <v>213</v>
      </c>
      <c r="D232" s="15">
        <v>43831</v>
      </c>
      <c r="E232" s="15">
        <v>45291</v>
      </c>
      <c r="F232" s="39">
        <v>8.7940000000000005</v>
      </c>
      <c r="G232" s="16">
        <f t="shared" si="3"/>
        <v>6891208.7190476181</v>
      </c>
      <c r="H232" s="38" t="s">
        <v>485</v>
      </c>
      <c r="I232" s="14" t="str">
        <f>VLOOKUP(C232,Homologa!$B$4:$C$95,2,0)</f>
        <v>Transelec</v>
      </c>
    </row>
    <row r="233" spans="1:9" ht="13.5" customHeight="1">
      <c r="A233" s="14" t="s">
        <v>591</v>
      </c>
      <c r="B233" s="14" t="s">
        <v>592</v>
      </c>
      <c r="C233" s="14" t="s">
        <v>198</v>
      </c>
      <c r="D233" s="15">
        <v>43831</v>
      </c>
      <c r="E233" s="15"/>
      <c r="F233" s="39">
        <v>8.8510000000000009</v>
      </c>
      <c r="G233" s="16">
        <f t="shared" si="3"/>
        <v>6935875.4119047606</v>
      </c>
      <c r="H233" s="38" t="s">
        <v>485</v>
      </c>
      <c r="I233" s="14" t="str">
        <f>VLOOKUP(C233,Homologa!$B$4:$C$95,2,0)</f>
        <v>STS</v>
      </c>
    </row>
    <row r="234" spans="1:9" ht="13.5" customHeight="1">
      <c r="A234" s="14" t="s">
        <v>593</v>
      </c>
      <c r="B234" s="14" t="s">
        <v>321</v>
      </c>
      <c r="C234" s="14" t="s">
        <v>127</v>
      </c>
      <c r="D234" s="15">
        <v>43831</v>
      </c>
      <c r="E234" s="15"/>
      <c r="F234" s="39">
        <v>8.9819999999999993</v>
      </c>
      <c r="G234" s="16">
        <f t="shared" si="3"/>
        <v>7038530.4428571416</v>
      </c>
      <c r="H234" s="38" t="s">
        <v>485</v>
      </c>
      <c r="I234" s="14" t="str">
        <f>VLOOKUP(C234,Homologa!$B$4:$C$95,2,0)</f>
        <v>GUACOLDA</v>
      </c>
    </row>
    <row r="235" spans="1:9" ht="13.5" customHeight="1">
      <c r="A235" s="14" t="s">
        <v>594</v>
      </c>
      <c r="B235" s="14" t="s">
        <v>346</v>
      </c>
      <c r="C235" s="14" t="s">
        <v>288</v>
      </c>
      <c r="D235" s="15">
        <v>43831</v>
      </c>
      <c r="E235" s="15"/>
      <c r="F235" s="39">
        <v>9.0950000000000006</v>
      </c>
      <c r="G235" s="16">
        <f t="shared" si="3"/>
        <v>7127080.2023809515</v>
      </c>
      <c r="H235" s="38" t="s">
        <v>485</v>
      </c>
      <c r="I235" s="14" t="str">
        <f>VLOOKUP(C235,Homologa!$B$4:$C$95,2,0)</f>
        <v>ALFA_TRANSMISORA</v>
      </c>
    </row>
    <row r="236" spans="1:9" ht="13.5" customHeight="1">
      <c r="A236" s="14" t="s">
        <v>595</v>
      </c>
      <c r="B236" s="14" t="s">
        <v>512</v>
      </c>
      <c r="C236" s="14" t="s">
        <v>103</v>
      </c>
      <c r="D236" s="15">
        <v>43831</v>
      </c>
      <c r="E236" s="15"/>
      <c r="F236" s="39">
        <v>9.1129999999999995</v>
      </c>
      <c r="G236" s="16">
        <f t="shared" si="3"/>
        <v>7141185.4738095226</v>
      </c>
      <c r="H236" s="38" t="s">
        <v>485</v>
      </c>
      <c r="I236" s="14" t="str">
        <f>VLOOKUP(C236,Homologa!$B$4:$C$95,2,0)</f>
        <v>Eletrans</v>
      </c>
    </row>
    <row r="237" spans="1:9" ht="13.5" customHeight="1">
      <c r="A237" s="14" t="s">
        <v>596</v>
      </c>
      <c r="B237" s="14" t="s">
        <v>251</v>
      </c>
      <c r="C237" s="14" t="s">
        <v>213</v>
      </c>
      <c r="D237" s="15">
        <v>43831</v>
      </c>
      <c r="E237" s="15"/>
      <c r="F237" s="39">
        <v>9.1180000000000003</v>
      </c>
      <c r="G237" s="16">
        <f t="shared" si="3"/>
        <v>7145103.6047619032</v>
      </c>
      <c r="H237" s="38" t="s">
        <v>485</v>
      </c>
      <c r="I237" s="14" t="str">
        <f>VLOOKUP(C237,Homologa!$B$4:$C$95,2,0)</f>
        <v>Transelec</v>
      </c>
    </row>
    <row r="238" spans="1:9" ht="13.5" customHeight="1">
      <c r="A238" s="14" t="s">
        <v>597</v>
      </c>
      <c r="B238" s="14" t="s">
        <v>321</v>
      </c>
      <c r="C238" s="14" t="s">
        <v>213</v>
      </c>
      <c r="D238" s="15">
        <v>43831</v>
      </c>
      <c r="E238" s="15">
        <v>45291</v>
      </c>
      <c r="F238" s="39">
        <v>9.3960000000000008</v>
      </c>
      <c r="G238" s="16">
        <f t="shared" si="3"/>
        <v>7362951.6857142849</v>
      </c>
      <c r="H238" s="38" t="s">
        <v>485</v>
      </c>
      <c r="I238" s="14" t="str">
        <f>VLOOKUP(C238,Homologa!$B$4:$C$95,2,0)</f>
        <v>Transelec</v>
      </c>
    </row>
    <row r="239" spans="1:9" ht="13.5" customHeight="1">
      <c r="A239" s="14" t="s">
        <v>598</v>
      </c>
      <c r="B239" s="14" t="s">
        <v>248</v>
      </c>
      <c r="C239" s="14" t="s">
        <v>192</v>
      </c>
      <c r="D239" s="15">
        <v>43831</v>
      </c>
      <c r="E239" s="15"/>
      <c r="F239" s="39">
        <v>9.5830000000000002</v>
      </c>
      <c r="G239" s="16">
        <f t="shared" si="3"/>
        <v>7509489.7833333323</v>
      </c>
      <c r="H239" s="38" t="s">
        <v>485</v>
      </c>
      <c r="I239" s="14" t="str">
        <f>VLOOKUP(C239,Homologa!$B$4:$C$95,2,0)</f>
        <v>STM</v>
      </c>
    </row>
    <row r="240" spans="1:9" ht="13.5" customHeight="1">
      <c r="A240" s="14" t="s">
        <v>599</v>
      </c>
      <c r="B240" s="14" t="s">
        <v>528</v>
      </c>
      <c r="C240" s="14" t="s">
        <v>213</v>
      </c>
      <c r="D240" s="15">
        <v>43831</v>
      </c>
      <c r="E240" s="15">
        <v>45291</v>
      </c>
      <c r="F240" s="39">
        <v>9.6150000000000002</v>
      </c>
      <c r="G240" s="16">
        <f t="shared" si="3"/>
        <v>7534565.82142857</v>
      </c>
      <c r="H240" s="38" t="s">
        <v>485</v>
      </c>
      <c r="I240" s="14" t="str">
        <f>VLOOKUP(C240,Homologa!$B$4:$C$95,2,0)</f>
        <v>Transelec</v>
      </c>
    </row>
    <row r="241" spans="1:9" ht="13.5" customHeight="1">
      <c r="A241" s="14" t="s">
        <v>600</v>
      </c>
      <c r="B241" s="14" t="s">
        <v>546</v>
      </c>
      <c r="C241" s="14" t="s">
        <v>144</v>
      </c>
      <c r="D241" s="15">
        <v>43831</v>
      </c>
      <c r="E241" s="15"/>
      <c r="F241" s="39">
        <v>9.6539999999999999</v>
      </c>
      <c r="G241" s="16">
        <f t="shared" si="3"/>
        <v>7565127.2428571414</v>
      </c>
      <c r="H241" s="38" t="s">
        <v>485</v>
      </c>
      <c r="I241" s="14" t="str">
        <f>VLOOKUP(C241,Homologa!$B$4:$C$95,2,0)</f>
        <v>LUZ_DEL_NORTE</v>
      </c>
    </row>
    <row r="242" spans="1:9" ht="13.5" customHeight="1">
      <c r="A242" s="14" t="s">
        <v>601</v>
      </c>
      <c r="B242" s="14" t="s">
        <v>346</v>
      </c>
      <c r="C242" s="14" t="s">
        <v>15</v>
      </c>
      <c r="D242" s="15">
        <v>43831</v>
      </c>
      <c r="E242" s="15"/>
      <c r="F242" s="39">
        <v>9.8439999999999994</v>
      </c>
      <c r="G242" s="16">
        <f t="shared" si="3"/>
        <v>7714016.2190476181</v>
      </c>
      <c r="H242" s="38" t="s">
        <v>485</v>
      </c>
      <c r="I242" s="14" t="str">
        <f>VLOOKUP(C242,Homologa!$B$4:$C$95,2,0)</f>
        <v>AES Andes</v>
      </c>
    </row>
    <row r="243" spans="1:9" ht="13.5" customHeight="1">
      <c r="A243" s="14" t="s">
        <v>602</v>
      </c>
      <c r="B243" s="14" t="s">
        <v>578</v>
      </c>
      <c r="C243" s="14" t="s">
        <v>192</v>
      </c>
      <c r="D243" s="15">
        <v>43831</v>
      </c>
      <c r="E243" s="15"/>
      <c r="F243" s="39">
        <v>9.8719999999999999</v>
      </c>
      <c r="G243" s="16">
        <f t="shared" si="3"/>
        <v>7735957.7523809513</v>
      </c>
      <c r="H243" s="38" t="s">
        <v>485</v>
      </c>
      <c r="I243" s="14" t="str">
        <f>VLOOKUP(C243,Homologa!$B$4:$C$95,2,0)</f>
        <v>STM</v>
      </c>
    </row>
    <row r="244" spans="1:9" ht="13.5" customHeight="1">
      <c r="A244" s="14" t="s">
        <v>603</v>
      </c>
      <c r="B244" s="14" t="s">
        <v>604</v>
      </c>
      <c r="C244" s="14" t="s">
        <v>198</v>
      </c>
      <c r="D244" s="15">
        <v>43831</v>
      </c>
      <c r="E244" s="15"/>
      <c r="F244" s="39">
        <v>10.237</v>
      </c>
      <c r="G244" s="16">
        <f t="shared" si="3"/>
        <v>8021981.311904761</v>
      </c>
      <c r="H244" s="38" t="s">
        <v>485</v>
      </c>
      <c r="I244" s="14" t="str">
        <f>VLOOKUP(C244,Homologa!$B$4:$C$95,2,0)</f>
        <v>STS</v>
      </c>
    </row>
    <row r="245" spans="1:9" ht="13.5" customHeight="1">
      <c r="A245" s="14" t="s">
        <v>605</v>
      </c>
      <c r="B245" s="14" t="s">
        <v>319</v>
      </c>
      <c r="C245" s="14" t="s">
        <v>288</v>
      </c>
      <c r="D245" s="15">
        <v>43831</v>
      </c>
      <c r="E245" s="15"/>
      <c r="F245" s="39">
        <v>10.48</v>
      </c>
      <c r="G245" s="16">
        <f t="shared" si="3"/>
        <v>8212402.4761904748</v>
      </c>
      <c r="H245" s="38" t="s">
        <v>485</v>
      </c>
      <c r="I245" s="14" t="str">
        <f>VLOOKUP(C245,Homologa!$B$4:$C$95,2,0)</f>
        <v>ALFA_TRANSMISORA</v>
      </c>
    </row>
    <row r="246" spans="1:9" ht="13.5" customHeight="1">
      <c r="A246" s="14" t="s">
        <v>606</v>
      </c>
      <c r="B246" s="14" t="s">
        <v>434</v>
      </c>
      <c r="C246" s="14" t="s">
        <v>213</v>
      </c>
      <c r="D246" s="15">
        <v>43831</v>
      </c>
      <c r="E246" s="15"/>
      <c r="F246" s="39">
        <v>10.597</v>
      </c>
      <c r="G246" s="16">
        <f t="shared" si="3"/>
        <v>8304086.7404761892</v>
      </c>
      <c r="H246" s="38" t="s">
        <v>485</v>
      </c>
      <c r="I246" s="14" t="str">
        <f>VLOOKUP(C246,Homologa!$B$4:$C$95,2,0)</f>
        <v>Transelec</v>
      </c>
    </row>
    <row r="247" spans="1:9" ht="13.5" customHeight="1">
      <c r="A247" s="14" t="s">
        <v>607</v>
      </c>
      <c r="B247" s="14" t="s">
        <v>273</v>
      </c>
      <c r="C247" s="14" t="s">
        <v>174</v>
      </c>
      <c r="D247" s="15">
        <v>43831</v>
      </c>
      <c r="E247" s="15"/>
      <c r="F247" s="39">
        <v>10.928000000000001</v>
      </c>
      <c r="G247" s="16">
        <f t="shared" si="3"/>
        <v>8563467.009523809</v>
      </c>
      <c r="H247" s="38" t="s">
        <v>485</v>
      </c>
      <c r="I247" s="14" t="str">
        <f>VLOOKUP(C247,Homologa!$B$4:$C$95,2,0)</f>
        <v>Redenor2</v>
      </c>
    </row>
    <row r="248" spans="1:9" ht="13.5" customHeight="1">
      <c r="A248" s="14" t="s">
        <v>608</v>
      </c>
      <c r="B248" s="14" t="s">
        <v>573</v>
      </c>
      <c r="C248" s="14" t="s">
        <v>574</v>
      </c>
      <c r="D248" s="15">
        <v>43831</v>
      </c>
      <c r="E248" s="15"/>
      <c r="F248" s="39">
        <v>11.57</v>
      </c>
      <c r="G248" s="16">
        <f t="shared" si="3"/>
        <v>9066555.0238095224</v>
      </c>
      <c r="H248" s="38" t="s">
        <v>485</v>
      </c>
      <c r="I248" s="14" t="str">
        <f>VLOOKUP(C248,Homologa!$B$4:$C$95,2,0)</f>
        <v>Codelco</v>
      </c>
    </row>
    <row r="249" spans="1:9" ht="13.5" customHeight="1">
      <c r="A249" s="14" t="s">
        <v>609</v>
      </c>
      <c r="B249" s="14" t="s">
        <v>275</v>
      </c>
      <c r="C249" s="14" t="s">
        <v>15</v>
      </c>
      <c r="D249" s="15">
        <v>43831</v>
      </c>
      <c r="E249" s="15"/>
      <c r="F249" s="39">
        <v>12.445</v>
      </c>
      <c r="G249" s="16">
        <f t="shared" si="3"/>
        <v>9752227.9404761884</v>
      </c>
      <c r="H249" s="38" t="s">
        <v>485</v>
      </c>
      <c r="I249" s="14" t="str">
        <f>VLOOKUP(C249,Homologa!$B$4:$C$95,2,0)</f>
        <v>AES Andes</v>
      </c>
    </row>
    <row r="250" spans="1:9" ht="13.5" customHeight="1">
      <c r="A250" s="14" t="s">
        <v>610</v>
      </c>
      <c r="B250" s="14" t="s">
        <v>307</v>
      </c>
      <c r="C250" s="14" t="s">
        <v>213</v>
      </c>
      <c r="D250" s="15">
        <v>43831</v>
      </c>
      <c r="E250" s="15"/>
      <c r="F250" s="39">
        <v>13.161</v>
      </c>
      <c r="G250" s="16">
        <f t="shared" si="3"/>
        <v>10313304.29285714</v>
      </c>
      <c r="H250" s="38" t="s">
        <v>485</v>
      </c>
      <c r="I250" s="14" t="str">
        <f>VLOOKUP(C250,Homologa!$B$4:$C$95,2,0)</f>
        <v>Transelec</v>
      </c>
    </row>
    <row r="251" spans="1:9" ht="13.5" customHeight="1">
      <c r="A251" s="14" t="s">
        <v>611</v>
      </c>
      <c r="B251" s="14" t="s">
        <v>612</v>
      </c>
      <c r="C251" s="14" t="s">
        <v>192</v>
      </c>
      <c r="D251" s="15">
        <v>43831</v>
      </c>
      <c r="E251" s="15"/>
      <c r="F251" s="39">
        <v>13.432</v>
      </c>
      <c r="G251" s="16">
        <f t="shared" si="3"/>
        <v>10525666.990476189</v>
      </c>
      <c r="H251" s="38" t="s">
        <v>485</v>
      </c>
      <c r="I251" s="14" t="str">
        <f>VLOOKUP(C251,Homologa!$B$4:$C$95,2,0)</f>
        <v>STM</v>
      </c>
    </row>
    <row r="252" spans="1:9" ht="13.5" customHeight="1">
      <c r="A252" s="14" t="s">
        <v>613</v>
      </c>
      <c r="B252" s="14" t="s">
        <v>266</v>
      </c>
      <c r="C252" s="14" t="s">
        <v>88</v>
      </c>
      <c r="D252" s="15">
        <v>43831</v>
      </c>
      <c r="E252" s="15"/>
      <c r="F252" s="39">
        <v>13.632999999999999</v>
      </c>
      <c r="G252" s="16">
        <f t="shared" si="3"/>
        <v>10683175.854761902</v>
      </c>
      <c r="H252" s="38" t="s">
        <v>485</v>
      </c>
      <c r="I252" s="14" t="str">
        <f>VLOOKUP(C252,Homologa!$B$4:$C$95,2,0)</f>
        <v>CTNG</v>
      </c>
    </row>
    <row r="253" spans="1:9" ht="13.5" customHeight="1">
      <c r="A253" s="14" t="s">
        <v>614</v>
      </c>
      <c r="B253" s="14" t="s">
        <v>296</v>
      </c>
      <c r="C253" s="14" t="s">
        <v>213</v>
      </c>
      <c r="D253" s="15">
        <v>43831</v>
      </c>
      <c r="E253" s="15"/>
      <c r="F253" s="39">
        <v>15.284000000000001</v>
      </c>
      <c r="G253" s="16">
        <f t="shared" si="3"/>
        <v>11976942.695238093</v>
      </c>
      <c r="H253" s="38" t="s">
        <v>485</v>
      </c>
      <c r="I253" s="14" t="str">
        <f>VLOOKUP(C253,Homologa!$B$4:$C$95,2,0)</f>
        <v>Transelec</v>
      </c>
    </row>
    <row r="254" spans="1:9" ht="13.5" customHeight="1">
      <c r="A254" s="14" t="s">
        <v>615</v>
      </c>
      <c r="B254" s="14" t="s">
        <v>616</v>
      </c>
      <c r="C254" s="14" t="s">
        <v>213</v>
      </c>
      <c r="D254" s="15">
        <v>43831</v>
      </c>
      <c r="E254" s="15"/>
      <c r="F254" s="39">
        <v>15.446999999999999</v>
      </c>
      <c r="G254" s="16">
        <f t="shared" si="3"/>
        <v>12104673.764285712</v>
      </c>
      <c r="H254" s="38" t="s">
        <v>485</v>
      </c>
      <c r="I254" s="14" t="str">
        <f>VLOOKUP(C254,Homologa!$B$4:$C$95,2,0)</f>
        <v>Transelec</v>
      </c>
    </row>
    <row r="255" spans="1:9" ht="13.5" customHeight="1">
      <c r="A255" s="14" t="s">
        <v>617</v>
      </c>
      <c r="B255" s="14" t="s">
        <v>260</v>
      </c>
      <c r="C255" s="14" t="s">
        <v>213</v>
      </c>
      <c r="D255" s="15">
        <v>43831</v>
      </c>
      <c r="E255" s="15">
        <v>45291</v>
      </c>
      <c r="F255" s="39">
        <v>15.49</v>
      </c>
      <c r="G255" s="16">
        <f t="shared" si="3"/>
        <v>12138369.690476188</v>
      </c>
      <c r="H255" s="38" t="s">
        <v>485</v>
      </c>
      <c r="I255" s="14" t="str">
        <f>VLOOKUP(C255,Homologa!$B$4:$C$95,2,0)</f>
        <v>Transelec</v>
      </c>
    </row>
    <row r="256" spans="1:9" ht="13.5" customHeight="1">
      <c r="A256" s="14" t="s">
        <v>618</v>
      </c>
      <c r="B256" s="14" t="s">
        <v>305</v>
      </c>
      <c r="C256" s="14" t="s">
        <v>118</v>
      </c>
      <c r="D256" s="15">
        <v>43831</v>
      </c>
      <c r="E256" s="15"/>
      <c r="F256" s="39">
        <v>16.018000000000001</v>
      </c>
      <c r="G256" s="16">
        <f t="shared" si="3"/>
        <v>12552124.319047617</v>
      </c>
      <c r="H256" s="38" t="s">
        <v>485</v>
      </c>
      <c r="I256" s="14" t="str">
        <f>VLOOKUP(C256,Homologa!$B$4:$C$95,2,0)</f>
        <v>ETSA</v>
      </c>
    </row>
    <row r="257" spans="1:9" ht="13.5" customHeight="1">
      <c r="A257" s="14" t="s">
        <v>619</v>
      </c>
      <c r="B257" s="14" t="s">
        <v>518</v>
      </c>
      <c r="C257" s="14" t="s">
        <v>141</v>
      </c>
      <c r="D257" s="15">
        <v>43831</v>
      </c>
      <c r="E257" s="15"/>
      <c r="F257" s="39">
        <v>16.849</v>
      </c>
      <c r="G257" s="16">
        <f t="shared" si="3"/>
        <v>13203317.683333332</v>
      </c>
      <c r="H257" s="38" t="s">
        <v>485</v>
      </c>
      <c r="I257" s="14" t="str">
        <f>VLOOKUP(C257,Homologa!$B$4:$C$95,2,0)</f>
        <v>LTCL</v>
      </c>
    </row>
    <row r="258" spans="1:9" ht="13.5" customHeight="1">
      <c r="A258" s="14" t="s">
        <v>620</v>
      </c>
      <c r="B258" s="14" t="s">
        <v>273</v>
      </c>
      <c r="C258" s="14" t="s">
        <v>174</v>
      </c>
      <c r="D258" s="15">
        <v>43831</v>
      </c>
      <c r="E258" s="15"/>
      <c r="F258" s="39">
        <v>17.13</v>
      </c>
      <c r="G258" s="16">
        <f t="shared" ref="G258:G321" si="4">F258*1000*$M$1</f>
        <v>13423516.64285714</v>
      </c>
      <c r="H258" s="38" t="s">
        <v>485</v>
      </c>
      <c r="I258" s="14" t="str">
        <f>VLOOKUP(C258,Homologa!$B$4:$C$95,2,0)</f>
        <v>Redenor2</v>
      </c>
    </row>
    <row r="259" spans="1:9" ht="13.5" customHeight="1">
      <c r="A259" s="14" t="s">
        <v>621</v>
      </c>
      <c r="B259" s="14" t="s">
        <v>346</v>
      </c>
      <c r="C259" s="14" t="s">
        <v>210</v>
      </c>
      <c r="D259" s="15">
        <v>43831</v>
      </c>
      <c r="E259" s="15">
        <v>45291</v>
      </c>
      <c r="F259" s="39">
        <v>18.032</v>
      </c>
      <c r="G259" s="16">
        <f t="shared" si="4"/>
        <v>14130347.466666665</v>
      </c>
      <c r="H259" s="38" t="s">
        <v>485</v>
      </c>
      <c r="I259" s="14" t="str">
        <f>VLOOKUP(C259,Homologa!$B$4:$C$95,2,0)</f>
        <v>TransChile</v>
      </c>
    </row>
    <row r="260" spans="1:9" ht="13.5" customHeight="1">
      <c r="A260" s="14" t="s">
        <v>622</v>
      </c>
      <c r="B260" s="14" t="s">
        <v>346</v>
      </c>
      <c r="C260" s="14" t="s">
        <v>210</v>
      </c>
      <c r="D260" s="15">
        <v>43831</v>
      </c>
      <c r="E260" s="15"/>
      <c r="F260" s="39">
        <v>18.175000000000001</v>
      </c>
      <c r="G260" s="16">
        <f t="shared" si="4"/>
        <v>14242406.011904759</v>
      </c>
      <c r="H260" s="38" t="s">
        <v>485</v>
      </c>
      <c r="I260" s="14" t="str">
        <f>VLOOKUP(C260,Homologa!$B$4:$C$95,2,0)</f>
        <v>TransChile</v>
      </c>
    </row>
    <row r="261" spans="1:9" ht="13.5" customHeight="1">
      <c r="A261" s="14" t="s">
        <v>623</v>
      </c>
      <c r="B261" s="14" t="s">
        <v>604</v>
      </c>
      <c r="C261" s="14" t="s">
        <v>198</v>
      </c>
      <c r="D261" s="15">
        <v>43831</v>
      </c>
      <c r="E261" s="15"/>
      <c r="F261" s="39">
        <v>18.245000000000001</v>
      </c>
      <c r="G261" s="16">
        <f t="shared" si="4"/>
        <v>14297259.845238093</v>
      </c>
      <c r="H261" s="38" t="s">
        <v>485</v>
      </c>
      <c r="I261" s="14" t="str">
        <f>VLOOKUP(C261,Homologa!$B$4:$C$95,2,0)</f>
        <v>STS</v>
      </c>
    </row>
    <row r="262" spans="1:9" ht="13.5" customHeight="1">
      <c r="A262" s="14" t="s">
        <v>624</v>
      </c>
      <c r="B262" s="14" t="s">
        <v>518</v>
      </c>
      <c r="C262" s="14" t="s">
        <v>127</v>
      </c>
      <c r="D262" s="15">
        <v>43831</v>
      </c>
      <c r="E262" s="15"/>
      <c r="F262" s="39">
        <v>18.271000000000001</v>
      </c>
      <c r="G262" s="16">
        <f t="shared" si="4"/>
        <v>14317634.126190474</v>
      </c>
      <c r="H262" s="38" t="s">
        <v>485</v>
      </c>
      <c r="I262" s="14" t="str">
        <f>VLOOKUP(C262,Homologa!$B$4:$C$95,2,0)</f>
        <v>GUACOLDA</v>
      </c>
    </row>
    <row r="263" spans="1:9" ht="13.5" customHeight="1">
      <c r="A263" s="14" t="s">
        <v>625</v>
      </c>
      <c r="B263" s="14" t="s">
        <v>346</v>
      </c>
      <c r="C263" s="14" t="s">
        <v>288</v>
      </c>
      <c r="D263" s="15">
        <v>43831</v>
      </c>
      <c r="E263" s="15"/>
      <c r="F263" s="39">
        <v>18.484999999999999</v>
      </c>
      <c r="G263" s="16">
        <f t="shared" si="4"/>
        <v>14485330.130952379</v>
      </c>
      <c r="H263" s="38" t="s">
        <v>485</v>
      </c>
      <c r="I263" s="14" t="str">
        <f>VLOOKUP(C263,Homologa!$B$4:$C$95,2,0)</f>
        <v>ALFA_TRANSMISORA</v>
      </c>
    </row>
    <row r="264" spans="1:9" ht="13.5" customHeight="1">
      <c r="A264" s="14" t="s">
        <v>626</v>
      </c>
      <c r="B264" s="14" t="s">
        <v>248</v>
      </c>
      <c r="C264" s="14" t="s">
        <v>213</v>
      </c>
      <c r="D264" s="15">
        <v>43831</v>
      </c>
      <c r="E264" s="15"/>
      <c r="F264" s="39">
        <v>18.623999999999999</v>
      </c>
      <c r="G264" s="16">
        <f t="shared" si="4"/>
        <v>14594254.171428569</v>
      </c>
      <c r="H264" s="38" t="s">
        <v>485</v>
      </c>
      <c r="I264" s="14" t="str">
        <f>VLOOKUP(C264,Homologa!$B$4:$C$95,2,0)</f>
        <v>Transelec</v>
      </c>
    </row>
    <row r="265" spans="1:9" ht="13.5" customHeight="1">
      <c r="A265" s="14" t="s">
        <v>627</v>
      </c>
      <c r="B265" s="14" t="s">
        <v>550</v>
      </c>
      <c r="C265" s="14" t="s">
        <v>118</v>
      </c>
      <c r="D265" s="15">
        <v>43831</v>
      </c>
      <c r="E265" s="15"/>
      <c r="F265" s="39">
        <v>19.265000000000001</v>
      </c>
      <c r="G265" s="16">
        <f t="shared" si="4"/>
        <v>15096558.559523808</v>
      </c>
      <c r="H265" s="38" t="s">
        <v>485</v>
      </c>
      <c r="I265" s="14" t="str">
        <f>VLOOKUP(C265,Homologa!$B$4:$C$95,2,0)</f>
        <v>ETSA</v>
      </c>
    </row>
    <row r="266" spans="1:9" ht="13.5" customHeight="1">
      <c r="A266" s="14" t="s">
        <v>628</v>
      </c>
      <c r="B266" s="14" t="s">
        <v>275</v>
      </c>
      <c r="C266" s="14" t="s">
        <v>15</v>
      </c>
      <c r="D266" s="15">
        <v>43831</v>
      </c>
      <c r="E266" s="15"/>
      <c r="F266" s="39">
        <v>19.638999999999999</v>
      </c>
      <c r="G266" s="16">
        <f t="shared" si="4"/>
        <v>15389634.754761903</v>
      </c>
      <c r="H266" s="38" t="s">
        <v>485</v>
      </c>
      <c r="I266" s="14" t="str">
        <f>VLOOKUP(C266,Homologa!$B$4:$C$95,2,0)</f>
        <v>AES Andes</v>
      </c>
    </row>
    <row r="267" spans="1:9" ht="13.5" customHeight="1">
      <c r="A267" s="14" t="s">
        <v>629</v>
      </c>
      <c r="B267" s="14" t="s">
        <v>268</v>
      </c>
      <c r="C267" s="14" t="s">
        <v>73</v>
      </c>
      <c r="D267" s="15">
        <v>43831</v>
      </c>
      <c r="E267" s="15"/>
      <c r="F267" s="39">
        <v>19.754999999999999</v>
      </c>
      <c r="G267" s="16">
        <f t="shared" si="4"/>
        <v>15480535.39285714</v>
      </c>
      <c r="H267" s="38" t="s">
        <v>485</v>
      </c>
      <c r="I267" s="14" t="str">
        <f>VLOOKUP(C267,Homologa!$B$4:$C$95,2,0)</f>
        <v>COCHRANE</v>
      </c>
    </row>
    <row r="268" spans="1:9" ht="13.5" customHeight="1">
      <c r="A268" s="14" t="s">
        <v>630</v>
      </c>
      <c r="B268" s="14" t="s">
        <v>268</v>
      </c>
      <c r="C268" s="14" t="s">
        <v>73</v>
      </c>
      <c r="D268" s="15">
        <v>43831</v>
      </c>
      <c r="E268" s="15"/>
      <c r="F268" s="39">
        <v>20.922999999999998</v>
      </c>
      <c r="G268" s="16">
        <f t="shared" si="4"/>
        <v>16395810.783333331</v>
      </c>
      <c r="H268" s="38" t="s">
        <v>485</v>
      </c>
      <c r="I268" s="14" t="str">
        <f>VLOOKUP(C268,Homologa!$B$4:$C$95,2,0)</f>
        <v>COCHRANE</v>
      </c>
    </row>
    <row r="269" spans="1:9" ht="13.5" customHeight="1">
      <c r="A269" s="14" t="s">
        <v>631</v>
      </c>
      <c r="B269" s="14" t="s">
        <v>546</v>
      </c>
      <c r="C269" s="14" t="s">
        <v>103</v>
      </c>
      <c r="D269" s="15">
        <v>43831</v>
      </c>
      <c r="E269" s="15"/>
      <c r="F269" s="39">
        <v>21.123000000000001</v>
      </c>
      <c r="G269" s="16">
        <f t="shared" si="4"/>
        <v>16552536.021428568</v>
      </c>
      <c r="H269" s="38" t="s">
        <v>485</v>
      </c>
      <c r="I269" s="14" t="str">
        <f>VLOOKUP(C269,Homologa!$B$4:$C$95,2,0)</f>
        <v>Eletrans</v>
      </c>
    </row>
    <row r="270" spans="1:9" ht="13.5" customHeight="1">
      <c r="A270" s="14" t="s">
        <v>632</v>
      </c>
      <c r="B270" s="14" t="s">
        <v>512</v>
      </c>
      <c r="C270" s="14" t="s">
        <v>213</v>
      </c>
      <c r="D270" s="15">
        <v>43831</v>
      </c>
      <c r="E270" s="15">
        <v>45291</v>
      </c>
      <c r="F270" s="39">
        <v>21.795000000000002</v>
      </c>
      <c r="G270" s="16">
        <f t="shared" si="4"/>
        <v>17079132.821428567</v>
      </c>
      <c r="H270" s="38" t="s">
        <v>485</v>
      </c>
      <c r="I270" s="14" t="str">
        <f>VLOOKUP(C270,Homologa!$B$4:$C$95,2,0)</f>
        <v>Transelec</v>
      </c>
    </row>
    <row r="271" spans="1:9" ht="13.5" customHeight="1">
      <c r="A271" s="14" t="s">
        <v>633</v>
      </c>
      <c r="B271" s="14" t="s">
        <v>321</v>
      </c>
      <c r="C271" s="14" t="s">
        <v>103</v>
      </c>
      <c r="D271" s="15">
        <v>43831</v>
      </c>
      <c r="E271" s="15"/>
      <c r="F271" s="39">
        <v>21.92</v>
      </c>
      <c r="G271" s="16">
        <f t="shared" si="4"/>
        <v>17177086.095238093</v>
      </c>
      <c r="H271" s="38" t="s">
        <v>485</v>
      </c>
      <c r="I271" s="14" t="str">
        <f>VLOOKUP(C271,Homologa!$B$4:$C$95,2,0)</f>
        <v>Eletrans</v>
      </c>
    </row>
    <row r="272" spans="1:9" ht="13.5" customHeight="1">
      <c r="A272" s="14" t="s">
        <v>634</v>
      </c>
      <c r="B272" s="14" t="s">
        <v>381</v>
      </c>
      <c r="C272" s="14" t="s">
        <v>213</v>
      </c>
      <c r="D272" s="15">
        <v>43831</v>
      </c>
      <c r="E272" s="15"/>
      <c r="F272" s="39">
        <v>22.04</v>
      </c>
      <c r="G272" s="16">
        <f t="shared" si="4"/>
        <v>17271121.238095235</v>
      </c>
      <c r="H272" s="38" t="s">
        <v>485</v>
      </c>
      <c r="I272" s="14" t="str">
        <f>VLOOKUP(C272,Homologa!$B$4:$C$95,2,0)</f>
        <v>Transelec</v>
      </c>
    </row>
    <row r="273" spans="1:9" ht="13.5" customHeight="1">
      <c r="A273" s="14" t="s">
        <v>635</v>
      </c>
      <c r="B273" s="14" t="s">
        <v>636</v>
      </c>
      <c r="C273" s="14" t="s">
        <v>219</v>
      </c>
      <c r="D273" s="15">
        <v>43831</v>
      </c>
      <c r="E273" s="15">
        <v>45026</v>
      </c>
      <c r="F273" s="39">
        <v>24.053000000000001</v>
      </c>
      <c r="G273" s="16">
        <f t="shared" si="4"/>
        <v>18848560.759523805</v>
      </c>
      <c r="H273" s="38" t="s">
        <v>485</v>
      </c>
      <c r="I273" s="14" t="str">
        <f>VLOOKUP(C273,Homologa!$B$4:$C$95,2,0)</f>
        <v>Transemel</v>
      </c>
    </row>
    <row r="274" spans="1:9" ht="13.5" customHeight="1">
      <c r="A274" s="14" t="s">
        <v>637</v>
      </c>
      <c r="B274" s="14" t="s">
        <v>638</v>
      </c>
      <c r="C274" s="14" t="s">
        <v>219</v>
      </c>
      <c r="D274" s="15">
        <v>43831</v>
      </c>
      <c r="E274" s="15"/>
      <c r="F274" s="39">
        <v>24.12</v>
      </c>
      <c r="G274" s="16">
        <f t="shared" si="4"/>
        <v>18901063.714285713</v>
      </c>
      <c r="H274" s="38" t="s">
        <v>485</v>
      </c>
      <c r="I274" s="14" t="str">
        <f>VLOOKUP(C274,Homologa!$B$4:$C$95,2,0)</f>
        <v>Transemel</v>
      </c>
    </row>
    <row r="275" spans="1:9" ht="13.5" customHeight="1">
      <c r="A275" s="14" t="s">
        <v>639</v>
      </c>
      <c r="B275" s="14" t="s">
        <v>321</v>
      </c>
      <c r="C275" s="14" t="s">
        <v>127</v>
      </c>
      <c r="D275" s="15">
        <v>43831</v>
      </c>
      <c r="E275" s="15"/>
      <c r="F275" s="39">
        <v>24.440999999999999</v>
      </c>
      <c r="G275" s="16">
        <f t="shared" si="4"/>
        <v>19152607.721428569</v>
      </c>
      <c r="H275" s="38" t="s">
        <v>485</v>
      </c>
      <c r="I275" s="14" t="str">
        <f>VLOOKUP(C275,Homologa!$B$4:$C$95,2,0)</f>
        <v>GUACOLDA</v>
      </c>
    </row>
    <row r="276" spans="1:9" ht="13.5" customHeight="1">
      <c r="A276" s="14" t="s">
        <v>640</v>
      </c>
      <c r="B276" s="14" t="s">
        <v>399</v>
      </c>
      <c r="C276" s="14" t="s">
        <v>213</v>
      </c>
      <c r="D276" s="15">
        <v>43831</v>
      </c>
      <c r="E276" s="15"/>
      <c r="F276" s="39">
        <v>25.123000000000001</v>
      </c>
      <c r="G276" s="16">
        <f t="shared" si="4"/>
        <v>19687040.783333331</v>
      </c>
      <c r="H276" s="38" t="s">
        <v>485</v>
      </c>
      <c r="I276" s="14" t="str">
        <f>VLOOKUP(C276,Homologa!$B$4:$C$95,2,0)</f>
        <v>Transelec</v>
      </c>
    </row>
    <row r="277" spans="1:9" ht="13.5" customHeight="1">
      <c r="A277" s="14" t="s">
        <v>641</v>
      </c>
      <c r="B277" s="14" t="s">
        <v>616</v>
      </c>
      <c r="C277" s="14" t="s">
        <v>213</v>
      </c>
      <c r="D277" s="15">
        <v>43831</v>
      </c>
      <c r="E277" s="15"/>
      <c r="F277" s="39">
        <v>25.169</v>
      </c>
      <c r="G277" s="16">
        <f t="shared" si="4"/>
        <v>19723087.588095237</v>
      </c>
      <c r="H277" s="38" t="s">
        <v>485</v>
      </c>
      <c r="I277" s="14" t="str">
        <f>VLOOKUP(C277,Homologa!$B$4:$C$95,2,0)</f>
        <v>Transelec</v>
      </c>
    </row>
    <row r="278" spans="1:9" ht="13.5" customHeight="1">
      <c r="A278" s="14" t="s">
        <v>642</v>
      </c>
      <c r="B278" s="14" t="s">
        <v>248</v>
      </c>
      <c r="C278" s="14" t="s">
        <v>213</v>
      </c>
      <c r="D278" s="15">
        <v>43831</v>
      </c>
      <c r="E278" s="15">
        <v>45291</v>
      </c>
      <c r="F278" s="39">
        <v>25.335000000000001</v>
      </c>
      <c r="G278" s="16">
        <f t="shared" si="4"/>
        <v>19853169.535714284</v>
      </c>
      <c r="H278" s="38" t="s">
        <v>485</v>
      </c>
      <c r="I278" s="14" t="str">
        <f>VLOOKUP(C278,Homologa!$B$4:$C$95,2,0)</f>
        <v>Transelec</v>
      </c>
    </row>
    <row r="279" spans="1:9" ht="13.5" customHeight="1">
      <c r="A279" s="14" t="s">
        <v>643</v>
      </c>
      <c r="B279" s="14" t="s">
        <v>305</v>
      </c>
      <c r="C279" s="14" t="s">
        <v>213</v>
      </c>
      <c r="D279" s="15">
        <v>43831</v>
      </c>
      <c r="E279" s="15">
        <v>45291</v>
      </c>
      <c r="F279" s="39">
        <v>25.875</v>
      </c>
      <c r="G279" s="16">
        <f t="shared" si="4"/>
        <v>20276327.678571425</v>
      </c>
      <c r="H279" s="38" t="s">
        <v>485</v>
      </c>
      <c r="I279" s="14" t="str">
        <f>VLOOKUP(C279,Homologa!$B$4:$C$95,2,0)</f>
        <v>Transelec</v>
      </c>
    </row>
    <row r="280" spans="1:9" ht="13.5" customHeight="1">
      <c r="A280" s="14" t="s">
        <v>644</v>
      </c>
      <c r="B280" s="14" t="s">
        <v>506</v>
      </c>
      <c r="C280" s="14" t="s">
        <v>12</v>
      </c>
      <c r="D280" s="15">
        <v>43831</v>
      </c>
      <c r="E280" s="15"/>
      <c r="F280" s="39">
        <v>25.925000000000001</v>
      </c>
      <c r="G280" s="16">
        <f t="shared" si="4"/>
        <v>20315508.988095235</v>
      </c>
      <c r="H280" s="38" t="s">
        <v>485</v>
      </c>
      <c r="I280" s="14" t="str">
        <f>VLOOKUP(C280,Homologa!$B$4:$C$95,2,0)</f>
        <v>AELA_GENERACION</v>
      </c>
    </row>
    <row r="281" spans="1:9" ht="13.5" customHeight="1">
      <c r="A281" s="14" t="s">
        <v>645</v>
      </c>
      <c r="B281" s="14" t="s">
        <v>646</v>
      </c>
      <c r="C281" s="14" t="s">
        <v>574</v>
      </c>
      <c r="D281" s="15">
        <v>44330</v>
      </c>
      <c r="E281" s="15"/>
      <c r="F281" s="39">
        <v>28.062999999999999</v>
      </c>
      <c r="G281" s="16">
        <f t="shared" si="4"/>
        <v>21990901.783333331</v>
      </c>
      <c r="H281" s="38" t="s">
        <v>485</v>
      </c>
      <c r="I281" s="14" t="str">
        <f>VLOOKUP(C281,Homologa!$B$4:$C$95,2,0)</f>
        <v>Codelco</v>
      </c>
    </row>
    <row r="282" spans="1:9" ht="13.5" customHeight="1">
      <c r="A282" s="14" t="s">
        <v>647</v>
      </c>
      <c r="B282" s="14" t="s">
        <v>516</v>
      </c>
      <c r="C282" s="14" t="s">
        <v>574</v>
      </c>
      <c r="D282" s="15">
        <v>43831</v>
      </c>
      <c r="E282" s="15"/>
      <c r="F282" s="39">
        <v>28.062999999999999</v>
      </c>
      <c r="G282" s="16">
        <f t="shared" si="4"/>
        <v>21990901.783333331</v>
      </c>
      <c r="H282" s="38" t="s">
        <v>485</v>
      </c>
      <c r="I282" s="14" t="str">
        <f>VLOOKUP(C282,Homologa!$B$4:$C$95,2,0)</f>
        <v>Codelco</v>
      </c>
    </row>
    <row r="283" spans="1:9" ht="13.5" customHeight="1">
      <c r="A283" s="14" t="s">
        <v>648</v>
      </c>
      <c r="B283" s="14" t="s">
        <v>506</v>
      </c>
      <c r="C283" s="14" t="s">
        <v>12</v>
      </c>
      <c r="D283" s="15">
        <v>43831</v>
      </c>
      <c r="E283" s="15"/>
      <c r="F283" s="39">
        <v>28.41</v>
      </c>
      <c r="G283" s="16">
        <f t="shared" si="4"/>
        <v>22262820.071428567</v>
      </c>
      <c r="H283" s="38" t="s">
        <v>485</v>
      </c>
      <c r="I283" s="14" t="str">
        <f>VLOOKUP(C283,Homologa!$B$4:$C$95,2,0)</f>
        <v>AELA_GENERACION</v>
      </c>
    </row>
    <row r="284" spans="1:9" ht="13.5" customHeight="1">
      <c r="A284" s="14" t="s">
        <v>649</v>
      </c>
      <c r="B284" s="14" t="s">
        <v>275</v>
      </c>
      <c r="C284" s="14" t="s">
        <v>118</v>
      </c>
      <c r="D284" s="15">
        <v>43831</v>
      </c>
      <c r="E284" s="15"/>
      <c r="F284" s="39">
        <v>29.722999999999999</v>
      </c>
      <c r="G284" s="16">
        <f t="shared" si="4"/>
        <v>23291721.259523805</v>
      </c>
      <c r="H284" s="38" t="s">
        <v>485</v>
      </c>
      <c r="I284" s="14" t="str">
        <f>VLOOKUP(C284,Homologa!$B$4:$C$95,2,0)</f>
        <v>ETSA</v>
      </c>
    </row>
    <row r="285" spans="1:9" ht="13.5" customHeight="1">
      <c r="A285" s="14" t="s">
        <v>650</v>
      </c>
      <c r="B285" s="14" t="s">
        <v>296</v>
      </c>
      <c r="C285" s="14" t="s">
        <v>192</v>
      </c>
      <c r="D285" s="15">
        <v>43831</v>
      </c>
      <c r="E285" s="15"/>
      <c r="F285" s="39">
        <v>29.969000000000001</v>
      </c>
      <c r="G285" s="16">
        <f t="shared" si="4"/>
        <v>23484493.302380949</v>
      </c>
      <c r="H285" s="38" t="s">
        <v>485</v>
      </c>
      <c r="I285" s="14" t="str">
        <f>VLOOKUP(C285,Homologa!$B$4:$C$95,2,0)</f>
        <v>STM</v>
      </c>
    </row>
    <row r="286" spans="1:9" ht="13.5" customHeight="1">
      <c r="A286" s="14" t="s">
        <v>651</v>
      </c>
      <c r="B286" s="14" t="s">
        <v>296</v>
      </c>
      <c r="C286" s="14" t="s">
        <v>213</v>
      </c>
      <c r="D286" s="15">
        <v>43831</v>
      </c>
      <c r="E286" s="15">
        <v>45291</v>
      </c>
      <c r="F286" s="39">
        <v>30.190999999999999</v>
      </c>
      <c r="G286" s="16">
        <f t="shared" si="4"/>
        <v>23658458.316666663</v>
      </c>
      <c r="H286" s="38" t="s">
        <v>485</v>
      </c>
      <c r="I286" s="14" t="str">
        <f>VLOOKUP(C286,Homologa!$B$4:$C$95,2,0)</f>
        <v>Transelec</v>
      </c>
    </row>
    <row r="287" spans="1:9" ht="13.5" customHeight="1">
      <c r="A287" s="14" t="s">
        <v>652</v>
      </c>
      <c r="B287" s="14" t="s">
        <v>578</v>
      </c>
      <c r="C287" s="14" t="s">
        <v>213</v>
      </c>
      <c r="D287" s="15">
        <v>43831</v>
      </c>
      <c r="E287" s="15"/>
      <c r="F287" s="39">
        <v>31.437999999999999</v>
      </c>
      <c r="G287" s="16">
        <f t="shared" si="4"/>
        <v>24635640.176190473</v>
      </c>
      <c r="H287" s="38" t="s">
        <v>485</v>
      </c>
      <c r="I287" s="14" t="str">
        <f>VLOOKUP(C287,Homologa!$B$4:$C$95,2,0)</f>
        <v>Transelec</v>
      </c>
    </row>
    <row r="288" spans="1:9" ht="13.5" customHeight="1">
      <c r="A288" s="14" t="s">
        <v>653</v>
      </c>
      <c r="B288" s="14" t="s">
        <v>518</v>
      </c>
      <c r="C288" s="14" t="s">
        <v>141</v>
      </c>
      <c r="D288" s="15">
        <v>43831</v>
      </c>
      <c r="E288" s="15"/>
      <c r="F288" s="39">
        <v>32.365000000000002</v>
      </c>
      <c r="G288" s="16">
        <f t="shared" si="4"/>
        <v>25362061.654761903</v>
      </c>
      <c r="H288" s="38" t="s">
        <v>485</v>
      </c>
      <c r="I288" s="14" t="str">
        <f>VLOOKUP(C288,Homologa!$B$4:$C$95,2,0)</f>
        <v>LTCL</v>
      </c>
    </row>
    <row r="289" spans="1:9" ht="13.5" customHeight="1">
      <c r="A289" s="14" t="s">
        <v>654</v>
      </c>
      <c r="B289" s="14" t="s">
        <v>264</v>
      </c>
      <c r="C289" s="14" t="s">
        <v>54</v>
      </c>
      <c r="D289" s="15">
        <v>43831</v>
      </c>
      <c r="E289" s="15"/>
      <c r="F289" s="39">
        <v>32.405000000000001</v>
      </c>
      <c r="G289" s="16">
        <f t="shared" si="4"/>
        <v>25393406.702380948</v>
      </c>
      <c r="H289" s="38" t="s">
        <v>485</v>
      </c>
      <c r="I289" s="14" t="str">
        <f>VLOOKUP(C289,Homologa!$B$4:$C$95,2,0)</f>
        <v>CGE_TRANSMISION</v>
      </c>
    </row>
    <row r="290" spans="1:9" ht="13.5" customHeight="1">
      <c r="A290" s="14" t="s">
        <v>655</v>
      </c>
      <c r="B290" s="14" t="s">
        <v>656</v>
      </c>
      <c r="C290" s="14" t="s">
        <v>198</v>
      </c>
      <c r="D290" s="15">
        <v>43831</v>
      </c>
      <c r="E290" s="15"/>
      <c r="F290" s="39">
        <v>32.689</v>
      </c>
      <c r="G290" s="16">
        <f t="shared" si="4"/>
        <v>25615956.540476184</v>
      </c>
      <c r="H290" s="38" t="s">
        <v>485</v>
      </c>
      <c r="I290" s="14" t="str">
        <f>VLOOKUP(C290,Homologa!$B$4:$C$95,2,0)</f>
        <v>STS</v>
      </c>
    </row>
    <row r="291" spans="1:9" ht="13.5" customHeight="1">
      <c r="A291" s="14" t="s">
        <v>657</v>
      </c>
      <c r="B291" s="14" t="s">
        <v>658</v>
      </c>
      <c r="C291" s="14" t="s">
        <v>213</v>
      </c>
      <c r="D291" s="15">
        <v>43831</v>
      </c>
      <c r="E291" s="15">
        <v>45291</v>
      </c>
      <c r="F291" s="39">
        <v>35.057000000000002</v>
      </c>
      <c r="G291" s="16">
        <f t="shared" si="4"/>
        <v>27471583.359523807</v>
      </c>
      <c r="H291" s="38" t="s">
        <v>485</v>
      </c>
      <c r="I291" s="14" t="str">
        <f>VLOOKUP(C291,Homologa!$B$4:$C$95,2,0)</f>
        <v>Transelec</v>
      </c>
    </row>
    <row r="292" spans="1:9" ht="13.5" customHeight="1">
      <c r="A292" s="14" t="s">
        <v>659</v>
      </c>
      <c r="B292" s="14" t="s">
        <v>518</v>
      </c>
      <c r="C292" s="14" t="s">
        <v>127</v>
      </c>
      <c r="D292" s="15">
        <v>43831</v>
      </c>
      <c r="E292" s="15"/>
      <c r="F292" s="39">
        <v>35.095999999999997</v>
      </c>
      <c r="G292" s="16">
        <f t="shared" si="4"/>
        <v>27502144.780952375</v>
      </c>
      <c r="H292" s="38" t="s">
        <v>485</v>
      </c>
      <c r="I292" s="14" t="str">
        <f>VLOOKUP(C292,Homologa!$B$4:$C$95,2,0)</f>
        <v>GUACOLDA</v>
      </c>
    </row>
    <row r="293" spans="1:9" ht="13.5" customHeight="1">
      <c r="A293" s="14" t="s">
        <v>660</v>
      </c>
      <c r="B293" s="14" t="s">
        <v>512</v>
      </c>
      <c r="C293" s="14" t="s">
        <v>103</v>
      </c>
      <c r="D293" s="15">
        <v>43831</v>
      </c>
      <c r="E293" s="15"/>
      <c r="F293" s="39">
        <v>35.677</v>
      </c>
      <c r="G293" s="16">
        <f t="shared" si="4"/>
        <v>27957431.597619042</v>
      </c>
      <c r="H293" s="38" t="s">
        <v>485</v>
      </c>
      <c r="I293" s="14" t="str">
        <f>VLOOKUP(C293,Homologa!$B$4:$C$95,2,0)</f>
        <v>Eletrans</v>
      </c>
    </row>
    <row r="294" spans="1:9" ht="13.5" customHeight="1">
      <c r="A294" s="14" t="s">
        <v>661</v>
      </c>
      <c r="B294" s="14" t="s">
        <v>264</v>
      </c>
      <c r="C294" s="14" t="s">
        <v>213</v>
      </c>
      <c r="D294" s="15">
        <v>43831</v>
      </c>
      <c r="E294" s="15"/>
      <c r="F294" s="39">
        <v>35.784999999999997</v>
      </c>
      <c r="G294" s="16">
        <f t="shared" si="4"/>
        <v>28042063.22619047</v>
      </c>
      <c r="H294" s="38" t="s">
        <v>485</v>
      </c>
      <c r="I294" s="14" t="str">
        <f>VLOOKUP(C294,Homologa!$B$4:$C$95,2,0)</f>
        <v>Transelec</v>
      </c>
    </row>
    <row r="295" spans="1:9" ht="13.5" customHeight="1">
      <c r="A295" s="14" t="s">
        <v>662</v>
      </c>
      <c r="B295" s="14" t="s">
        <v>266</v>
      </c>
      <c r="C295" s="14" t="s">
        <v>192</v>
      </c>
      <c r="D295" s="15">
        <v>43831</v>
      </c>
      <c r="E295" s="15"/>
      <c r="F295" s="39">
        <v>36.055999999999997</v>
      </c>
      <c r="G295" s="16">
        <f t="shared" si="4"/>
        <v>28254425.923809521</v>
      </c>
      <c r="H295" s="38" t="s">
        <v>485</v>
      </c>
      <c r="I295" s="14" t="str">
        <f>VLOOKUP(C295,Homologa!$B$4:$C$95,2,0)</f>
        <v>STM</v>
      </c>
    </row>
    <row r="296" spans="1:9" ht="13.5" customHeight="1">
      <c r="A296" s="14" t="s">
        <v>663</v>
      </c>
      <c r="B296" s="14" t="s">
        <v>346</v>
      </c>
      <c r="C296" s="14" t="s">
        <v>210</v>
      </c>
      <c r="D296" s="15">
        <v>43831</v>
      </c>
      <c r="E296" s="15">
        <v>45291</v>
      </c>
      <c r="F296" s="39">
        <v>36.648000000000003</v>
      </c>
      <c r="G296" s="16">
        <f t="shared" si="4"/>
        <v>28718332.628571425</v>
      </c>
      <c r="H296" s="38" t="s">
        <v>485</v>
      </c>
      <c r="I296" s="14" t="str">
        <f>VLOOKUP(C296,Homologa!$B$4:$C$95,2,0)</f>
        <v>TransChile</v>
      </c>
    </row>
    <row r="297" spans="1:9" ht="13.5" customHeight="1">
      <c r="A297" s="14" t="s">
        <v>664</v>
      </c>
      <c r="B297" s="14" t="s">
        <v>346</v>
      </c>
      <c r="C297" s="14" t="s">
        <v>210</v>
      </c>
      <c r="D297" s="15">
        <v>43831</v>
      </c>
      <c r="E297" s="15"/>
      <c r="F297" s="39">
        <v>36.941000000000003</v>
      </c>
      <c r="G297" s="16">
        <f t="shared" si="4"/>
        <v>28947935.102380946</v>
      </c>
      <c r="H297" s="38" t="s">
        <v>485</v>
      </c>
      <c r="I297" s="14" t="str">
        <f>VLOOKUP(C297,Homologa!$B$4:$C$95,2,0)</f>
        <v>TransChile</v>
      </c>
    </row>
    <row r="298" spans="1:9" ht="13.5" customHeight="1">
      <c r="A298" s="14" t="s">
        <v>665</v>
      </c>
      <c r="B298" s="14" t="s">
        <v>275</v>
      </c>
      <c r="C298" s="14" t="s">
        <v>213</v>
      </c>
      <c r="D298" s="15">
        <v>43831</v>
      </c>
      <c r="E298" s="15"/>
      <c r="F298" s="39">
        <v>37.375</v>
      </c>
      <c r="G298" s="16">
        <f t="shared" si="4"/>
        <v>29288028.869047616</v>
      </c>
      <c r="H298" s="38" t="s">
        <v>485</v>
      </c>
      <c r="I298" s="14" t="str">
        <f>VLOOKUP(C298,Homologa!$B$4:$C$95,2,0)</f>
        <v>Transelec</v>
      </c>
    </row>
    <row r="299" spans="1:9" ht="13.5" customHeight="1">
      <c r="A299" s="14" t="s">
        <v>666</v>
      </c>
      <c r="B299" s="14" t="s">
        <v>307</v>
      </c>
      <c r="C299" s="14" t="s">
        <v>213</v>
      </c>
      <c r="D299" s="15">
        <v>43831</v>
      </c>
      <c r="E299" s="15">
        <v>45291</v>
      </c>
      <c r="F299" s="39">
        <v>38.756999999999998</v>
      </c>
      <c r="G299" s="16">
        <f t="shared" si="4"/>
        <v>30371000.26428571</v>
      </c>
      <c r="H299" s="38" t="s">
        <v>485</v>
      </c>
      <c r="I299" s="14" t="str">
        <f>VLOOKUP(C299,Homologa!$B$4:$C$95,2,0)</f>
        <v>Transelec</v>
      </c>
    </row>
    <row r="300" spans="1:9" ht="13.5" customHeight="1">
      <c r="A300" s="14" t="s">
        <v>667</v>
      </c>
      <c r="B300" s="14" t="s">
        <v>381</v>
      </c>
      <c r="C300" s="14" t="s">
        <v>288</v>
      </c>
      <c r="D300" s="15">
        <v>43831</v>
      </c>
      <c r="E300" s="15"/>
      <c r="F300" s="39">
        <v>39.53</v>
      </c>
      <c r="G300" s="16">
        <f t="shared" si="4"/>
        <v>30976743.309523806</v>
      </c>
      <c r="H300" s="38" t="s">
        <v>485</v>
      </c>
      <c r="I300" s="14" t="str">
        <f>VLOOKUP(C300,Homologa!$B$4:$C$95,2,0)</f>
        <v>ALFA_TRANSMISORA</v>
      </c>
    </row>
    <row r="301" spans="1:9" ht="13.5" customHeight="1">
      <c r="A301" s="14" t="s">
        <v>668</v>
      </c>
      <c r="B301" s="14" t="s">
        <v>669</v>
      </c>
      <c r="C301" s="14" t="s">
        <v>118</v>
      </c>
      <c r="D301" s="15">
        <v>43831</v>
      </c>
      <c r="E301" s="15"/>
      <c r="F301" s="39">
        <v>39.844999999999999</v>
      </c>
      <c r="G301" s="16">
        <f t="shared" si="4"/>
        <v>31223585.559523806</v>
      </c>
      <c r="H301" s="38" t="s">
        <v>485</v>
      </c>
      <c r="I301" s="14" t="str">
        <f>VLOOKUP(C301,Homologa!$B$4:$C$95,2,0)</f>
        <v>ETSA</v>
      </c>
    </row>
    <row r="302" spans="1:9" ht="13.5" customHeight="1">
      <c r="A302" s="14" t="s">
        <v>670</v>
      </c>
      <c r="B302" s="14" t="s">
        <v>266</v>
      </c>
      <c r="C302" s="14" t="s">
        <v>213</v>
      </c>
      <c r="D302" s="15">
        <v>43831</v>
      </c>
      <c r="E302" s="15"/>
      <c r="F302" s="39">
        <v>40.014000000000003</v>
      </c>
      <c r="G302" s="16">
        <f t="shared" si="4"/>
        <v>31356018.385714281</v>
      </c>
      <c r="H302" s="38" t="s">
        <v>485</v>
      </c>
      <c r="I302" s="14" t="str">
        <f>VLOOKUP(C302,Homologa!$B$4:$C$95,2,0)</f>
        <v>Transelec</v>
      </c>
    </row>
    <row r="303" spans="1:9" ht="13.5" customHeight="1">
      <c r="A303" s="14" t="s">
        <v>671</v>
      </c>
      <c r="B303" s="14" t="s">
        <v>656</v>
      </c>
      <c r="C303" s="14" t="s">
        <v>198</v>
      </c>
      <c r="D303" s="15">
        <v>43831</v>
      </c>
      <c r="E303" s="15"/>
      <c r="F303" s="39">
        <v>40.070999999999998</v>
      </c>
      <c r="G303" s="16">
        <f t="shared" si="4"/>
        <v>31400685.078571424</v>
      </c>
      <c r="H303" s="38" t="s">
        <v>485</v>
      </c>
      <c r="I303" s="14" t="str">
        <f>VLOOKUP(C303,Homologa!$B$4:$C$95,2,0)</f>
        <v>STS</v>
      </c>
    </row>
    <row r="304" spans="1:9" ht="13.5" customHeight="1">
      <c r="A304" s="14" t="s">
        <v>672</v>
      </c>
      <c r="B304" s="14" t="s">
        <v>550</v>
      </c>
      <c r="C304" s="14" t="s">
        <v>574</v>
      </c>
      <c r="D304" s="15">
        <v>43831</v>
      </c>
      <c r="E304" s="15"/>
      <c r="F304" s="39">
        <v>40.145000000000003</v>
      </c>
      <c r="G304" s="16">
        <f t="shared" si="4"/>
        <v>31458673.41666666</v>
      </c>
      <c r="H304" s="38" t="s">
        <v>485</v>
      </c>
      <c r="I304" s="14" t="str">
        <f>VLOOKUP(C304,Homologa!$B$4:$C$95,2,0)</f>
        <v>Codelco</v>
      </c>
    </row>
    <row r="305" spans="1:9" ht="13.5" customHeight="1">
      <c r="A305" s="14" t="s">
        <v>673</v>
      </c>
      <c r="B305" s="14" t="s">
        <v>317</v>
      </c>
      <c r="C305" s="14" t="s">
        <v>213</v>
      </c>
      <c r="D305" s="15">
        <v>43831</v>
      </c>
      <c r="E305" s="15"/>
      <c r="F305" s="39">
        <v>42.99</v>
      </c>
      <c r="G305" s="16">
        <f t="shared" si="4"/>
        <v>33688089.928571425</v>
      </c>
      <c r="H305" s="38" t="s">
        <v>485</v>
      </c>
      <c r="I305" s="14" t="str">
        <f>VLOOKUP(C305,Homologa!$B$4:$C$95,2,0)</f>
        <v>Transelec</v>
      </c>
    </row>
    <row r="306" spans="1:9" ht="13.5" customHeight="1">
      <c r="A306" s="14" t="s">
        <v>674</v>
      </c>
      <c r="B306" s="14" t="s">
        <v>481</v>
      </c>
      <c r="C306" s="14" t="s">
        <v>30</v>
      </c>
      <c r="D306" s="15">
        <v>43831</v>
      </c>
      <c r="E306" s="15"/>
      <c r="F306" s="39">
        <v>43.914999999999999</v>
      </c>
      <c r="G306" s="16">
        <f t="shared" si="4"/>
        <v>34412944.154761896</v>
      </c>
      <c r="H306" s="38" t="s">
        <v>485</v>
      </c>
      <c r="I306" s="14" t="str">
        <f>VLOOKUP(C306,Homologa!$B$4:$C$95,2,0)</f>
        <v>ANGAMOS</v>
      </c>
    </row>
    <row r="307" spans="1:9" ht="13.5" customHeight="1">
      <c r="A307" s="14" t="s">
        <v>675</v>
      </c>
      <c r="B307" s="14" t="s">
        <v>518</v>
      </c>
      <c r="C307" s="14" t="s">
        <v>213</v>
      </c>
      <c r="D307" s="15">
        <v>43831</v>
      </c>
      <c r="E307" s="15"/>
      <c r="F307" s="39">
        <v>44.161000000000001</v>
      </c>
      <c r="G307" s="16">
        <f t="shared" si="4"/>
        <v>34605716.197619043</v>
      </c>
      <c r="H307" s="38" t="s">
        <v>485</v>
      </c>
      <c r="I307" s="14" t="str">
        <f>VLOOKUP(C307,Homologa!$B$4:$C$95,2,0)</f>
        <v>Transelec</v>
      </c>
    </row>
    <row r="308" spans="1:9" ht="13.5" customHeight="1">
      <c r="A308" s="14" t="s">
        <v>676</v>
      </c>
      <c r="B308" s="14" t="s">
        <v>371</v>
      </c>
      <c r="C308" s="14" t="s">
        <v>288</v>
      </c>
      <c r="D308" s="15">
        <v>43831</v>
      </c>
      <c r="E308" s="15"/>
      <c r="F308" s="39">
        <v>44.792999999999999</v>
      </c>
      <c r="G308" s="16">
        <f t="shared" si="4"/>
        <v>35100967.949999996</v>
      </c>
      <c r="H308" s="38" t="s">
        <v>485</v>
      </c>
      <c r="I308" s="14" t="str">
        <f>VLOOKUP(C308,Homologa!$B$4:$C$95,2,0)</f>
        <v>ALFA_TRANSMISORA</v>
      </c>
    </row>
    <row r="309" spans="1:9" ht="13.5" customHeight="1">
      <c r="A309" s="14" t="s">
        <v>677</v>
      </c>
      <c r="B309" s="14" t="s">
        <v>546</v>
      </c>
      <c r="C309" s="14" t="s">
        <v>103</v>
      </c>
      <c r="D309" s="15">
        <v>43831</v>
      </c>
      <c r="E309" s="15"/>
      <c r="F309" s="39">
        <v>46.405000000000001</v>
      </c>
      <c r="G309" s="16">
        <f t="shared" si="4"/>
        <v>36364173.369047612</v>
      </c>
      <c r="H309" s="38" t="s">
        <v>485</v>
      </c>
      <c r="I309" s="14" t="str">
        <f>VLOOKUP(C309,Homologa!$B$4:$C$95,2,0)</f>
        <v>Eletrans</v>
      </c>
    </row>
    <row r="310" spans="1:9" ht="13.5" customHeight="1">
      <c r="A310" s="14" t="s">
        <v>678</v>
      </c>
      <c r="B310" s="14" t="s">
        <v>275</v>
      </c>
      <c r="C310" s="14" t="s">
        <v>118</v>
      </c>
      <c r="D310" s="15">
        <v>43831</v>
      </c>
      <c r="E310" s="15"/>
      <c r="F310" s="39">
        <v>46.905999999999999</v>
      </c>
      <c r="G310" s="16">
        <f t="shared" si="4"/>
        <v>36756770.090476185</v>
      </c>
      <c r="H310" s="38" t="s">
        <v>485</v>
      </c>
      <c r="I310" s="14" t="str">
        <f>VLOOKUP(C310,Homologa!$B$4:$C$95,2,0)</f>
        <v>ETSA</v>
      </c>
    </row>
    <row r="311" spans="1:9" ht="13.5" customHeight="1">
      <c r="A311" s="14" t="s">
        <v>679</v>
      </c>
      <c r="B311" s="14" t="s">
        <v>680</v>
      </c>
      <c r="C311" s="14" t="s">
        <v>54</v>
      </c>
      <c r="D311" s="15">
        <v>43831</v>
      </c>
      <c r="E311" s="15"/>
      <c r="F311" s="39">
        <v>47.225000000000001</v>
      </c>
      <c r="G311" s="16">
        <f t="shared" si="4"/>
        <v>37006746.84523809</v>
      </c>
      <c r="H311" s="38" t="s">
        <v>485</v>
      </c>
      <c r="I311" s="14" t="str">
        <f>VLOOKUP(C311,Homologa!$B$4:$C$95,2,0)</f>
        <v>CGE_TRANSMISION</v>
      </c>
    </row>
    <row r="312" spans="1:9" ht="13.5" customHeight="1">
      <c r="A312" s="14" t="s">
        <v>681</v>
      </c>
      <c r="B312" s="14" t="s">
        <v>573</v>
      </c>
      <c r="C312" s="14" t="s">
        <v>15</v>
      </c>
      <c r="D312" s="15">
        <v>43831</v>
      </c>
      <c r="E312" s="15"/>
      <c r="F312" s="39">
        <v>47.451000000000001</v>
      </c>
      <c r="G312" s="16">
        <f t="shared" si="4"/>
        <v>37183846.364285707</v>
      </c>
      <c r="H312" s="38" t="s">
        <v>485</v>
      </c>
      <c r="I312" s="14" t="str">
        <f>VLOOKUP(C312,Homologa!$B$4:$C$95,2,0)</f>
        <v>AES Andes</v>
      </c>
    </row>
    <row r="313" spans="1:9" ht="13.5" customHeight="1">
      <c r="A313" s="14" t="s">
        <v>682</v>
      </c>
      <c r="B313" s="14" t="s">
        <v>381</v>
      </c>
      <c r="C313" s="14" t="s">
        <v>213</v>
      </c>
      <c r="D313" s="15">
        <v>43831</v>
      </c>
      <c r="E313" s="15"/>
      <c r="F313" s="39">
        <v>48.191000000000003</v>
      </c>
      <c r="G313" s="16">
        <f t="shared" si="4"/>
        <v>37763729.745238088</v>
      </c>
      <c r="H313" s="38" t="s">
        <v>485</v>
      </c>
      <c r="I313" s="14" t="str">
        <f>VLOOKUP(C313,Homologa!$B$4:$C$95,2,0)</f>
        <v>Transelec</v>
      </c>
    </row>
    <row r="314" spans="1:9" ht="13.5" customHeight="1">
      <c r="A314" s="14" t="s">
        <v>683</v>
      </c>
      <c r="B314" s="14" t="s">
        <v>371</v>
      </c>
      <c r="C314" s="14" t="s">
        <v>288</v>
      </c>
      <c r="D314" s="15">
        <v>43831</v>
      </c>
      <c r="E314" s="15"/>
      <c r="F314" s="39">
        <v>48.966000000000001</v>
      </c>
      <c r="G314" s="16">
        <f t="shared" si="4"/>
        <v>38371040.042857133</v>
      </c>
      <c r="H314" s="38" t="s">
        <v>485</v>
      </c>
      <c r="I314" s="14" t="str">
        <f>VLOOKUP(C314,Homologa!$B$4:$C$95,2,0)</f>
        <v>ALFA_TRANSMISORA</v>
      </c>
    </row>
    <row r="315" spans="1:9" ht="13.5" customHeight="1">
      <c r="A315" s="14" t="s">
        <v>684</v>
      </c>
      <c r="B315" s="14" t="s">
        <v>285</v>
      </c>
      <c r="C315" s="14" t="s">
        <v>54</v>
      </c>
      <c r="D315" s="15">
        <v>43831</v>
      </c>
      <c r="E315" s="15"/>
      <c r="F315" s="39">
        <v>50.176000000000002</v>
      </c>
      <c r="G315" s="16">
        <f t="shared" si="4"/>
        <v>39319227.733333327</v>
      </c>
      <c r="H315" s="38" t="s">
        <v>485</v>
      </c>
      <c r="I315" s="14" t="str">
        <f>VLOOKUP(C315,Homologa!$B$4:$C$95,2,0)</f>
        <v>CGE_TRANSMISION</v>
      </c>
    </row>
    <row r="316" spans="1:9" ht="13.5" customHeight="1">
      <c r="A316" s="14" t="s">
        <v>685</v>
      </c>
      <c r="B316" s="14" t="s">
        <v>283</v>
      </c>
      <c r="C316" s="14" t="s">
        <v>54</v>
      </c>
      <c r="D316" s="15">
        <v>43831</v>
      </c>
      <c r="E316" s="15"/>
      <c r="F316" s="39">
        <v>50.225999999999999</v>
      </c>
      <c r="G316" s="16">
        <f t="shared" si="4"/>
        <v>39358409.042857133</v>
      </c>
      <c r="H316" s="38" t="s">
        <v>485</v>
      </c>
      <c r="I316" s="14" t="str">
        <f>VLOOKUP(C316,Homologa!$B$4:$C$95,2,0)</f>
        <v>CGE_TRANSMISION</v>
      </c>
    </row>
    <row r="317" spans="1:9" ht="13.5" customHeight="1">
      <c r="A317" s="14" t="s">
        <v>686</v>
      </c>
      <c r="B317" s="14" t="s">
        <v>687</v>
      </c>
      <c r="C317" s="14" t="s">
        <v>192</v>
      </c>
      <c r="D317" s="15">
        <v>43831</v>
      </c>
      <c r="E317" s="15"/>
      <c r="F317" s="39">
        <v>50.482999999999997</v>
      </c>
      <c r="G317" s="16">
        <f t="shared" si="4"/>
        <v>39559800.973809518</v>
      </c>
      <c r="H317" s="38" t="s">
        <v>485</v>
      </c>
      <c r="I317" s="14" t="str">
        <f>VLOOKUP(C317,Homologa!$B$4:$C$95,2,0)</f>
        <v>STM</v>
      </c>
    </row>
    <row r="318" spans="1:9" ht="13.5" customHeight="1">
      <c r="A318" s="14" t="s">
        <v>688</v>
      </c>
      <c r="B318" s="14" t="s">
        <v>346</v>
      </c>
      <c r="C318" s="14" t="s">
        <v>213</v>
      </c>
      <c r="D318" s="15">
        <v>43831</v>
      </c>
      <c r="E318" s="15"/>
      <c r="F318" s="39">
        <v>50.518000000000001</v>
      </c>
      <c r="G318" s="16">
        <f t="shared" si="4"/>
        <v>39587227.890476182</v>
      </c>
      <c r="H318" s="38" t="s">
        <v>485</v>
      </c>
      <c r="I318" s="14" t="str">
        <f>VLOOKUP(C318,Homologa!$B$4:$C$95,2,0)</f>
        <v>Transelec</v>
      </c>
    </row>
    <row r="319" spans="1:9" ht="13.5" customHeight="1">
      <c r="A319" s="14" t="s">
        <v>689</v>
      </c>
      <c r="B319" s="14" t="s">
        <v>578</v>
      </c>
      <c r="C319" s="14" t="s">
        <v>213</v>
      </c>
      <c r="D319" s="15">
        <v>43831</v>
      </c>
      <c r="E319" s="15"/>
      <c r="F319" s="39">
        <v>50.658000000000001</v>
      </c>
      <c r="G319" s="16">
        <f t="shared" si="4"/>
        <v>39696935.557142854</v>
      </c>
      <c r="H319" s="38" t="s">
        <v>485</v>
      </c>
      <c r="I319" s="14" t="str">
        <f>VLOOKUP(C319,Homologa!$B$4:$C$95,2,0)</f>
        <v>Transelec</v>
      </c>
    </row>
    <row r="320" spans="1:9" ht="13.5" customHeight="1">
      <c r="A320" s="14" t="s">
        <v>690</v>
      </c>
      <c r="B320" s="14" t="s">
        <v>266</v>
      </c>
      <c r="C320" s="14" t="s">
        <v>213</v>
      </c>
      <c r="D320" s="15">
        <v>43831</v>
      </c>
      <c r="E320" s="15">
        <v>45291</v>
      </c>
      <c r="F320" s="39">
        <v>51.225000000000001</v>
      </c>
      <c r="G320" s="16">
        <f t="shared" si="4"/>
        <v>40141251.607142851</v>
      </c>
      <c r="H320" s="38" t="s">
        <v>485</v>
      </c>
      <c r="I320" s="14" t="str">
        <f>VLOOKUP(C320,Homologa!$B$4:$C$95,2,0)</f>
        <v>Transelec</v>
      </c>
    </row>
    <row r="321" spans="1:9" ht="13.5" customHeight="1">
      <c r="A321" s="14" t="s">
        <v>691</v>
      </c>
      <c r="B321" s="14" t="s">
        <v>466</v>
      </c>
      <c r="C321" s="14" t="s">
        <v>213</v>
      </c>
      <c r="D321" s="15">
        <v>44068</v>
      </c>
      <c r="E321" s="15"/>
      <c r="F321" s="39">
        <v>52.26</v>
      </c>
      <c r="G321" s="16">
        <f t="shared" si="4"/>
        <v>40952304.714285709</v>
      </c>
      <c r="H321" s="38" t="s">
        <v>485</v>
      </c>
      <c r="I321" s="14" t="str">
        <f>VLOOKUP(C321,Homologa!$B$4:$C$95,2,0)</f>
        <v>Transelec</v>
      </c>
    </row>
    <row r="322" spans="1:9" ht="13.5" customHeight="1">
      <c r="A322" s="14" t="s">
        <v>692</v>
      </c>
      <c r="B322" s="14" t="s">
        <v>334</v>
      </c>
      <c r="C322" s="14" t="s">
        <v>135</v>
      </c>
      <c r="D322" s="15">
        <v>43831</v>
      </c>
      <c r="E322" s="15"/>
      <c r="F322" s="39">
        <v>52.985999999999997</v>
      </c>
      <c r="G322" s="16">
        <f t="shared" ref="G322:G385" si="5">F322*1000*$M$1</f>
        <v>41521217.328571424</v>
      </c>
      <c r="H322" s="38" t="s">
        <v>485</v>
      </c>
      <c r="I322" s="14" t="str">
        <f>VLOOKUP(C322,Homologa!$B$4:$C$95,2,0)</f>
        <v>KELTI</v>
      </c>
    </row>
    <row r="323" spans="1:9" ht="13.5" customHeight="1">
      <c r="A323" s="14" t="s">
        <v>693</v>
      </c>
      <c r="B323" s="14" t="s">
        <v>248</v>
      </c>
      <c r="C323" s="14" t="s">
        <v>192</v>
      </c>
      <c r="D323" s="15">
        <v>43831</v>
      </c>
      <c r="E323" s="15"/>
      <c r="F323" s="39">
        <v>55.866999999999997</v>
      </c>
      <c r="G323" s="16">
        <f t="shared" si="5"/>
        <v>43778844.383333325</v>
      </c>
      <c r="H323" s="38" t="s">
        <v>485</v>
      </c>
      <c r="I323" s="14" t="str">
        <f>VLOOKUP(C323,Homologa!$B$4:$C$95,2,0)</f>
        <v>STM</v>
      </c>
    </row>
    <row r="324" spans="1:9" ht="13.5" customHeight="1">
      <c r="A324" s="14" t="s">
        <v>694</v>
      </c>
      <c r="B324" s="14" t="s">
        <v>275</v>
      </c>
      <c r="C324" s="14" t="s">
        <v>213</v>
      </c>
      <c r="D324" s="15">
        <v>43831</v>
      </c>
      <c r="E324" s="15"/>
      <c r="F324" s="39">
        <v>58.981999999999999</v>
      </c>
      <c r="G324" s="16">
        <f t="shared" si="5"/>
        <v>46219839.966666661</v>
      </c>
      <c r="H324" s="38" t="s">
        <v>485</v>
      </c>
      <c r="I324" s="14" t="str">
        <f>VLOOKUP(C324,Homologa!$B$4:$C$95,2,0)</f>
        <v>Transelec</v>
      </c>
    </row>
    <row r="325" spans="1:9" ht="13.5" customHeight="1">
      <c r="A325" s="14" t="s">
        <v>695</v>
      </c>
      <c r="B325" s="14" t="s">
        <v>512</v>
      </c>
      <c r="C325" s="14" t="s">
        <v>213</v>
      </c>
      <c r="D325" s="15">
        <v>43831</v>
      </c>
      <c r="E325" s="15"/>
      <c r="F325" s="39">
        <v>60.588000000000001</v>
      </c>
      <c r="G325" s="16">
        <f t="shared" si="5"/>
        <v>47478343.628571421</v>
      </c>
      <c r="H325" s="38" t="s">
        <v>485</v>
      </c>
      <c r="I325" s="14" t="str">
        <f>VLOOKUP(C325,Homologa!$B$4:$C$95,2,0)</f>
        <v>Transelec</v>
      </c>
    </row>
    <row r="326" spans="1:9" ht="13.5" customHeight="1">
      <c r="A326" s="14" t="s">
        <v>696</v>
      </c>
      <c r="B326" s="14" t="s">
        <v>658</v>
      </c>
      <c r="C326" s="14" t="s">
        <v>213</v>
      </c>
      <c r="D326" s="15">
        <v>43831</v>
      </c>
      <c r="E326" s="15">
        <v>45291</v>
      </c>
      <c r="F326" s="39">
        <v>64.292000000000002</v>
      </c>
      <c r="G326" s="16">
        <f t="shared" si="5"/>
        <v>50380895.038095228</v>
      </c>
      <c r="H326" s="38" t="s">
        <v>485</v>
      </c>
      <c r="I326" s="14" t="str">
        <f>VLOOKUP(C326,Homologa!$B$4:$C$95,2,0)</f>
        <v>Transelec</v>
      </c>
    </row>
    <row r="327" spans="1:9" ht="13.5" customHeight="1">
      <c r="A327" s="14" t="s">
        <v>697</v>
      </c>
      <c r="B327" s="14" t="s">
        <v>698</v>
      </c>
      <c r="C327" s="14" t="s">
        <v>198</v>
      </c>
      <c r="D327" s="15">
        <v>43831</v>
      </c>
      <c r="E327" s="15"/>
      <c r="F327" s="39">
        <v>65.594999999999999</v>
      </c>
      <c r="G327" s="16">
        <f t="shared" si="5"/>
        <v>51401959.964285709</v>
      </c>
      <c r="H327" s="38" t="s">
        <v>485</v>
      </c>
      <c r="I327" s="14" t="str">
        <f>VLOOKUP(C327,Homologa!$B$4:$C$95,2,0)</f>
        <v>STS</v>
      </c>
    </row>
    <row r="328" spans="1:9" ht="13.5" customHeight="1">
      <c r="A328" s="14" t="s">
        <v>699</v>
      </c>
      <c r="B328" s="14" t="s">
        <v>268</v>
      </c>
      <c r="C328" s="14" t="s">
        <v>213</v>
      </c>
      <c r="D328" s="15">
        <v>43831</v>
      </c>
      <c r="E328" s="15">
        <v>45291</v>
      </c>
      <c r="F328" s="39">
        <v>65.831000000000003</v>
      </c>
      <c r="G328" s="16">
        <f t="shared" si="5"/>
        <v>51586895.745238088</v>
      </c>
      <c r="H328" s="38" t="s">
        <v>485</v>
      </c>
      <c r="I328" s="14" t="str">
        <f>VLOOKUP(C328,Homologa!$B$4:$C$95,2,0)</f>
        <v>Transelec</v>
      </c>
    </row>
    <row r="329" spans="1:9" ht="13.5" customHeight="1">
      <c r="A329" s="14" t="s">
        <v>700</v>
      </c>
      <c r="B329" s="14" t="s">
        <v>701</v>
      </c>
      <c r="C329" s="14" t="s">
        <v>219</v>
      </c>
      <c r="D329" s="15">
        <v>43831</v>
      </c>
      <c r="E329" s="15"/>
      <c r="F329" s="39">
        <v>67.176000000000002</v>
      </c>
      <c r="G329" s="16">
        <f t="shared" si="5"/>
        <v>52640872.971428566</v>
      </c>
      <c r="H329" s="38" t="s">
        <v>485</v>
      </c>
      <c r="I329" s="14" t="str">
        <f>VLOOKUP(C329,Homologa!$B$4:$C$95,2,0)</f>
        <v>Transemel</v>
      </c>
    </row>
    <row r="330" spans="1:9" ht="13.5" customHeight="1">
      <c r="A330" s="14" t="s">
        <v>702</v>
      </c>
      <c r="B330" s="14" t="s">
        <v>459</v>
      </c>
      <c r="C330" s="14" t="s">
        <v>183</v>
      </c>
      <c r="D330" s="15">
        <v>43831</v>
      </c>
      <c r="E330" s="15">
        <v>44523</v>
      </c>
      <c r="F330" s="39">
        <v>67.45</v>
      </c>
      <c r="G330" s="16">
        <f t="shared" si="5"/>
        <v>52855586.547619037</v>
      </c>
      <c r="H330" s="38" t="s">
        <v>485</v>
      </c>
      <c r="I330" s="14" t="str">
        <f>VLOOKUP(C330,Homologa!$B$4:$C$95,2,0)</f>
        <v>SATT</v>
      </c>
    </row>
    <row r="331" spans="1:9" ht="13.5" customHeight="1">
      <c r="A331" s="14" t="s">
        <v>703</v>
      </c>
      <c r="B331" s="14" t="s">
        <v>704</v>
      </c>
      <c r="C331" s="14" t="s">
        <v>183</v>
      </c>
      <c r="D331" s="15">
        <v>44008</v>
      </c>
      <c r="E331" s="15"/>
      <c r="F331" s="39">
        <v>67.622</v>
      </c>
      <c r="G331" s="16">
        <f t="shared" si="5"/>
        <v>52990370.252380945</v>
      </c>
      <c r="H331" s="38" t="s">
        <v>485</v>
      </c>
      <c r="I331" s="14" t="str">
        <f>VLOOKUP(C331,Homologa!$B$4:$C$95,2,0)</f>
        <v>SATT</v>
      </c>
    </row>
    <row r="332" spans="1:9" ht="13.5" customHeight="1">
      <c r="A332" s="14" t="s">
        <v>705</v>
      </c>
      <c r="B332" s="14" t="s">
        <v>680</v>
      </c>
      <c r="C332" s="14" t="s">
        <v>54</v>
      </c>
      <c r="D332" s="15">
        <v>43831</v>
      </c>
      <c r="E332" s="15"/>
      <c r="F332" s="39">
        <v>68.603999999999999</v>
      </c>
      <c r="G332" s="16">
        <f t="shared" si="5"/>
        <v>53759891.171428561</v>
      </c>
      <c r="H332" s="38" t="s">
        <v>485</v>
      </c>
      <c r="I332" s="14" t="str">
        <f>VLOOKUP(C332,Homologa!$B$4:$C$95,2,0)</f>
        <v>CGE_TRANSMISION</v>
      </c>
    </row>
    <row r="333" spans="1:9" ht="13.5" customHeight="1">
      <c r="A333" s="14" t="s">
        <v>706</v>
      </c>
      <c r="B333" s="14" t="s">
        <v>268</v>
      </c>
      <c r="C333" s="14" t="s">
        <v>213</v>
      </c>
      <c r="D333" s="15">
        <v>43831</v>
      </c>
      <c r="E333" s="15">
        <v>45291</v>
      </c>
      <c r="F333" s="39">
        <v>69.724000000000004</v>
      </c>
      <c r="G333" s="16">
        <f t="shared" si="5"/>
        <v>54637552.504761897</v>
      </c>
      <c r="H333" s="38" t="s">
        <v>485</v>
      </c>
      <c r="I333" s="14" t="str">
        <f>VLOOKUP(C333,Homologa!$B$4:$C$95,2,0)</f>
        <v>Transelec</v>
      </c>
    </row>
    <row r="334" spans="1:9" ht="13.5" customHeight="1">
      <c r="A334" s="14" t="s">
        <v>707</v>
      </c>
      <c r="B334" s="14" t="s">
        <v>477</v>
      </c>
      <c r="C334" s="14" t="s">
        <v>213</v>
      </c>
      <c r="D334" s="15">
        <v>43831</v>
      </c>
      <c r="E334" s="15"/>
      <c r="F334" s="39">
        <v>70.44</v>
      </c>
      <c r="G334" s="16">
        <f t="shared" si="5"/>
        <v>55198628.857142851</v>
      </c>
      <c r="H334" s="38" t="s">
        <v>485</v>
      </c>
      <c r="I334" s="14" t="str">
        <f>VLOOKUP(C334,Homologa!$B$4:$C$95,2,0)</f>
        <v>Transelec</v>
      </c>
    </row>
    <row r="335" spans="1:9" ht="13.5" customHeight="1">
      <c r="A335" s="14" t="s">
        <v>708</v>
      </c>
      <c r="B335" s="14" t="s">
        <v>709</v>
      </c>
      <c r="C335" s="14" t="s">
        <v>183</v>
      </c>
      <c r="D335" s="15">
        <v>43831</v>
      </c>
      <c r="E335" s="15"/>
      <c r="F335" s="39">
        <v>71.852999999999994</v>
      </c>
      <c r="G335" s="16">
        <f t="shared" si="5"/>
        <v>56305892.664285704</v>
      </c>
      <c r="H335" s="38" t="s">
        <v>485</v>
      </c>
      <c r="I335" s="14" t="str">
        <f>VLOOKUP(C335,Homologa!$B$4:$C$95,2,0)</f>
        <v>SATT</v>
      </c>
    </row>
    <row r="336" spans="1:9" ht="13.5" customHeight="1">
      <c r="A336" s="14" t="s">
        <v>710</v>
      </c>
      <c r="B336" s="14" t="s">
        <v>711</v>
      </c>
      <c r="C336" s="14" t="s">
        <v>183</v>
      </c>
      <c r="D336" s="15">
        <v>43831</v>
      </c>
      <c r="E336" s="15"/>
      <c r="F336" s="39">
        <v>75.853999999999999</v>
      </c>
      <c r="G336" s="16">
        <f t="shared" si="5"/>
        <v>59441181.052380942</v>
      </c>
      <c r="H336" s="38" t="s">
        <v>485</v>
      </c>
      <c r="I336" s="14" t="str">
        <f>VLOOKUP(C336,Homologa!$B$4:$C$95,2,0)</f>
        <v>SATT</v>
      </c>
    </row>
    <row r="337" spans="1:9" ht="13.5" customHeight="1">
      <c r="A337" s="14" t="s">
        <v>712</v>
      </c>
      <c r="B337" s="14" t="s">
        <v>268</v>
      </c>
      <c r="C337" s="14" t="s">
        <v>213</v>
      </c>
      <c r="D337" s="15">
        <v>43831</v>
      </c>
      <c r="E337" s="15"/>
      <c r="F337" s="39">
        <v>82.263999999999996</v>
      </c>
      <c r="G337" s="16">
        <f t="shared" si="5"/>
        <v>64464224.933333322</v>
      </c>
      <c r="H337" s="38" t="s">
        <v>485</v>
      </c>
      <c r="I337" s="14" t="str">
        <f>VLOOKUP(C337,Homologa!$B$4:$C$95,2,0)</f>
        <v>Transelec</v>
      </c>
    </row>
    <row r="338" spans="1:9" ht="13.5" customHeight="1">
      <c r="A338" s="14" t="s">
        <v>713</v>
      </c>
      <c r="B338" s="14" t="s">
        <v>714</v>
      </c>
      <c r="C338" s="14" t="s">
        <v>574</v>
      </c>
      <c r="D338" s="15">
        <v>43831</v>
      </c>
      <c r="E338" s="15"/>
      <c r="F338" s="39">
        <v>84.061999999999998</v>
      </c>
      <c r="G338" s="16">
        <f t="shared" si="5"/>
        <v>65873184.823809512</v>
      </c>
      <c r="H338" s="38" t="s">
        <v>485</v>
      </c>
      <c r="I338" s="14" t="str">
        <f>VLOOKUP(C338,Homologa!$B$4:$C$95,2,0)</f>
        <v>Codelco</v>
      </c>
    </row>
    <row r="339" spans="1:9" ht="13.5" customHeight="1">
      <c r="A339" s="14" t="s">
        <v>715</v>
      </c>
      <c r="B339" s="14" t="s">
        <v>518</v>
      </c>
      <c r="C339" s="14" t="s">
        <v>213</v>
      </c>
      <c r="D339" s="15">
        <v>43831</v>
      </c>
      <c r="E339" s="15"/>
      <c r="F339" s="39">
        <v>84.826999999999998</v>
      </c>
      <c r="G339" s="16">
        <f t="shared" si="5"/>
        <v>66472658.859523796</v>
      </c>
      <c r="H339" s="38" t="s">
        <v>485</v>
      </c>
      <c r="I339" s="14" t="str">
        <f>VLOOKUP(C339,Homologa!$B$4:$C$95,2,0)</f>
        <v>Transelec</v>
      </c>
    </row>
    <row r="340" spans="1:9" ht="13.5" customHeight="1">
      <c r="A340" s="14" t="s">
        <v>716</v>
      </c>
      <c r="B340" s="14" t="s">
        <v>512</v>
      </c>
      <c r="C340" s="14" t="s">
        <v>213</v>
      </c>
      <c r="D340" s="15">
        <v>43831</v>
      </c>
      <c r="E340" s="15">
        <v>45291</v>
      </c>
      <c r="F340" s="39">
        <v>85.325000000000003</v>
      </c>
      <c r="G340" s="16">
        <f t="shared" si="5"/>
        <v>66862904.70238094</v>
      </c>
      <c r="H340" s="38" t="s">
        <v>485</v>
      </c>
      <c r="I340" s="14" t="str">
        <f>VLOOKUP(C340,Homologa!$B$4:$C$95,2,0)</f>
        <v>Transelec</v>
      </c>
    </row>
    <row r="341" spans="1:9" ht="13.5" customHeight="1">
      <c r="A341" s="14" t="s">
        <v>717</v>
      </c>
      <c r="B341" s="14" t="s">
        <v>718</v>
      </c>
      <c r="C341" s="14" t="s">
        <v>192</v>
      </c>
      <c r="D341" s="15">
        <v>43831</v>
      </c>
      <c r="E341" s="15"/>
      <c r="F341" s="39">
        <v>85.352999999999994</v>
      </c>
      <c r="G341" s="16">
        <f t="shared" si="5"/>
        <v>66884846.235714272</v>
      </c>
      <c r="H341" s="38" t="s">
        <v>485</v>
      </c>
      <c r="I341" s="14" t="str">
        <f>VLOOKUP(C341,Homologa!$B$4:$C$95,2,0)</f>
        <v>STM</v>
      </c>
    </row>
    <row r="342" spans="1:9" ht="13.5" customHeight="1">
      <c r="A342" s="14" t="s">
        <v>719</v>
      </c>
      <c r="B342" s="14" t="s">
        <v>319</v>
      </c>
      <c r="C342" s="14" t="s">
        <v>288</v>
      </c>
      <c r="D342" s="15">
        <v>43831</v>
      </c>
      <c r="E342" s="15"/>
      <c r="F342" s="39">
        <v>85.524000000000001</v>
      </c>
      <c r="G342" s="16">
        <f t="shared" si="5"/>
        <v>67018846.314285703</v>
      </c>
      <c r="H342" s="38" t="s">
        <v>485</v>
      </c>
      <c r="I342" s="14" t="str">
        <f>VLOOKUP(C342,Homologa!$B$4:$C$95,2,0)</f>
        <v>ALFA_TRANSMISORA</v>
      </c>
    </row>
    <row r="343" spans="1:9" ht="13.5" customHeight="1">
      <c r="A343" s="14" t="s">
        <v>720</v>
      </c>
      <c r="B343" s="14" t="s">
        <v>381</v>
      </c>
      <c r="C343" s="14" t="s">
        <v>288</v>
      </c>
      <c r="D343" s="15">
        <v>43831</v>
      </c>
      <c r="E343" s="15"/>
      <c r="F343" s="39">
        <v>86.432000000000002</v>
      </c>
      <c r="G343" s="16">
        <f t="shared" si="5"/>
        <v>67730378.895238087</v>
      </c>
      <c r="H343" s="38" t="s">
        <v>485</v>
      </c>
      <c r="I343" s="14" t="str">
        <f>VLOOKUP(C343,Homologa!$B$4:$C$95,2,0)</f>
        <v>ALFA_TRANSMISORA</v>
      </c>
    </row>
    <row r="344" spans="1:9" ht="13.5" customHeight="1">
      <c r="A344" s="14" t="s">
        <v>721</v>
      </c>
      <c r="B344" s="14" t="s">
        <v>268</v>
      </c>
      <c r="C344" s="14" t="s">
        <v>213</v>
      </c>
      <c r="D344" s="15">
        <v>43831</v>
      </c>
      <c r="E344" s="15"/>
      <c r="F344" s="39">
        <v>87.129000000000005</v>
      </c>
      <c r="G344" s="16">
        <f t="shared" si="5"/>
        <v>68276566.349999994</v>
      </c>
      <c r="H344" s="38" t="s">
        <v>485</v>
      </c>
      <c r="I344" s="14" t="str">
        <f>VLOOKUP(C344,Homologa!$B$4:$C$95,2,0)</f>
        <v>Transelec</v>
      </c>
    </row>
    <row r="345" spans="1:9" ht="13.5" customHeight="1">
      <c r="A345" s="14" t="s">
        <v>722</v>
      </c>
      <c r="B345" s="14" t="s">
        <v>270</v>
      </c>
      <c r="C345" s="14" t="s">
        <v>213</v>
      </c>
      <c r="D345" s="15">
        <v>43831</v>
      </c>
      <c r="E345" s="15"/>
      <c r="F345" s="39">
        <v>90.974000000000004</v>
      </c>
      <c r="G345" s="16">
        <f t="shared" si="5"/>
        <v>71289609.052380934</v>
      </c>
      <c r="H345" s="38" t="s">
        <v>485</v>
      </c>
      <c r="I345" s="14" t="str">
        <f>VLOOKUP(C345,Homologa!$B$4:$C$95,2,0)</f>
        <v>Transelec</v>
      </c>
    </row>
    <row r="346" spans="1:9" ht="13.5" customHeight="1">
      <c r="A346" s="14" t="s">
        <v>723</v>
      </c>
      <c r="B346" s="14" t="s">
        <v>399</v>
      </c>
      <c r="C346" s="14" t="s">
        <v>66</v>
      </c>
      <c r="D346" s="15">
        <v>43831</v>
      </c>
      <c r="E346" s="15"/>
      <c r="F346" s="39">
        <v>91.429000000000002</v>
      </c>
      <c r="G346" s="16">
        <f t="shared" si="5"/>
        <v>71646158.969047606</v>
      </c>
      <c r="H346" s="38" t="s">
        <v>485</v>
      </c>
      <c r="I346" s="14" t="str">
        <f>VLOOKUP(C346,Homologa!$B$4:$C$95,2,0)</f>
        <v>CHILQUINTA_TRANSMISION</v>
      </c>
    </row>
    <row r="347" spans="1:9" ht="13.5" customHeight="1">
      <c r="A347" s="14" t="s">
        <v>724</v>
      </c>
      <c r="B347" s="14" t="s">
        <v>483</v>
      </c>
      <c r="C347" s="14" t="s">
        <v>88</v>
      </c>
      <c r="D347" s="15">
        <v>43831</v>
      </c>
      <c r="E347" s="15">
        <v>44523</v>
      </c>
      <c r="F347" s="39">
        <v>92.807000000000002</v>
      </c>
      <c r="G347" s="16">
        <f t="shared" si="5"/>
        <v>72725995.859523803</v>
      </c>
      <c r="H347" s="38" t="s">
        <v>485</v>
      </c>
      <c r="I347" s="14" t="str">
        <f>VLOOKUP(C347,Homologa!$B$4:$C$95,2,0)</f>
        <v>CTNG</v>
      </c>
    </row>
    <row r="348" spans="1:9" ht="13.5" customHeight="1">
      <c r="A348" s="14" t="s">
        <v>725</v>
      </c>
      <c r="B348" s="14" t="s">
        <v>573</v>
      </c>
      <c r="C348" s="14" t="s">
        <v>15</v>
      </c>
      <c r="D348" s="15">
        <v>43831</v>
      </c>
      <c r="E348" s="15"/>
      <c r="F348" s="39">
        <v>94.197000000000003</v>
      </c>
      <c r="G348" s="16">
        <f t="shared" si="5"/>
        <v>73815236.264285699</v>
      </c>
      <c r="H348" s="38" t="s">
        <v>485</v>
      </c>
      <c r="I348" s="14" t="str">
        <f>VLOOKUP(C348,Homologa!$B$4:$C$95,2,0)</f>
        <v>AES Andes</v>
      </c>
    </row>
    <row r="349" spans="1:9" ht="13.5" customHeight="1">
      <c r="A349" s="14" t="s">
        <v>726</v>
      </c>
      <c r="B349" s="14" t="s">
        <v>366</v>
      </c>
      <c r="C349" s="14" t="s">
        <v>288</v>
      </c>
      <c r="D349" s="15">
        <v>44089</v>
      </c>
      <c r="E349" s="15"/>
      <c r="F349" s="39">
        <v>97.305999999999997</v>
      </c>
      <c r="G349" s="16">
        <f t="shared" si="5"/>
        <v>76251530.090476185</v>
      </c>
      <c r="H349" s="38" t="s">
        <v>485</v>
      </c>
      <c r="I349" s="14" t="str">
        <f>VLOOKUP(C349,Homologa!$B$4:$C$95,2,0)</f>
        <v>ALFA_TRANSMISORA</v>
      </c>
    </row>
    <row r="350" spans="1:9" ht="13.5" customHeight="1">
      <c r="A350" s="14" t="s">
        <v>727</v>
      </c>
      <c r="B350" s="14" t="s">
        <v>362</v>
      </c>
      <c r="C350" s="14" t="s">
        <v>288</v>
      </c>
      <c r="D350" s="15">
        <v>43831</v>
      </c>
      <c r="E350" s="15">
        <v>45018</v>
      </c>
      <c r="F350" s="39">
        <v>97.42</v>
      </c>
      <c r="G350" s="16">
        <f t="shared" si="5"/>
        <v>76340863.476190463</v>
      </c>
      <c r="H350" s="38" t="s">
        <v>485</v>
      </c>
      <c r="I350" s="14" t="str">
        <f>VLOOKUP(C350,Homologa!$B$4:$C$95,2,0)</f>
        <v>ALFA_TRANSMISORA</v>
      </c>
    </row>
    <row r="351" spans="1:9" ht="13.5" customHeight="1">
      <c r="A351" s="14" t="s">
        <v>728</v>
      </c>
      <c r="B351" s="14" t="s">
        <v>346</v>
      </c>
      <c r="C351" s="14" t="s">
        <v>213</v>
      </c>
      <c r="D351" s="15">
        <v>43831</v>
      </c>
      <c r="E351" s="15">
        <v>45291</v>
      </c>
      <c r="F351" s="39">
        <v>97.977999999999994</v>
      </c>
      <c r="G351" s="16">
        <f t="shared" si="5"/>
        <v>76778126.890476182</v>
      </c>
      <c r="H351" s="38" t="s">
        <v>485</v>
      </c>
      <c r="I351" s="14" t="str">
        <f>VLOOKUP(C351,Homologa!$B$4:$C$95,2,0)</f>
        <v>Transelec</v>
      </c>
    </row>
    <row r="352" spans="1:9" ht="13.5" customHeight="1">
      <c r="A352" s="14" t="s">
        <v>729</v>
      </c>
      <c r="B352" s="14" t="s">
        <v>669</v>
      </c>
      <c r="C352" s="14" t="s">
        <v>574</v>
      </c>
      <c r="D352" s="15">
        <v>43831</v>
      </c>
      <c r="E352" s="15"/>
      <c r="F352" s="39">
        <v>99.384</v>
      </c>
      <c r="G352" s="16">
        <f t="shared" si="5"/>
        <v>77879905.314285696</v>
      </c>
      <c r="H352" s="38" t="s">
        <v>485</v>
      </c>
      <c r="I352" s="14" t="str">
        <f>VLOOKUP(C352,Homologa!$B$4:$C$95,2,0)</f>
        <v>Codelco</v>
      </c>
    </row>
    <row r="353" spans="1:9" ht="13.5" customHeight="1">
      <c r="A353" s="14" t="s">
        <v>730</v>
      </c>
      <c r="B353" s="14" t="s">
        <v>375</v>
      </c>
      <c r="C353" s="14" t="s">
        <v>288</v>
      </c>
      <c r="D353" s="15">
        <v>43831</v>
      </c>
      <c r="E353" s="15"/>
      <c r="F353" s="39">
        <v>101.557</v>
      </c>
      <c r="G353" s="16">
        <f t="shared" si="5"/>
        <v>79582725.02619046</v>
      </c>
      <c r="H353" s="38" t="s">
        <v>485</v>
      </c>
      <c r="I353" s="14" t="str">
        <f>VLOOKUP(C353,Homologa!$B$4:$C$95,2,0)</f>
        <v>ALFA_TRANSMISORA</v>
      </c>
    </row>
    <row r="354" spans="1:9" ht="13.5" customHeight="1">
      <c r="A354" s="14" t="s">
        <v>731</v>
      </c>
      <c r="B354" s="14" t="s">
        <v>346</v>
      </c>
      <c r="C354" s="14" t="s">
        <v>213</v>
      </c>
      <c r="D354" s="15">
        <v>43831</v>
      </c>
      <c r="E354" s="15"/>
      <c r="F354" s="39">
        <v>102.676</v>
      </c>
      <c r="G354" s="16">
        <f t="shared" si="5"/>
        <v>80459602.733333319</v>
      </c>
      <c r="H354" s="38" t="s">
        <v>485</v>
      </c>
      <c r="I354" s="14" t="str">
        <f>VLOOKUP(C354,Homologa!$B$4:$C$95,2,0)</f>
        <v>Transelec</v>
      </c>
    </row>
    <row r="355" spans="1:9" ht="13.5" customHeight="1">
      <c r="A355" s="14" t="s">
        <v>732</v>
      </c>
      <c r="B355" s="14" t="s">
        <v>733</v>
      </c>
      <c r="C355" s="14" t="s">
        <v>66</v>
      </c>
      <c r="D355" s="15">
        <v>43831</v>
      </c>
      <c r="E355" s="15"/>
      <c r="F355" s="39">
        <v>103.895</v>
      </c>
      <c r="G355" s="16">
        <f t="shared" si="5"/>
        <v>81414843.059523791</v>
      </c>
      <c r="H355" s="38" t="s">
        <v>485</v>
      </c>
      <c r="I355" s="14" t="str">
        <f>VLOOKUP(C355,Homologa!$B$4:$C$95,2,0)</f>
        <v>CHILQUINTA_TRANSMISION</v>
      </c>
    </row>
    <row r="356" spans="1:9" ht="13.5" customHeight="1">
      <c r="A356" s="14" t="s">
        <v>734</v>
      </c>
      <c r="B356" s="14" t="s">
        <v>735</v>
      </c>
      <c r="C356" s="14" t="s">
        <v>118</v>
      </c>
      <c r="D356" s="15">
        <v>44330</v>
      </c>
      <c r="E356" s="15"/>
      <c r="F356" s="39">
        <v>105.605</v>
      </c>
      <c r="G356" s="16">
        <f t="shared" si="5"/>
        <v>82754843.845238075</v>
      </c>
      <c r="H356" s="38" t="s">
        <v>485</v>
      </c>
      <c r="I356" s="14" t="str">
        <f>VLOOKUP(C356,Homologa!$B$4:$C$95,2,0)</f>
        <v>ETSA</v>
      </c>
    </row>
    <row r="357" spans="1:9" ht="13.5" customHeight="1">
      <c r="A357" s="14" t="s">
        <v>736</v>
      </c>
      <c r="B357" s="14" t="s">
        <v>658</v>
      </c>
      <c r="C357" s="14" t="s">
        <v>213</v>
      </c>
      <c r="D357" s="15">
        <v>43831</v>
      </c>
      <c r="E357" s="15"/>
      <c r="F357" s="39">
        <v>107.258</v>
      </c>
      <c r="G357" s="16">
        <f t="shared" si="5"/>
        <v>84050177.938095227</v>
      </c>
      <c r="H357" s="38" t="s">
        <v>485</v>
      </c>
      <c r="I357" s="14" t="str">
        <f>VLOOKUP(C357,Homologa!$B$4:$C$95,2,0)</f>
        <v>Transelec</v>
      </c>
    </row>
    <row r="358" spans="1:9" ht="13.5" customHeight="1">
      <c r="A358" s="14" t="s">
        <v>737</v>
      </c>
      <c r="B358" s="14" t="s">
        <v>273</v>
      </c>
      <c r="C358" s="14" t="s">
        <v>118</v>
      </c>
      <c r="D358" s="15">
        <v>43831</v>
      </c>
      <c r="E358" s="15"/>
      <c r="F358" s="39">
        <v>107.348</v>
      </c>
      <c r="G358" s="16">
        <f t="shared" si="5"/>
        <v>84120704.295238078</v>
      </c>
      <c r="H358" s="38" t="s">
        <v>485</v>
      </c>
      <c r="I358" s="14" t="str">
        <f>VLOOKUP(C358,Homologa!$B$4:$C$95,2,0)</f>
        <v>ETSA</v>
      </c>
    </row>
    <row r="359" spans="1:9" ht="13.5" customHeight="1">
      <c r="A359" s="14" t="s">
        <v>738</v>
      </c>
      <c r="B359" s="14" t="s">
        <v>248</v>
      </c>
      <c r="C359" s="14" t="s">
        <v>213</v>
      </c>
      <c r="D359" s="15">
        <v>43831</v>
      </c>
      <c r="E359" s="15"/>
      <c r="F359" s="39">
        <v>108.574</v>
      </c>
      <c r="G359" s="16">
        <f t="shared" si="5"/>
        <v>85081430.00476189</v>
      </c>
      <c r="H359" s="38" t="s">
        <v>485</v>
      </c>
      <c r="I359" s="14" t="str">
        <f>VLOOKUP(C359,Homologa!$B$4:$C$95,2,0)</f>
        <v>Transelec</v>
      </c>
    </row>
    <row r="360" spans="1:9" ht="13.5" customHeight="1">
      <c r="A360" s="14" t="s">
        <v>739</v>
      </c>
      <c r="B360" s="14" t="s">
        <v>495</v>
      </c>
      <c r="C360" s="14" t="s">
        <v>183</v>
      </c>
      <c r="D360" s="15">
        <v>43831</v>
      </c>
      <c r="E360" s="15"/>
      <c r="F360" s="39">
        <v>108.815</v>
      </c>
      <c r="G360" s="16">
        <f t="shared" si="5"/>
        <v>85270283.916666657</v>
      </c>
      <c r="H360" s="38" t="s">
        <v>485</v>
      </c>
      <c r="I360" s="14" t="str">
        <f>VLOOKUP(C360,Homologa!$B$4:$C$95,2,0)</f>
        <v>SATT</v>
      </c>
    </row>
    <row r="361" spans="1:9" ht="13.5" customHeight="1">
      <c r="A361" s="14" t="s">
        <v>740</v>
      </c>
      <c r="B361" s="14" t="s">
        <v>387</v>
      </c>
      <c r="C361" s="14" t="s">
        <v>118</v>
      </c>
      <c r="D361" s="15">
        <v>43831</v>
      </c>
      <c r="E361" s="15"/>
      <c r="F361" s="39">
        <v>111.699</v>
      </c>
      <c r="G361" s="16">
        <f t="shared" si="5"/>
        <v>87530261.849999979</v>
      </c>
      <c r="H361" s="38" t="s">
        <v>485</v>
      </c>
      <c r="I361" s="14" t="str">
        <f>VLOOKUP(C361,Homologa!$B$4:$C$95,2,0)</f>
        <v>ETSA</v>
      </c>
    </row>
    <row r="362" spans="1:9" ht="13.5" customHeight="1">
      <c r="A362" s="14" t="s">
        <v>741</v>
      </c>
      <c r="B362" s="14" t="s">
        <v>399</v>
      </c>
      <c r="C362" s="14" t="s">
        <v>222</v>
      </c>
      <c r="D362" s="15">
        <v>43831</v>
      </c>
      <c r="E362" s="15"/>
      <c r="F362" s="39">
        <v>112.24299999999999</v>
      </c>
      <c r="G362" s="16">
        <f t="shared" si="5"/>
        <v>87956554.497619033</v>
      </c>
      <c r="H362" s="38" t="s">
        <v>485</v>
      </c>
      <c r="I362" s="14" t="str">
        <f>VLOOKUP(C362,Homologa!$B$4:$C$95,2,0)</f>
        <v>Transquillota</v>
      </c>
    </row>
    <row r="363" spans="1:9" ht="13.5" customHeight="1">
      <c r="A363" s="14" t="s">
        <v>742</v>
      </c>
      <c r="B363" s="14" t="s">
        <v>487</v>
      </c>
      <c r="C363" s="14" t="s">
        <v>103</v>
      </c>
      <c r="D363" s="15">
        <v>43831</v>
      </c>
      <c r="E363" s="15"/>
      <c r="F363" s="39">
        <v>112.649</v>
      </c>
      <c r="G363" s="16">
        <f t="shared" si="5"/>
        <v>88274706.730952367</v>
      </c>
      <c r="H363" s="38" t="s">
        <v>485</v>
      </c>
      <c r="I363" s="14" t="str">
        <f>VLOOKUP(C363,Homologa!$B$4:$C$95,2,0)</f>
        <v>Eletrans</v>
      </c>
    </row>
    <row r="364" spans="1:9" ht="13.5" customHeight="1">
      <c r="A364" s="14" t="s">
        <v>743</v>
      </c>
      <c r="B364" s="14" t="s">
        <v>270</v>
      </c>
      <c r="C364" s="14" t="s">
        <v>54</v>
      </c>
      <c r="D364" s="15">
        <v>43831</v>
      </c>
      <c r="E364" s="15"/>
      <c r="F364" s="39">
        <v>117.776</v>
      </c>
      <c r="G364" s="16">
        <f t="shared" si="5"/>
        <v>92292358.209523797</v>
      </c>
      <c r="H364" s="38" t="s">
        <v>485</v>
      </c>
      <c r="I364" s="14" t="str">
        <f>VLOOKUP(C364,Homologa!$B$4:$C$95,2,0)</f>
        <v>CGE_TRANSMISION</v>
      </c>
    </row>
    <row r="365" spans="1:9" ht="13.5" customHeight="1">
      <c r="A365" s="14" t="s">
        <v>744</v>
      </c>
      <c r="B365" s="14" t="s">
        <v>279</v>
      </c>
      <c r="C365" s="14" t="s">
        <v>213</v>
      </c>
      <c r="D365" s="15">
        <v>43831</v>
      </c>
      <c r="E365" s="15"/>
      <c r="F365" s="39">
        <v>118.65300000000001</v>
      </c>
      <c r="G365" s="16">
        <f t="shared" si="5"/>
        <v>92979598.378571406</v>
      </c>
      <c r="H365" s="38" t="s">
        <v>485</v>
      </c>
      <c r="I365" s="14" t="str">
        <f>VLOOKUP(C365,Homologa!$B$4:$C$95,2,0)</f>
        <v>Transelec</v>
      </c>
    </row>
    <row r="366" spans="1:9" ht="13.5" customHeight="1">
      <c r="A366" s="14" t="s">
        <v>745</v>
      </c>
      <c r="B366" s="14" t="s">
        <v>746</v>
      </c>
      <c r="C366" s="14" t="s">
        <v>195</v>
      </c>
      <c r="D366" s="15">
        <v>43831</v>
      </c>
      <c r="E366" s="15"/>
      <c r="F366" s="39">
        <v>119.52500000000001</v>
      </c>
      <c r="G366" s="16">
        <f t="shared" si="5"/>
        <v>93662920.416666657</v>
      </c>
      <c r="H366" s="38" t="s">
        <v>485</v>
      </c>
      <c r="I366" s="14" t="str">
        <f>VLOOKUP(C366,Homologa!$B$4:$C$95,2,0)</f>
        <v>STN</v>
      </c>
    </row>
    <row r="367" spans="1:9" ht="13.5" customHeight="1">
      <c r="A367" s="14" t="s">
        <v>747</v>
      </c>
      <c r="B367" s="14" t="s">
        <v>701</v>
      </c>
      <c r="C367" s="14" t="s">
        <v>219</v>
      </c>
      <c r="D367" s="15">
        <v>43831</v>
      </c>
      <c r="E367" s="15"/>
      <c r="F367" s="39">
        <v>122.42400000000001</v>
      </c>
      <c r="G367" s="16">
        <f t="shared" si="5"/>
        <v>95934652.742857128</v>
      </c>
      <c r="H367" s="38" t="s">
        <v>485</v>
      </c>
      <c r="I367" s="14" t="str">
        <f>VLOOKUP(C367,Homologa!$B$4:$C$95,2,0)</f>
        <v>Transemel</v>
      </c>
    </row>
    <row r="368" spans="1:9" ht="13.5" customHeight="1">
      <c r="A368" s="14" t="s">
        <v>748</v>
      </c>
      <c r="B368" s="14" t="s">
        <v>487</v>
      </c>
      <c r="C368" s="14" t="s">
        <v>103</v>
      </c>
      <c r="D368" s="15">
        <v>43831</v>
      </c>
      <c r="E368" s="15"/>
      <c r="F368" s="39">
        <v>122.67</v>
      </c>
      <c r="G368" s="16">
        <f t="shared" si="5"/>
        <v>96127424.785714269</v>
      </c>
      <c r="H368" s="38" t="s">
        <v>485</v>
      </c>
      <c r="I368" s="14" t="str">
        <f>VLOOKUP(C368,Homologa!$B$4:$C$95,2,0)</f>
        <v>Eletrans</v>
      </c>
    </row>
    <row r="369" spans="1:9" ht="13.5" customHeight="1">
      <c r="A369" s="14" t="s">
        <v>749</v>
      </c>
      <c r="B369" s="14" t="s">
        <v>328</v>
      </c>
      <c r="C369" s="14" t="s">
        <v>118</v>
      </c>
      <c r="D369" s="15">
        <v>44068</v>
      </c>
      <c r="E369" s="15"/>
      <c r="F369" s="39">
        <v>124.154</v>
      </c>
      <c r="G369" s="16">
        <f t="shared" si="5"/>
        <v>97290326.052380934</v>
      </c>
      <c r="H369" s="38" t="s">
        <v>485</v>
      </c>
      <c r="I369" s="14" t="str">
        <f>VLOOKUP(C369,Homologa!$B$4:$C$95,2,0)</f>
        <v>ETSA</v>
      </c>
    </row>
    <row r="370" spans="1:9" ht="13.5" customHeight="1">
      <c r="A370" s="14" t="s">
        <v>750</v>
      </c>
      <c r="B370" s="14" t="s">
        <v>751</v>
      </c>
      <c r="C370" s="14" t="s">
        <v>213</v>
      </c>
      <c r="D370" s="15">
        <v>43831</v>
      </c>
      <c r="E370" s="15"/>
      <c r="F370" s="39">
        <v>125.608</v>
      </c>
      <c r="G370" s="16">
        <f t="shared" si="5"/>
        <v>98429718.533333316</v>
      </c>
      <c r="H370" s="38" t="s">
        <v>485</v>
      </c>
      <c r="I370" s="14" t="str">
        <f>VLOOKUP(C370,Homologa!$B$4:$C$95,2,0)</f>
        <v>Transelec</v>
      </c>
    </row>
    <row r="371" spans="1:9" ht="13.5" customHeight="1">
      <c r="A371" s="14" t="s">
        <v>752</v>
      </c>
      <c r="B371" s="14" t="s">
        <v>266</v>
      </c>
      <c r="C371" s="14" t="s">
        <v>192</v>
      </c>
      <c r="D371" s="15">
        <v>43831</v>
      </c>
      <c r="E371" s="15"/>
      <c r="F371" s="39">
        <v>127.13800000000001</v>
      </c>
      <c r="G371" s="16">
        <f t="shared" si="5"/>
        <v>99628666.604761884</v>
      </c>
      <c r="H371" s="38" t="s">
        <v>485</v>
      </c>
      <c r="I371" s="14" t="str">
        <f>VLOOKUP(C371,Homologa!$B$4:$C$95,2,0)</f>
        <v>STM</v>
      </c>
    </row>
    <row r="372" spans="1:9" ht="13.5" customHeight="1">
      <c r="A372" s="14" t="s">
        <v>753</v>
      </c>
      <c r="B372" s="14" t="s">
        <v>303</v>
      </c>
      <c r="C372" s="14" t="s">
        <v>213</v>
      </c>
      <c r="D372" s="15">
        <v>44197</v>
      </c>
      <c r="E372" s="15">
        <v>45463</v>
      </c>
      <c r="F372" s="39">
        <v>134.03899999999999</v>
      </c>
      <c r="G372" s="16">
        <f t="shared" si="5"/>
        <v>105036470.94523808</v>
      </c>
      <c r="H372" s="38" t="s">
        <v>485</v>
      </c>
      <c r="I372" s="14" t="str">
        <f>VLOOKUP(C372,Homologa!$B$4:$C$95,2,0)</f>
        <v>Transelec</v>
      </c>
    </row>
    <row r="373" spans="1:9" ht="13.5" customHeight="1">
      <c r="A373" s="14" t="s">
        <v>754</v>
      </c>
      <c r="B373" s="14" t="s">
        <v>546</v>
      </c>
      <c r="C373" s="14" t="s">
        <v>213</v>
      </c>
      <c r="D373" s="15">
        <v>43831</v>
      </c>
      <c r="E373" s="15"/>
      <c r="F373" s="39">
        <v>136.346</v>
      </c>
      <c r="G373" s="16">
        <f t="shared" si="5"/>
        <v>106844296.56666665</v>
      </c>
      <c r="H373" s="38" t="s">
        <v>485</v>
      </c>
      <c r="I373" s="14" t="str">
        <f>VLOOKUP(C373,Homologa!$B$4:$C$95,2,0)</f>
        <v>Transelec</v>
      </c>
    </row>
    <row r="374" spans="1:9" ht="13.5" customHeight="1">
      <c r="A374" s="14" t="s">
        <v>755</v>
      </c>
      <c r="B374" s="14" t="s">
        <v>481</v>
      </c>
      <c r="C374" s="14" t="s">
        <v>15</v>
      </c>
      <c r="D374" s="15">
        <v>43831</v>
      </c>
      <c r="E374" s="15"/>
      <c r="F374" s="39">
        <v>141.042</v>
      </c>
      <c r="G374" s="16">
        <f t="shared" si="5"/>
        <v>110524205.15714283</v>
      </c>
      <c r="H374" s="38" t="s">
        <v>485</v>
      </c>
      <c r="I374" s="14" t="str">
        <f>VLOOKUP(C374,Homologa!$B$4:$C$95,2,0)</f>
        <v>AES Andes</v>
      </c>
    </row>
    <row r="375" spans="1:9" ht="13.5" customHeight="1">
      <c r="A375" s="14" t="s">
        <v>756</v>
      </c>
      <c r="B375" s="14" t="s">
        <v>266</v>
      </c>
      <c r="C375" s="14" t="s">
        <v>213</v>
      </c>
      <c r="D375" s="15">
        <v>43831</v>
      </c>
      <c r="E375" s="15"/>
      <c r="F375" s="39">
        <v>141.095</v>
      </c>
      <c r="G375" s="16">
        <f t="shared" si="5"/>
        <v>110565737.34523807</v>
      </c>
      <c r="H375" s="38" t="s">
        <v>485</v>
      </c>
      <c r="I375" s="14" t="str">
        <f>VLOOKUP(C375,Homologa!$B$4:$C$95,2,0)</f>
        <v>Transelec</v>
      </c>
    </row>
    <row r="376" spans="1:9" ht="13.5" customHeight="1">
      <c r="A376" s="14" t="s">
        <v>757</v>
      </c>
      <c r="B376" s="14" t="s">
        <v>758</v>
      </c>
      <c r="C376" s="14" t="s">
        <v>118</v>
      </c>
      <c r="D376" s="15">
        <v>43831</v>
      </c>
      <c r="E376" s="15"/>
      <c r="F376" s="39">
        <v>142.22</v>
      </c>
      <c r="G376" s="16">
        <f t="shared" si="5"/>
        <v>111447316.80952379</v>
      </c>
      <c r="H376" s="38" t="s">
        <v>485</v>
      </c>
      <c r="I376" s="14" t="str">
        <f>VLOOKUP(C376,Homologa!$B$4:$C$95,2,0)</f>
        <v>ETSA</v>
      </c>
    </row>
    <row r="377" spans="1:9" ht="13.5" customHeight="1">
      <c r="A377" s="14" t="s">
        <v>759</v>
      </c>
      <c r="B377" s="14" t="s">
        <v>248</v>
      </c>
      <c r="C377" s="14" t="s">
        <v>213</v>
      </c>
      <c r="D377" s="15">
        <v>43831</v>
      </c>
      <c r="E377" s="15">
        <v>45291</v>
      </c>
      <c r="F377" s="39">
        <v>147.697</v>
      </c>
      <c r="G377" s="16">
        <f t="shared" si="5"/>
        <v>115739237.45476189</v>
      </c>
      <c r="H377" s="38" t="s">
        <v>485</v>
      </c>
      <c r="I377" s="14" t="str">
        <f>VLOOKUP(C377,Homologa!$B$4:$C$95,2,0)</f>
        <v>Transelec</v>
      </c>
    </row>
    <row r="378" spans="1:9" ht="13.5" customHeight="1">
      <c r="A378" s="14" t="s">
        <v>760</v>
      </c>
      <c r="B378" s="14" t="s">
        <v>506</v>
      </c>
      <c r="C378" s="14" t="s">
        <v>183</v>
      </c>
      <c r="D378" s="15">
        <v>43831</v>
      </c>
      <c r="E378" s="15"/>
      <c r="F378" s="39">
        <v>158.78700000000001</v>
      </c>
      <c r="G378" s="16">
        <f t="shared" si="5"/>
        <v>124429651.90714283</v>
      </c>
      <c r="H378" s="38" t="s">
        <v>485</v>
      </c>
      <c r="I378" s="14" t="str">
        <f>VLOOKUP(C378,Homologa!$B$4:$C$95,2,0)</f>
        <v>SATT</v>
      </c>
    </row>
    <row r="379" spans="1:9" ht="13.5" customHeight="1">
      <c r="A379" s="14" t="s">
        <v>761</v>
      </c>
      <c r="B379" s="14" t="s">
        <v>762</v>
      </c>
      <c r="C379" s="14" t="s">
        <v>213</v>
      </c>
      <c r="D379" s="15">
        <v>43831</v>
      </c>
      <c r="E379" s="15"/>
      <c r="F379" s="39">
        <v>161.36099999999999</v>
      </c>
      <c r="G379" s="16">
        <f t="shared" si="5"/>
        <v>126446705.72142854</v>
      </c>
      <c r="H379" s="38" t="s">
        <v>485</v>
      </c>
      <c r="I379" s="14" t="str">
        <f>VLOOKUP(C379,Homologa!$B$4:$C$95,2,0)</f>
        <v>Transelec</v>
      </c>
    </row>
    <row r="380" spans="1:9" ht="13.5" customHeight="1">
      <c r="A380" s="14" t="s">
        <v>763</v>
      </c>
      <c r="B380" s="14" t="s">
        <v>764</v>
      </c>
      <c r="C380" s="14" t="s">
        <v>213</v>
      </c>
      <c r="D380" s="15">
        <v>43831</v>
      </c>
      <c r="E380" s="15"/>
      <c r="F380" s="39">
        <v>161.36099999999999</v>
      </c>
      <c r="G380" s="16">
        <f t="shared" si="5"/>
        <v>126446705.72142854</v>
      </c>
      <c r="H380" s="38" t="s">
        <v>485</v>
      </c>
      <c r="I380" s="14" t="str">
        <f>VLOOKUP(C380,Homologa!$B$4:$C$95,2,0)</f>
        <v>Transelec</v>
      </c>
    </row>
    <row r="381" spans="1:9" ht="13.5" customHeight="1">
      <c r="A381" s="14" t="s">
        <v>765</v>
      </c>
      <c r="B381" s="14" t="s">
        <v>766</v>
      </c>
      <c r="C381" s="14" t="s">
        <v>213</v>
      </c>
      <c r="D381" s="15">
        <v>43831</v>
      </c>
      <c r="E381" s="15"/>
      <c r="F381" s="39">
        <v>162.18600000000001</v>
      </c>
      <c r="G381" s="16">
        <f t="shared" si="5"/>
        <v>127093197.32857141</v>
      </c>
      <c r="H381" s="38" t="s">
        <v>485</v>
      </c>
      <c r="I381" s="14" t="str">
        <f>VLOOKUP(C381,Homologa!$B$4:$C$95,2,0)</f>
        <v>Transelec</v>
      </c>
    </row>
    <row r="382" spans="1:9" ht="13.5" customHeight="1">
      <c r="A382" s="14" t="s">
        <v>767</v>
      </c>
      <c r="B382" s="14" t="s">
        <v>332</v>
      </c>
      <c r="C382" s="14" t="s">
        <v>288</v>
      </c>
      <c r="D382" s="15">
        <v>43831</v>
      </c>
      <c r="E382" s="15"/>
      <c r="F382" s="39">
        <v>165.17</v>
      </c>
      <c r="G382" s="16">
        <f t="shared" si="5"/>
        <v>129431537.88095236</v>
      </c>
      <c r="H382" s="38" t="s">
        <v>485</v>
      </c>
      <c r="I382" s="14" t="str">
        <f>VLOOKUP(C382,Homologa!$B$4:$C$95,2,0)</f>
        <v>ALFA_TRANSMISORA</v>
      </c>
    </row>
    <row r="383" spans="1:9" ht="13.5" customHeight="1">
      <c r="A383" s="14" t="s">
        <v>768</v>
      </c>
      <c r="B383" s="14" t="s">
        <v>769</v>
      </c>
      <c r="C383" s="14" t="s">
        <v>213</v>
      </c>
      <c r="D383" s="15">
        <v>43831</v>
      </c>
      <c r="E383" s="15"/>
      <c r="F383" s="39">
        <v>165.76599999999999</v>
      </c>
      <c r="G383" s="16">
        <f t="shared" si="5"/>
        <v>129898579.09047617</v>
      </c>
      <c r="H383" s="38" t="s">
        <v>485</v>
      </c>
      <c r="I383" s="14" t="str">
        <f>VLOOKUP(C383,Homologa!$B$4:$C$95,2,0)</f>
        <v>Transelec</v>
      </c>
    </row>
    <row r="384" spans="1:9" ht="13.5" customHeight="1">
      <c r="A384" s="14" t="s">
        <v>770</v>
      </c>
      <c r="B384" s="14" t="s">
        <v>273</v>
      </c>
      <c r="C384" s="14" t="s">
        <v>118</v>
      </c>
      <c r="D384" s="15">
        <v>43831</v>
      </c>
      <c r="E384" s="15"/>
      <c r="F384" s="39">
        <v>168.274</v>
      </c>
      <c r="G384" s="16">
        <f t="shared" si="5"/>
        <v>131863913.57619046</v>
      </c>
      <c r="H384" s="38" t="s">
        <v>485</v>
      </c>
      <c r="I384" s="14" t="str">
        <f>VLOOKUP(C384,Homologa!$B$4:$C$95,2,0)</f>
        <v>ETSA</v>
      </c>
    </row>
    <row r="385" spans="1:9" ht="13.5" customHeight="1">
      <c r="A385" s="14" t="s">
        <v>771</v>
      </c>
      <c r="B385" s="14" t="s">
        <v>506</v>
      </c>
      <c r="C385" s="14" t="s">
        <v>183</v>
      </c>
      <c r="D385" s="15">
        <v>43831</v>
      </c>
      <c r="E385" s="15"/>
      <c r="F385" s="39">
        <v>174.01</v>
      </c>
      <c r="G385" s="16">
        <f t="shared" si="5"/>
        <v>136358793.40476188</v>
      </c>
      <c r="H385" s="38" t="s">
        <v>485</v>
      </c>
      <c r="I385" s="14" t="str">
        <f>VLOOKUP(C385,Homologa!$B$4:$C$95,2,0)</f>
        <v>SATT</v>
      </c>
    </row>
    <row r="386" spans="1:9" ht="13.5" customHeight="1">
      <c r="A386" s="14" t="s">
        <v>772</v>
      </c>
      <c r="B386" s="14" t="s">
        <v>305</v>
      </c>
      <c r="C386" s="14" t="s">
        <v>213</v>
      </c>
      <c r="D386" s="15">
        <v>43831</v>
      </c>
      <c r="E386" s="15"/>
      <c r="F386" s="39">
        <v>176.13300000000001</v>
      </c>
      <c r="G386" s="16">
        <f t="shared" ref="G386:G449" si="6">F386*1000*$M$1</f>
        <v>138022431.80714282</v>
      </c>
      <c r="H386" s="38" t="s">
        <v>485</v>
      </c>
      <c r="I386" s="14" t="str">
        <f>VLOOKUP(C386,Homologa!$B$4:$C$95,2,0)</f>
        <v>Transelec</v>
      </c>
    </row>
    <row r="387" spans="1:9" ht="13.5" customHeight="1">
      <c r="A387" s="14" t="s">
        <v>773</v>
      </c>
      <c r="B387" s="14" t="s">
        <v>266</v>
      </c>
      <c r="C387" s="14" t="s">
        <v>213</v>
      </c>
      <c r="D387" s="15">
        <v>43831</v>
      </c>
      <c r="E387" s="15">
        <v>45291</v>
      </c>
      <c r="F387" s="39">
        <v>180.626</v>
      </c>
      <c r="G387" s="16">
        <f t="shared" si="6"/>
        <v>141543264.28095236</v>
      </c>
      <c r="H387" s="38" t="s">
        <v>485</v>
      </c>
      <c r="I387" s="14" t="str">
        <f>VLOOKUP(C387,Homologa!$B$4:$C$95,2,0)</f>
        <v>Transelec</v>
      </c>
    </row>
    <row r="388" spans="1:9" ht="13.5" customHeight="1">
      <c r="A388" s="14" t="s">
        <v>774</v>
      </c>
      <c r="B388" s="14" t="s">
        <v>298</v>
      </c>
      <c r="C388" s="14" t="s">
        <v>135</v>
      </c>
      <c r="D388" s="15">
        <v>43831</v>
      </c>
      <c r="E388" s="15"/>
      <c r="F388" s="39">
        <v>183.75800000000001</v>
      </c>
      <c r="G388" s="16">
        <f t="shared" si="6"/>
        <v>143997581.50952378</v>
      </c>
      <c r="H388" s="38" t="s">
        <v>485</v>
      </c>
      <c r="I388" s="14" t="str">
        <f>VLOOKUP(C388,Homologa!$B$4:$C$95,2,0)</f>
        <v>KELTI</v>
      </c>
    </row>
    <row r="389" spans="1:9" ht="13.5" customHeight="1">
      <c r="A389" s="14" t="s">
        <v>775</v>
      </c>
      <c r="B389" s="14" t="s">
        <v>375</v>
      </c>
      <c r="C389" s="14" t="s">
        <v>288</v>
      </c>
      <c r="D389" s="15">
        <v>43831</v>
      </c>
      <c r="E389" s="15"/>
      <c r="F389" s="39">
        <v>185.04300000000001</v>
      </c>
      <c r="G389" s="16">
        <f t="shared" si="6"/>
        <v>145004541.16428569</v>
      </c>
      <c r="H389" s="38" t="s">
        <v>485</v>
      </c>
      <c r="I389" s="14" t="str">
        <f>VLOOKUP(C389,Homologa!$B$4:$C$95,2,0)</f>
        <v>ALFA_TRANSMISORA</v>
      </c>
    </row>
    <row r="390" spans="1:9" ht="13.5" customHeight="1">
      <c r="A390" s="14" t="s">
        <v>776</v>
      </c>
      <c r="B390" s="14" t="s">
        <v>777</v>
      </c>
      <c r="C390" s="14" t="s">
        <v>213</v>
      </c>
      <c r="D390" s="15">
        <v>44385</v>
      </c>
      <c r="E390" s="15">
        <v>45291</v>
      </c>
      <c r="F390" s="39">
        <v>185.17099999999999</v>
      </c>
      <c r="G390" s="16">
        <f t="shared" si="6"/>
        <v>145104845.31666663</v>
      </c>
      <c r="H390" s="38" t="s">
        <v>485</v>
      </c>
      <c r="I390" s="14" t="str">
        <f>VLOOKUP(C390,Homologa!$B$4:$C$95,2,0)</f>
        <v>Transelec</v>
      </c>
    </row>
    <row r="391" spans="1:9" ht="13.5" customHeight="1">
      <c r="A391" s="14" t="s">
        <v>778</v>
      </c>
      <c r="B391" s="14" t="s">
        <v>769</v>
      </c>
      <c r="C391" s="14" t="s">
        <v>213</v>
      </c>
      <c r="D391" s="15">
        <v>43831</v>
      </c>
      <c r="E391" s="15"/>
      <c r="F391" s="39">
        <v>189.18</v>
      </c>
      <c r="G391" s="16">
        <f t="shared" si="6"/>
        <v>148246402.7142857</v>
      </c>
      <c r="H391" s="38" t="s">
        <v>485</v>
      </c>
      <c r="I391" s="14" t="str">
        <f>VLOOKUP(C391,Homologa!$B$4:$C$95,2,0)</f>
        <v>Transelec</v>
      </c>
    </row>
    <row r="392" spans="1:9" ht="13.5" customHeight="1">
      <c r="A392" s="14" t="s">
        <v>779</v>
      </c>
      <c r="B392" s="14" t="s">
        <v>698</v>
      </c>
      <c r="C392" s="14" t="s">
        <v>198</v>
      </c>
      <c r="D392" s="15">
        <v>43831</v>
      </c>
      <c r="E392" s="15"/>
      <c r="F392" s="39">
        <v>189.98400000000001</v>
      </c>
      <c r="G392" s="16">
        <f t="shared" si="6"/>
        <v>148876438.17142856</v>
      </c>
      <c r="H392" s="38" t="s">
        <v>485</v>
      </c>
      <c r="I392" s="14" t="str">
        <f>VLOOKUP(C392,Homologa!$B$4:$C$95,2,0)</f>
        <v>STS</v>
      </c>
    </row>
    <row r="393" spans="1:9" ht="13.5" customHeight="1">
      <c r="A393" s="14" t="s">
        <v>780</v>
      </c>
      <c r="B393" s="14" t="s">
        <v>264</v>
      </c>
      <c r="C393" s="14" t="s">
        <v>54</v>
      </c>
      <c r="D393" s="15">
        <v>43831</v>
      </c>
      <c r="E393" s="15"/>
      <c r="F393" s="39">
        <v>190.6</v>
      </c>
      <c r="G393" s="16">
        <f t="shared" si="6"/>
        <v>149359151.90476188</v>
      </c>
      <c r="H393" s="38" t="s">
        <v>485</v>
      </c>
      <c r="I393" s="14" t="str">
        <f>VLOOKUP(C393,Homologa!$B$4:$C$95,2,0)</f>
        <v>CGE_TRANSMISION</v>
      </c>
    </row>
    <row r="394" spans="1:9" ht="13.5" customHeight="1">
      <c r="A394" s="14" t="s">
        <v>781</v>
      </c>
      <c r="B394" s="14" t="s">
        <v>782</v>
      </c>
      <c r="C394" s="14" t="s">
        <v>213</v>
      </c>
      <c r="D394" s="15">
        <v>43831</v>
      </c>
      <c r="E394" s="15"/>
      <c r="F394" s="39">
        <v>192.65299999999999</v>
      </c>
      <c r="G394" s="16">
        <f t="shared" si="6"/>
        <v>150967936.47380951</v>
      </c>
      <c r="H394" s="38" t="s">
        <v>485</v>
      </c>
      <c r="I394" s="14" t="str">
        <f>VLOOKUP(C394,Homologa!$B$4:$C$95,2,0)</f>
        <v>Transelec</v>
      </c>
    </row>
    <row r="395" spans="1:9" ht="13.5" customHeight="1">
      <c r="A395" s="14" t="s">
        <v>783</v>
      </c>
      <c r="B395" s="14" t="s">
        <v>784</v>
      </c>
      <c r="C395" s="14" t="s">
        <v>198</v>
      </c>
      <c r="D395" s="15">
        <v>43831</v>
      </c>
      <c r="E395" s="15"/>
      <c r="F395" s="39">
        <v>194.81899999999999</v>
      </c>
      <c r="G395" s="16">
        <f t="shared" si="6"/>
        <v>152665270.80238092</v>
      </c>
      <c r="H395" s="38" t="s">
        <v>485</v>
      </c>
      <c r="I395" s="14" t="str">
        <f>VLOOKUP(C395,Homologa!$B$4:$C$95,2,0)</f>
        <v>STS</v>
      </c>
    </row>
    <row r="396" spans="1:9" ht="13.5" customHeight="1">
      <c r="A396" s="14" t="s">
        <v>785</v>
      </c>
      <c r="B396" s="14" t="s">
        <v>714</v>
      </c>
      <c r="C396" s="14" t="s">
        <v>574</v>
      </c>
      <c r="D396" s="15">
        <v>43831</v>
      </c>
      <c r="E396" s="15"/>
      <c r="F396" s="39">
        <v>195.14699999999999</v>
      </c>
      <c r="G396" s="16">
        <f t="shared" si="6"/>
        <v>152922300.19285712</v>
      </c>
      <c r="H396" s="38" t="s">
        <v>485</v>
      </c>
      <c r="I396" s="14" t="str">
        <f>VLOOKUP(C396,Homologa!$B$4:$C$95,2,0)</f>
        <v>Codelco</v>
      </c>
    </row>
    <row r="397" spans="1:9" ht="13.5" customHeight="1">
      <c r="A397" s="14" t="s">
        <v>786</v>
      </c>
      <c r="B397" s="14" t="s">
        <v>387</v>
      </c>
      <c r="C397" s="14" t="s">
        <v>118</v>
      </c>
      <c r="D397" s="15">
        <v>43831</v>
      </c>
      <c r="E397" s="15"/>
      <c r="F397" s="39">
        <v>195.18199999999999</v>
      </c>
      <c r="G397" s="16">
        <f t="shared" si="6"/>
        <v>152949727.10952377</v>
      </c>
      <c r="H397" s="38" t="s">
        <v>485</v>
      </c>
      <c r="I397" s="14" t="str">
        <f>VLOOKUP(C397,Homologa!$B$4:$C$95,2,0)</f>
        <v>ETSA</v>
      </c>
    </row>
    <row r="398" spans="1:9" ht="13.5" customHeight="1">
      <c r="A398" s="14" t="s">
        <v>787</v>
      </c>
      <c r="B398" s="14" t="s">
        <v>658</v>
      </c>
      <c r="C398" s="14" t="s">
        <v>213</v>
      </c>
      <c r="D398" s="15">
        <v>43831</v>
      </c>
      <c r="E398" s="15"/>
      <c r="F398" s="39">
        <v>196.70500000000001</v>
      </c>
      <c r="G398" s="16">
        <f t="shared" si="6"/>
        <v>154143189.79761901</v>
      </c>
      <c r="H398" s="38" t="s">
        <v>485</v>
      </c>
      <c r="I398" s="14" t="str">
        <f>VLOOKUP(C398,Homologa!$B$4:$C$95,2,0)</f>
        <v>Transelec</v>
      </c>
    </row>
    <row r="399" spans="1:9" ht="13.5" customHeight="1">
      <c r="A399" s="14" t="s">
        <v>788</v>
      </c>
      <c r="B399" s="14" t="s">
        <v>346</v>
      </c>
      <c r="C399" s="14" t="s">
        <v>213</v>
      </c>
      <c r="D399" s="15">
        <v>43831</v>
      </c>
      <c r="E399" s="15">
        <v>45291</v>
      </c>
      <c r="F399" s="39">
        <v>199.136</v>
      </c>
      <c r="G399" s="16">
        <f t="shared" si="6"/>
        <v>156048185.06666663</v>
      </c>
      <c r="H399" s="38" t="s">
        <v>485</v>
      </c>
      <c r="I399" s="14" t="str">
        <f>VLOOKUP(C399,Homologa!$B$4:$C$95,2,0)</f>
        <v>Transelec</v>
      </c>
    </row>
    <row r="400" spans="1:9" ht="13.5" customHeight="1">
      <c r="A400" s="14" t="s">
        <v>789</v>
      </c>
      <c r="B400" s="14" t="s">
        <v>616</v>
      </c>
      <c r="C400" s="14" t="s">
        <v>219</v>
      </c>
      <c r="D400" s="15">
        <v>43831</v>
      </c>
      <c r="E400" s="15"/>
      <c r="F400" s="39">
        <v>201.28200000000001</v>
      </c>
      <c r="G400" s="16">
        <f t="shared" si="6"/>
        <v>157729846.87142855</v>
      </c>
      <c r="H400" s="38" t="s">
        <v>485</v>
      </c>
      <c r="I400" s="14" t="str">
        <f>VLOOKUP(C400,Homologa!$B$4:$C$95,2,0)</f>
        <v>Transemel</v>
      </c>
    </row>
    <row r="401" spans="1:9" ht="13.5" customHeight="1">
      <c r="A401" s="14" t="s">
        <v>790</v>
      </c>
      <c r="B401" s="14" t="s">
        <v>479</v>
      </c>
      <c r="C401" s="14" t="s">
        <v>135</v>
      </c>
      <c r="D401" s="15">
        <v>43831</v>
      </c>
      <c r="E401" s="15"/>
      <c r="F401" s="39">
        <v>210.041</v>
      </c>
      <c r="G401" s="16">
        <f t="shared" si="6"/>
        <v>164593628.6738095</v>
      </c>
      <c r="H401" s="38" t="s">
        <v>485</v>
      </c>
      <c r="I401" s="14" t="str">
        <f>VLOOKUP(C401,Homologa!$B$4:$C$95,2,0)</f>
        <v>KELTI</v>
      </c>
    </row>
    <row r="402" spans="1:9" ht="13.5" customHeight="1">
      <c r="A402" s="14" t="s">
        <v>791</v>
      </c>
      <c r="B402" s="14" t="s">
        <v>264</v>
      </c>
      <c r="C402" s="14" t="s">
        <v>213</v>
      </c>
      <c r="D402" s="15">
        <v>43831</v>
      </c>
      <c r="E402" s="15"/>
      <c r="F402" s="39">
        <v>210.47800000000001</v>
      </c>
      <c r="G402" s="16">
        <f t="shared" si="6"/>
        <v>164936073.3190476</v>
      </c>
      <c r="H402" s="38" t="s">
        <v>485</v>
      </c>
      <c r="I402" s="14" t="str">
        <f>VLOOKUP(C402,Homologa!$B$4:$C$95,2,0)</f>
        <v>Transelec</v>
      </c>
    </row>
    <row r="403" spans="1:9" ht="13.5" customHeight="1">
      <c r="A403" s="14" t="s">
        <v>792</v>
      </c>
      <c r="B403" s="14" t="s">
        <v>782</v>
      </c>
      <c r="C403" s="14" t="s">
        <v>213</v>
      </c>
      <c r="D403" s="15">
        <v>43831</v>
      </c>
      <c r="E403" s="15"/>
      <c r="F403" s="39">
        <v>211.203</v>
      </c>
      <c r="G403" s="16">
        <f t="shared" si="6"/>
        <v>165504202.30714282</v>
      </c>
      <c r="H403" s="38" t="s">
        <v>485</v>
      </c>
      <c r="I403" s="14" t="str">
        <f>VLOOKUP(C403,Homologa!$B$4:$C$95,2,0)</f>
        <v>Transelec</v>
      </c>
    </row>
    <row r="404" spans="1:9" ht="13.5" customHeight="1">
      <c r="A404" s="14" t="s">
        <v>793</v>
      </c>
      <c r="B404" s="14" t="s">
        <v>794</v>
      </c>
      <c r="C404" s="14" t="s">
        <v>213</v>
      </c>
      <c r="D404" s="15">
        <v>43831</v>
      </c>
      <c r="E404" s="15"/>
      <c r="F404" s="39">
        <v>212.23500000000001</v>
      </c>
      <c r="G404" s="16">
        <f t="shared" si="6"/>
        <v>166312904.53571427</v>
      </c>
      <c r="H404" s="38" t="s">
        <v>485</v>
      </c>
      <c r="I404" s="14" t="str">
        <f>VLOOKUP(C404,Homologa!$B$4:$C$95,2,0)</f>
        <v>Transelec</v>
      </c>
    </row>
    <row r="405" spans="1:9" ht="13.5" customHeight="1">
      <c r="A405" s="14" t="s">
        <v>795</v>
      </c>
      <c r="B405" s="14" t="s">
        <v>334</v>
      </c>
      <c r="C405" s="14" t="s">
        <v>135</v>
      </c>
      <c r="D405" s="15">
        <v>43831</v>
      </c>
      <c r="E405" s="15"/>
      <c r="F405" s="39">
        <v>212.46299999999999</v>
      </c>
      <c r="G405" s="16">
        <f t="shared" si="6"/>
        <v>166491571.30714282</v>
      </c>
      <c r="H405" s="38" t="s">
        <v>485</v>
      </c>
      <c r="I405" s="14" t="str">
        <f>VLOOKUP(C405,Homologa!$B$4:$C$95,2,0)</f>
        <v>KELTI</v>
      </c>
    </row>
    <row r="406" spans="1:9" ht="13.5" customHeight="1">
      <c r="A406" s="14" t="s">
        <v>796</v>
      </c>
      <c r="B406" s="14" t="s">
        <v>309</v>
      </c>
      <c r="C406" s="14" t="s">
        <v>132</v>
      </c>
      <c r="D406" s="15">
        <v>43831</v>
      </c>
      <c r="E406" s="15"/>
      <c r="F406" s="39">
        <v>227.697</v>
      </c>
      <c r="G406" s="16">
        <f t="shared" si="6"/>
        <v>178429332.69285712</v>
      </c>
      <c r="H406" s="38" t="s">
        <v>485</v>
      </c>
      <c r="I406" s="14" t="str">
        <f>VLOOKUP(C406,Homologa!$B$4:$C$95,2,0)</f>
        <v>Interchile</v>
      </c>
    </row>
    <row r="407" spans="1:9" ht="13.5" customHeight="1">
      <c r="A407" s="14" t="s">
        <v>797</v>
      </c>
      <c r="B407" s="14" t="s">
        <v>550</v>
      </c>
      <c r="C407" s="14" t="s">
        <v>574</v>
      </c>
      <c r="D407" s="15">
        <v>43831</v>
      </c>
      <c r="E407" s="15"/>
      <c r="F407" s="39">
        <v>231.94499999999999</v>
      </c>
      <c r="G407" s="16">
        <f t="shared" si="6"/>
        <v>181758176.74999997</v>
      </c>
      <c r="H407" s="38" t="s">
        <v>485</v>
      </c>
      <c r="I407" s="14" t="str">
        <f>VLOOKUP(C407,Homologa!$B$4:$C$95,2,0)</f>
        <v>Codelco</v>
      </c>
    </row>
    <row r="408" spans="1:9" ht="13.5" customHeight="1">
      <c r="A408" s="14" t="s">
        <v>798</v>
      </c>
      <c r="B408" s="14" t="s">
        <v>799</v>
      </c>
      <c r="C408" s="14" t="s">
        <v>213</v>
      </c>
      <c r="D408" s="15">
        <v>43831</v>
      </c>
      <c r="E408" s="15"/>
      <c r="F408" s="39">
        <v>232.64099999999999</v>
      </c>
      <c r="G408" s="16">
        <f t="shared" si="6"/>
        <v>182303580.57857141</v>
      </c>
      <c r="H408" s="38" t="s">
        <v>485</v>
      </c>
      <c r="I408" s="14" t="str">
        <f>VLOOKUP(C408,Homologa!$B$4:$C$95,2,0)</f>
        <v>Transelec</v>
      </c>
    </row>
    <row r="409" spans="1:9" ht="13.5" customHeight="1">
      <c r="A409" s="14" t="s">
        <v>800</v>
      </c>
      <c r="B409" s="14" t="s">
        <v>801</v>
      </c>
      <c r="C409" s="14" t="s">
        <v>213</v>
      </c>
      <c r="D409" s="15">
        <v>44329</v>
      </c>
      <c r="E409" s="15"/>
      <c r="F409" s="39">
        <v>234.214</v>
      </c>
      <c r="G409" s="16">
        <f t="shared" si="6"/>
        <v>183536224.57619044</v>
      </c>
      <c r="H409" s="38" t="s">
        <v>485</v>
      </c>
      <c r="I409" s="14" t="str">
        <f>VLOOKUP(C409,Homologa!$B$4:$C$95,2,0)</f>
        <v>Transelec</v>
      </c>
    </row>
    <row r="410" spans="1:9" ht="13.5" customHeight="1">
      <c r="A410" s="14" t="s">
        <v>802</v>
      </c>
      <c r="B410" s="14" t="s">
        <v>588</v>
      </c>
      <c r="C410" s="14" t="s">
        <v>213</v>
      </c>
      <c r="D410" s="15">
        <v>43831</v>
      </c>
      <c r="E410" s="15">
        <v>44711</v>
      </c>
      <c r="F410" s="39">
        <v>234.214</v>
      </c>
      <c r="G410" s="16">
        <f t="shared" si="6"/>
        <v>183536224.57619044</v>
      </c>
      <c r="H410" s="38" t="s">
        <v>485</v>
      </c>
      <c r="I410" s="14" t="str">
        <f>VLOOKUP(C410,Homologa!$B$4:$C$95,2,0)</f>
        <v>Transelec</v>
      </c>
    </row>
    <row r="411" spans="1:9" ht="13.5" customHeight="1">
      <c r="A411" s="14" t="s">
        <v>803</v>
      </c>
      <c r="B411" s="14" t="s">
        <v>583</v>
      </c>
      <c r="C411" s="14" t="s">
        <v>213</v>
      </c>
      <c r="D411" s="15">
        <v>43831</v>
      </c>
      <c r="E411" s="15"/>
      <c r="F411" s="39">
        <v>234.80500000000001</v>
      </c>
      <c r="G411" s="16">
        <f t="shared" si="6"/>
        <v>183999347.65476188</v>
      </c>
      <c r="H411" s="38" t="s">
        <v>485</v>
      </c>
      <c r="I411" s="14" t="str">
        <f>VLOOKUP(C411,Homologa!$B$4:$C$95,2,0)</f>
        <v>Transelec</v>
      </c>
    </row>
    <row r="412" spans="1:9" ht="13.5" customHeight="1">
      <c r="A412" s="14" t="s">
        <v>804</v>
      </c>
      <c r="B412" s="14" t="s">
        <v>321</v>
      </c>
      <c r="C412" s="14" t="s">
        <v>213</v>
      </c>
      <c r="D412" s="15">
        <v>43831</v>
      </c>
      <c r="E412" s="15"/>
      <c r="F412" s="39">
        <v>235.851</v>
      </c>
      <c r="G412" s="16">
        <f t="shared" si="6"/>
        <v>184819020.64999998</v>
      </c>
      <c r="H412" s="38" t="s">
        <v>485</v>
      </c>
      <c r="I412" s="14" t="str">
        <f>VLOOKUP(C412,Homologa!$B$4:$C$95,2,0)</f>
        <v>Transelec</v>
      </c>
    </row>
    <row r="413" spans="1:9" ht="13.5" customHeight="1">
      <c r="A413" s="14" t="s">
        <v>805</v>
      </c>
      <c r="B413" s="14" t="s">
        <v>583</v>
      </c>
      <c r="C413" s="14" t="s">
        <v>213</v>
      </c>
      <c r="D413" s="15">
        <v>43831</v>
      </c>
      <c r="E413" s="15"/>
      <c r="F413" s="39">
        <v>236.369</v>
      </c>
      <c r="G413" s="16">
        <f t="shared" si="6"/>
        <v>185224939.01666662</v>
      </c>
      <c r="H413" s="38" t="s">
        <v>485</v>
      </c>
      <c r="I413" s="14" t="str">
        <f>VLOOKUP(C413,Homologa!$B$4:$C$95,2,0)</f>
        <v>Transelec</v>
      </c>
    </row>
    <row r="414" spans="1:9" ht="13.5" customHeight="1">
      <c r="A414" s="14" t="s">
        <v>806</v>
      </c>
      <c r="B414" s="14" t="s">
        <v>512</v>
      </c>
      <c r="C414" s="14" t="s">
        <v>213</v>
      </c>
      <c r="D414" s="15">
        <v>43831</v>
      </c>
      <c r="E414" s="15"/>
      <c r="F414" s="39">
        <v>237.19399999999999</v>
      </c>
      <c r="G414" s="16">
        <f t="shared" si="6"/>
        <v>185871430.62380949</v>
      </c>
      <c r="H414" s="38" t="s">
        <v>485</v>
      </c>
      <c r="I414" s="14" t="str">
        <f>VLOOKUP(C414,Homologa!$B$4:$C$95,2,0)</f>
        <v>Transelec</v>
      </c>
    </row>
    <row r="415" spans="1:9" ht="13.5" customHeight="1">
      <c r="A415" s="14" t="s">
        <v>807</v>
      </c>
      <c r="B415" s="14" t="s">
        <v>495</v>
      </c>
      <c r="C415" s="14" t="s">
        <v>183</v>
      </c>
      <c r="D415" s="15">
        <v>43831</v>
      </c>
      <c r="E415" s="15"/>
      <c r="F415" s="39">
        <v>237.98699999999999</v>
      </c>
      <c r="G415" s="16">
        <f t="shared" si="6"/>
        <v>186492846.19285712</v>
      </c>
      <c r="H415" s="38" t="s">
        <v>485</v>
      </c>
      <c r="I415" s="14" t="str">
        <f>VLOOKUP(C415,Homologa!$B$4:$C$95,2,0)</f>
        <v>SATT</v>
      </c>
    </row>
    <row r="416" spans="1:9" ht="13.5" customHeight="1">
      <c r="A416" s="14" t="s">
        <v>808</v>
      </c>
      <c r="B416" s="14" t="s">
        <v>528</v>
      </c>
      <c r="C416" s="14" t="s">
        <v>213</v>
      </c>
      <c r="D416" s="15">
        <v>43831</v>
      </c>
      <c r="E416" s="15"/>
      <c r="F416" s="39">
        <v>242.32300000000001</v>
      </c>
      <c r="G416" s="16">
        <f t="shared" si="6"/>
        <v>189890649.35476187</v>
      </c>
      <c r="H416" s="38" t="s">
        <v>485</v>
      </c>
      <c r="I416" s="14" t="str">
        <f>VLOOKUP(C416,Homologa!$B$4:$C$95,2,0)</f>
        <v>Transelec</v>
      </c>
    </row>
    <row r="417" spans="1:9" ht="13.5" customHeight="1">
      <c r="A417" s="14" t="s">
        <v>809</v>
      </c>
      <c r="B417" s="14" t="s">
        <v>794</v>
      </c>
      <c r="C417" s="14" t="s">
        <v>213</v>
      </c>
      <c r="D417" s="15">
        <v>43831</v>
      </c>
      <c r="E417" s="15"/>
      <c r="F417" s="39">
        <v>246.58600000000001</v>
      </c>
      <c r="G417" s="16">
        <f t="shared" si="6"/>
        <v>193231247.80476189</v>
      </c>
      <c r="H417" s="38" t="s">
        <v>485</v>
      </c>
      <c r="I417" s="14" t="str">
        <f>VLOOKUP(C417,Homologa!$B$4:$C$95,2,0)</f>
        <v>Transelec</v>
      </c>
    </row>
    <row r="418" spans="1:9" ht="13.5" customHeight="1">
      <c r="A418" s="14" t="s">
        <v>810</v>
      </c>
      <c r="B418" s="14" t="s">
        <v>811</v>
      </c>
      <c r="C418" s="14" t="s">
        <v>54</v>
      </c>
      <c r="D418" s="15">
        <v>43831</v>
      </c>
      <c r="E418" s="15"/>
      <c r="F418" s="39">
        <v>247.57900000000001</v>
      </c>
      <c r="G418" s="16">
        <f t="shared" si="6"/>
        <v>194009388.61190474</v>
      </c>
      <c r="H418" s="38" t="s">
        <v>485</v>
      </c>
      <c r="I418" s="14" t="str">
        <f>VLOOKUP(C418,Homologa!$B$4:$C$95,2,0)</f>
        <v>CGE_TRANSMISION</v>
      </c>
    </row>
    <row r="419" spans="1:9" ht="13.5" customHeight="1">
      <c r="A419" s="14" t="s">
        <v>812</v>
      </c>
      <c r="B419" s="14" t="s">
        <v>813</v>
      </c>
      <c r="C419" s="14" t="s">
        <v>213</v>
      </c>
      <c r="D419" s="15">
        <v>43831</v>
      </c>
      <c r="E419" s="15"/>
      <c r="F419" s="39">
        <v>247.79599999999999</v>
      </c>
      <c r="G419" s="16">
        <f t="shared" si="6"/>
        <v>194179435.49523807</v>
      </c>
      <c r="H419" s="38" t="s">
        <v>485</v>
      </c>
      <c r="I419" s="14" t="str">
        <f>VLOOKUP(C419,Homologa!$B$4:$C$95,2,0)</f>
        <v>Transelec</v>
      </c>
    </row>
    <row r="420" spans="1:9" ht="13.5" customHeight="1">
      <c r="A420" s="14" t="s">
        <v>814</v>
      </c>
      <c r="B420" s="14" t="s">
        <v>307</v>
      </c>
      <c r="C420" s="14" t="s">
        <v>213</v>
      </c>
      <c r="D420" s="15">
        <v>43831</v>
      </c>
      <c r="E420" s="15"/>
      <c r="F420" s="39">
        <v>248.78899999999999</v>
      </c>
      <c r="G420" s="16">
        <f t="shared" si="6"/>
        <v>194957576.30238092</v>
      </c>
      <c r="H420" s="38" t="s">
        <v>485</v>
      </c>
      <c r="I420" s="14" t="str">
        <f>VLOOKUP(C420,Homologa!$B$4:$C$95,2,0)</f>
        <v>Transelec</v>
      </c>
    </row>
    <row r="421" spans="1:9" ht="13.5" customHeight="1">
      <c r="A421" s="14" t="s">
        <v>815</v>
      </c>
      <c r="B421" s="14" t="s">
        <v>555</v>
      </c>
      <c r="C421" s="14" t="s">
        <v>213</v>
      </c>
      <c r="D421" s="15">
        <v>43831</v>
      </c>
      <c r="E421" s="15"/>
      <c r="F421" s="39">
        <v>249.374</v>
      </c>
      <c r="G421" s="16">
        <f t="shared" si="6"/>
        <v>195415997.62380949</v>
      </c>
      <c r="H421" s="38" t="s">
        <v>485</v>
      </c>
      <c r="I421" s="14" t="str">
        <f>VLOOKUP(C421,Homologa!$B$4:$C$95,2,0)</f>
        <v>Transelec</v>
      </c>
    </row>
    <row r="422" spans="1:9" ht="13.5" customHeight="1">
      <c r="A422" s="14" t="s">
        <v>816</v>
      </c>
      <c r="B422" s="14" t="s">
        <v>817</v>
      </c>
      <c r="C422" s="14" t="s">
        <v>213</v>
      </c>
      <c r="D422" s="15">
        <v>43831</v>
      </c>
      <c r="E422" s="15"/>
      <c r="F422" s="39">
        <v>249.90100000000001</v>
      </c>
      <c r="G422" s="16">
        <f t="shared" si="6"/>
        <v>195828968.62619045</v>
      </c>
      <c r="H422" s="38" t="s">
        <v>485</v>
      </c>
      <c r="I422" s="14" t="str">
        <f>VLOOKUP(C422,Homologa!$B$4:$C$95,2,0)</f>
        <v>Transelec</v>
      </c>
    </row>
    <row r="423" spans="1:9" ht="13.5" customHeight="1">
      <c r="A423" s="14" t="s">
        <v>818</v>
      </c>
      <c r="B423" s="14" t="s">
        <v>296</v>
      </c>
      <c r="C423" s="14" t="s">
        <v>213</v>
      </c>
      <c r="D423" s="15">
        <v>43831</v>
      </c>
      <c r="E423" s="15"/>
      <c r="F423" s="39">
        <v>250.827</v>
      </c>
      <c r="G423" s="16">
        <f t="shared" si="6"/>
        <v>196554606.47857139</v>
      </c>
      <c r="H423" s="38" t="s">
        <v>485</v>
      </c>
      <c r="I423" s="14" t="str">
        <f>VLOOKUP(C423,Homologa!$B$4:$C$95,2,0)</f>
        <v>Transelec</v>
      </c>
    </row>
    <row r="424" spans="1:9" ht="13.5" customHeight="1">
      <c r="A424" s="14" t="s">
        <v>819</v>
      </c>
      <c r="B424" s="14" t="s">
        <v>636</v>
      </c>
      <c r="C424" s="14" t="s">
        <v>213</v>
      </c>
      <c r="D424" s="15">
        <v>43831</v>
      </c>
      <c r="E424" s="15">
        <v>45026</v>
      </c>
      <c r="F424" s="39">
        <v>254.91300000000001</v>
      </c>
      <c r="G424" s="16">
        <f t="shared" si="6"/>
        <v>199756503.09285712</v>
      </c>
      <c r="H424" s="38" t="s">
        <v>485</v>
      </c>
      <c r="I424" s="14" t="str">
        <f>VLOOKUP(C424,Homologa!$B$4:$C$95,2,0)</f>
        <v>Transelec</v>
      </c>
    </row>
    <row r="425" spans="1:9" ht="13.5" customHeight="1">
      <c r="A425" s="14" t="s">
        <v>820</v>
      </c>
      <c r="B425" s="14" t="s">
        <v>307</v>
      </c>
      <c r="C425" s="14" t="s">
        <v>213</v>
      </c>
      <c r="D425" s="15">
        <v>43831</v>
      </c>
      <c r="E425" s="15"/>
      <c r="F425" s="39">
        <v>262.29899999999998</v>
      </c>
      <c r="G425" s="16">
        <f t="shared" si="6"/>
        <v>205544366.13571426</v>
      </c>
      <c r="H425" s="38" t="s">
        <v>485</v>
      </c>
      <c r="I425" s="14" t="str">
        <f>VLOOKUP(C425,Homologa!$B$4:$C$95,2,0)</f>
        <v>Transelec</v>
      </c>
    </row>
    <row r="426" spans="1:9" ht="13.5" customHeight="1">
      <c r="A426" s="14" t="s">
        <v>821</v>
      </c>
      <c r="B426" s="14" t="s">
        <v>822</v>
      </c>
      <c r="C426" s="14" t="s">
        <v>213</v>
      </c>
      <c r="D426" s="15">
        <v>43831</v>
      </c>
      <c r="E426" s="15"/>
      <c r="F426" s="39">
        <v>263.50299999999999</v>
      </c>
      <c r="G426" s="16">
        <f t="shared" si="6"/>
        <v>206487852.06904757</v>
      </c>
      <c r="H426" s="38" t="s">
        <v>485</v>
      </c>
      <c r="I426" s="14" t="str">
        <f>VLOOKUP(C426,Homologa!$B$4:$C$95,2,0)</f>
        <v>Transelec</v>
      </c>
    </row>
    <row r="427" spans="1:9" ht="13.5" customHeight="1">
      <c r="A427" s="14" t="s">
        <v>823</v>
      </c>
      <c r="B427" s="14" t="s">
        <v>528</v>
      </c>
      <c r="C427" s="14" t="s">
        <v>213</v>
      </c>
      <c r="D427" s="15">
        <v>43831</v>
      </c>
      <c r="E427" s="15"/>
      <c r="F427" s="39">
        <v>264.935</v>
      </c>
      <c r="G427" s="16">
        <f t="shared" si="6"/>
        <v>207610004.77380949</v>
      </c>
      <c r="H427" s="38" t="s">
        <v>485</v>
      </c>
      <c r="I427" s="14" t="str">
        <f>VLOOKUP(C427,Homologa!$B$4:$C$95,2,0)</f>
        <v>Transelec</v>
      </c>
    </row>
    <row r="428" spans="1:9" ht="13.5" customHeight="1">
      <c r="A428" s="14" t="s">
        <v>824</v>
      </c>
      <c r="B428" s="14" t="s">
        <v>275</v>
      </c>
      <c r="C428" s="14" t="s">
        <v>118</v>
      </c>
      <c r="D428" s="15">
        <v>43831</v>
      </c>
      <c r="E428" s="15"/>
      <c r="F428" s="39">
        <v>268.06799999999998</v>
      </c>
      <c r="G428" s="16">
        <f t="shared" si="6"/>
        <v>210065105.62857139</v>
      </c>
      <c r="H428" s="38" t="s">
        <v>485</v>
      </c>
      <c r="I428" s="14" t="str">
        <f>VLOOKUP(C428,Homologa!$B$4:$C$95,2,0)</f>
        <v>ETSA</v>
      </c>
    </row>
    <row r="429" spans="1:9" ht="13.5" customHeight="1">
      <c r="A429" s="14" t="s">
        <v>825</v>
      </c>
      <c r="B429" s="14" t="s">
        <v>459</v>
      </c>
      <c r="C429" s="14" t="s">
        <v>213</v>
      </c>
      <c r="D429" s="15">
        <v>43882</v>
      </c>
      <c r="E429" s="15">
        <v>44523</v>
      </c>
      <c r="F429" s="39">
        <v>271.339</v>
      </c>
      <c r="G429" s="16">
        <f t="shared" si="6"/>
        <v>212628346.89761901</v>
      </c>
      <c r="H429" s="38" t="s">
        <v>485</v>
      </c>
      <c r="I429" s="14" t="str">
        <f>VLOOKUP(C429,Homologa!$B$4:$C$95,2,0)</f>
        <v>Transelec</v>
      </c>
    </row>
    <row r="430" spans="1:9" ht="13.5" customHeight="1">
      <c r="A430" s="14" t="s">
        <v>826</v>
      </c>
      <c r="B430" s="14" t="s">
        <v>646</v>
      </c>
      <c r="C430" s="14" t="s">
        <v>118</v>
      </c>
      <c r="D430" s="15">
        <v>44330</v>
      </c>
      <c r="E430" s="15"/>
      <c r="F430" s="39">
        <v>273.07</v>
      </c>
      <c r="G430" s="16">
        <f t="shared" si="6"/>
        <v>213984803.83333328</v>
      </c>
      <c r="H430" s="38" t="s">
        <v>485</v>
      </c>
      <c r="I430" s="14" t="str">
        <f>VLOOKUP(C430,Homologa!$B$4:$C$95,2,0)</f>
        <v>ETSA</v>
      </c>
    </row>
    <row r="431" spans="1:9" ht="13.5" customHeight="1">
      <c r="A431" s="14" t="s">
        <v>827</v>
      </c>
      <c r="B431" s="14" t="s">
        <v>718</v>
      </c>
      <c r="C431" s="14" t="s">
        <v>213</v>
      </c>
      <c r="D431" s="15">
        <v>43831</v>
      </c>
      <c r="E431" s="15"/>
      <c r="F431" s="39">
        <v>289.005</v>
      </c>
      <c r="G431" s="16">
        <f t="shared" si="6"/>
        <v>226471887.1785714</v>
      </c>
      <c r="H431" s="38" t="s">
        <v>485</v>
      </c>
      <c r="I431" s="14" t="str">
        <f>VLOOKUP(C431,Homologa!$B$4:$C$95,2,0)</f>
        <v>Transelec</v>
      </c>
    </row>
    <row r="432" spans="1:9" ht="13.5" customHeight="1">
      <c r="A432" s="14" t="s">
        <v>828</v>
      </c>
      <c r="B432" s="14" t="s">
        <v>829</v>
      </c>
      <c r="C432" s="14" t="s">
        <v>213</v>
      </c>
      <c r="D432" s="15">
        <v>43831</v>
      </c>
      <c r="E432" s="15"/>
      <c r="F432" s="39">
        <v>298.08600000000001</v>
      </c>
      <c r="G432" s="16">
        <f t="shared" si="6"/>
        <v>233587996.61428568</v>
      </c>
      <c r="H432" s="38" t="s">
        <v>485</v>
      </c>
      <c r="I432" s="14" t="str">
        <f>VLOOKUP(C432,Homologa!$B$4:$C$95,2,0)</f>
        <v>Transelec</v>
      </c>
    </row>
    <row r="433" spans="1:9" ht="13.5" customHeight="1">
      <c r="A433" s="14" t="s">
        <v>830</v>
      </c>
      <c r="B433" s="14" t="s">
        <v>281</v>
      </c>
      <c r="C433" s="14" t="s">
        <v>219</v>
      </c>
      <c r="D433" s="15">
        <v>43831</v>
      </c>
      <c r="E433" s="15"/>
      <c r="F433" s="39">
        <v>299.185</v>
      </c>
      <c r="G433" s="16">
        <f t="shared" si="6"/>
        <v>234449201.79761901</v>
      </c>
      <c r="H433" s="38" t="s">
        <v>485</v>
      </c>
      <c r="I433" s="14" t="str">
        <f>VLOOKUP(C433,Homologa!$B$4:$C$95,2,0)</f>
        <v>Transemel</v>
      </c>
    </row>
    <row r="434" spans="1:9" ht="13.5" customHeight="1">
      <c r="A434" s="14" t="s">
        <v>831</v>
      </c>
      <c r="B434" s="14" t="s">
        <v>546</v>
      </c>
      <c r="C434" s="14" t="s">
        <v>213</v>
      </c>
      <c r="D434" s="15">
        <v>43831</v>
      </c>
      <c r="E434" s="15"/>
      <c r="F434" s="39">
        <v>299.541</v>
      </c>
      <c r="G434" s="16">
        <f t="shared" si="6"/>
        <v>234728172.72142854</v>
      </c>
      <c r="H434" s="38" t="s">
        <v>485</v>
      </c>
      <c r="I434" s="14" t="str">
        <f>VLOOKUP(C434,Homologa!$B$4:$C$95,2,0)</f>
        <v>Transelec</v>
      </c>
    </row>
    <row r="435" spans="1:9" ht="13.5" customHeight="1">
      <c r="A435" s="14" t="s">
        <v>832</v>
      </c>
      <c r="B435" s="14" t="s">
        <v>833</v>
      </c>
      <c r="C435" s="14" t="s">
        <v>213</v>
      </c>
      <c r="D435" s="15">
        <v>43831</v>
      </c>
      <c r="E435" s="15"/>
      <c r="F435" s="39">
        <v>309.47500000000002</v>
      </c>
      <c r="G435" s="16">
        <f t="shared" si="6"/>
        <v>242512715.29761901</v>
      </c>
      <c r="H435" s="38" t="s">
        <v>485</v>
      </c>
      <c r="I435" s="14" t="str">
        <f>VLOOKUP(C435,Homologa!$B$4:$C$95,2,0)</f>
        <v>Transelec</v>
      </c>
    </row>
    <row r="436" spans="1:9" ht="13.5" customHeight="1">
      <c r="A436" s="14" t="s">
        <v>834</v>
      </c>
      <c r="B436" s="14" t="s">
        <v>835</v>
      </c>
      <c r="C436" s="14" t="s">
        <v>213</v>
      </c>
      <c r="D436" s="15">
        <v>43831</v>
      </c>
      <c r="E436" s="15"/>
      <c r="F436" s="39">
        <v>310.63299999999998</v>
      </c>
      <c r="G436" s="16">
        <f t="shared" si="6"/>
        <v>243420154.42619044</v>
      </c>
      <c r="H436" s="38" t="s">
        <v>485</v>
      </c>
      <c r="I436" s="14" t="str">
        <f>VLOOKUP(C436,Homologa!$B$4:$C$95,2,0)</f>
        <v>Transelec</v>
      </c>
    </row>
    <row r="437" spans="1:9" ht="13.5" customHeight="1">
      <c r="A437" s="14" t="s">
        <v>836</v>
      </c>
      <c r="B437" s="14" t="s">
        <v>837</v>
      </c>
      <c r="C437" s="14" t="s">
        <v>213</v>
      </c>
      <c r="D437" s="15">
        <v>43831</v>
      </c>
      <c r="E437" s="15"/>
      <c r="F437" s="39">
        <v>314.94400000000002</v>
      </c>
      <c r="G437" s="16">
        <f t="shared" si="6"/>
        <v>246798366.93333328</v>
      </c>
      <c r="H437" s="38" t="s">
        <v>485</v>
      </c>
      <c r="I437" s="14" t="str">
        <f>VLOOKUP(C437,Homologa!$B$4:$C$95,2,0)</f>
        <v>Transelec</v>
      </c>
    </row>
    <row r="438" spans="1:9" ht="13.5" customHeight="1">
      <c r="A438" s="14" t="s">
        <v>838</v>
      </c>
      <c r="B438" s="14" t="s">
        <v>447</v>
      </c>
      <c r="C438" s="14" t="s">
        <v>213</v>
      </c>
      <c r="D438" s="15">
        <v>43831</v>
      </c>
      <c r="E438" s="15"/>
      <c r="F438" s="39">
        <v>322.72199999999998</v>
      </c>
      <c r="G438" s="16">
        <f t="shared" si="6"/>
        <v>252893411.44285709</v>
      </c>
      <c r="H438" s="38" t="s">
        <v>485</v>
      </c>
      <c r="I438" s="14" t="str">
        <f>VLOOKUP(C438,Homologa!$B$4:$C$95,2,0)</f>
        <v>Transelec</v>
      </c>
    </row>
    <row r="439" spans="1:9" ht="13.5" customHeight="1">
      <c r="A439" s="14" t="s">
        <v>839</v>
      </c>
      <c r="B439" s="14" t="s">
        <v>616</v>
      </c>
      <c r="C439" s="14" t="s">
        <v>219</v>
      </c>
      <c r="D439" s="15">
        <v>43831</v>
      </c>
      <c r="E439" s="15"/>
      <c r="F439" s="39">
        <v>327.96100000000001</v>
      </c>
      <c r="G439" s="16">
        <f t="shared" si="6"/>
        <v>256998829.05476186</v>
      </c>
      <c r="H439" s="38" t="s">
        <v>485</v>
      </c>
      <c r="I439" s="14" t="str">
        <f>VLOOKUP(C439,Homologa!$B$4:$C$95,2,0)</f>
        <v>Transemel</v>
      </c>
    </row>
    <row r="440" spans="1:9" ht="13.5" customHeight="1">
      <c r="A440" s="14" t="s">
        <v>840</v>
      </c>
      <c r="B440" s="14" t="s">
        <v>841</v>
      </c>
      <c r="C440" s="14" t="s">
        <v>103</v>
      </c>
      <c r="D440" s="15">
        <v>43831</v>
      </c>
      <c r="E440" s="15"/>
      <c r="F440" s="39">
        <v>327.99599999999998</v>
      </c>
      <c r="G440" s="16">
        <f t="shared" si="6"/>
        <v>257026255.97142854</v>
      </c>
      <c r="H440" s="38" t="s">
        <v>485</v>
      </c>
      <c r="I440" s="14" t="str">
        <f>VLOOKUP(C440,Homologa!$B$4:$C$95,2,0)</f>
        <v>Eletrans</v>
      </c>
    </row>
    <row r="441" spans="1:9" ht="13.5" customHeight="1">
      <c r="A441" s="14" t="s">
        <v>842</v>
      </c>
      <c r="B441" s="14" t="s">
        <v>251</v>
      </c>
      <c r="C441" s="14" t="s">
        <v>219</v>
      </c>
      <c r="D441" s="15">
        <v>43831</v>
      </c>
      <c r="E441" s="15"/>
      <c r="F441" s="39">
        <v>328.97399999999999</v>
      </c>
      <c r="G441" s="16">
        <f t="shared" si="6"/>
        <v>257792642.38571423</v>
      </c>
      <c r="H441" s="38" t="s">
        <v>485</v>
      </c>
      <c r="I441" s="14" t="str">
        <f>VLOOKUP(C441,Homologa!$B$4:$C$95,2,0)</f>
        <v>Transemel</v>
      </c>
    </row>
    <row r="442" spans="1:9" ht="13.5" customHeight="1">
      <c r="A442" s="14" t="s">
        <v>843</v>
      </c>
      <c r="B442" s="14" t="s">
        <v>612</v>
      </c>
      <c r="C442" s="14" t="s">
        <v>213</v>
      </c>
      <c r="D442" s="15">
        <v>43831</v>
      </c>
      <c r="E442" s="15"/>
      <c r="F442" s="39">
        <v>329.76499999999999</v>
      </c>
      <c r="G442" s="16">
        <f t="shared" si="6"/>
        <v>258412490.7023809</v>
      </c>
      <c r="H442" s="38" t="s">
        <v>485</v>
      </c>
      <c r="I442" s="14" t="str">
        <f>VLOOKUP(C442,Homologa!$B$4:$C$95,2,0)</f>
        <v>Transelec</v>
      </c>
    </row>
    <row r="443" spans="1:9" ht="13.5" customHeight="1">
      <c r="A443" s="14" t="s">
        <v>844</v>
      </c>
      <c r="B443" s="14" t="s">
        <v>845</v>
      </c>
      <c r="C443" s="14" t="s">
        <v>103</v>
      </c>
      <c r="D443" s="15">
        <v>44162</v>
      </c>
      <c r="E443" s="15"/>
      <c r="F443" s="39">
        <v>335.964</v>
      </c>
      <c r="G443" s="16">
        <f t="shared" si="6"/>
        <v>263270189.4571428</v>
      </c>
      <c r="H443" s="38" t="s">
        <v>485</v>
      </c>
      <c r="I443" s="14" t="str">
        <f>VLOOKUP(C443,Homologa!$B$4:$C$95,2,0)</f>
        <v>Eletrans</v>
      </c>
    </row>
    <row r="444" spans="1:9" ht="13.5" customHeight="1">
      <c r="A444" s="14" t="s">
        <v>846</v>
      </c>
      <c r="B444" s="14" t="s">
        <v>296</v>
      </c>
      <c r="C444" s="14" t="s">
        <v>213</v>
      </c>
      <c r="D444" s="15">
        <v>43831</v>
      </c>
      <c r="E444" s="15"/>
      <c r="F444" s="39">
        <v>337.28500000000003</v>
      </c>
      <c r="G444" s="16">
        <f t="shared" si="6"/>
        <v>264305359.65476185</v>
      </c>
      <c r="H444" s="38" t="s">
        <v>485</v>
      </c>
      <c r="I444" s="14" t="str">
        <f>VLOOKUP(C444,Homologa!$B$4:$C$95,2,0)</f>
        <v>Transelec</v>
      </c>
    </row>
    <row r="445" spans="1:9" ht="13.5" customHeight="1">
      <c r="A445" s="14" t="s">
        <v>847</v>
      </c>
      <c r="B445" s="14" t="s">
        <v>279</v>
      </c>
      <c r="C445" s="14" t="s">
        <v>213</v>
      </c>
      <c r="D445" s="15">
        <v>43831</v>
      </c>
      <c r="E445" s="15"/>
      <c r="F445" s="39">
        <v>342.29</v>
      </c>
      <c r="G445" s="16">
        <f t="shared" si="6"/>
        <v>268227408.73809519</v>
      </c>
      <c r="H445" s="38" t="s">
        <v>485</v>
      </c>
      <c r="I445" s="14" t="str">
        <f>VLOOKUP(C445,Homologa!$B$4:$C$95,2,0)</f>
        <v>Transelec</v>
      </c>
    </row>
    <row r="446" spans="1:9" ht="13.5" customHeight="1">
      <c r="A446" s="14" t="s">
        <v>848</v>
      </c>
      <c r="B446" s="14" t="s">
        <v>656</v>
      </c>
      <c r="C446" s="14" t="s">
        <v>213</v>
      </c>
      <c r="D446" s="15">
        <v>43831</v>
      </c>
      <c r="E446" s="15"/>
      <c r="F446" s="39">
        <v>346.78300000000002</v>
      </c>
      <c r="G446" s="16">
        <f t="shared" si="6"/>
        <v>271748241.2119047</v>
      </c>
      <c r="H446" s="38" t="s">
        <v>485</v>
      </c>
      <c r="I446" s="14" t="str">
        <f>VLOOKUP(C446,Homologa!$B$4:$C$95,2,0)</f>
        <v>Transelec</v>
      </c>
    </row>
    <row r="447" spans="1:9" ht="13.5" customHeight="1">
      <c r="A447" s="14" t="s">
        <v>849</v>
      </c>
      <c r="B447" s="14" t="s">
        <v>746</v>
      </c>
      <c r="C447" s="14" t="s">
        <v>195</v>
      </c>
      <c r="D447" s="15">
        <v>43831</v>
      </c>
      <c r="E447" s="15"/>
      <c r="F447" s="39">
        <v>353.279</v>
      </c>
      <c r="G447" s="16">
        <f t="shared" si="6"/>
        <v>276838676.94523805</v>
      </c>
      <c r="H447" s="38" t="s">
        <v>485</v>
      </c>
      <c r="I447" s="14" t="str">
        <f>VLOOKUP(C447,Homologa!$B$4:$C$95,2,0)</f>
        <v>STN</v>
      </c>
    </row>
    <row r="448" spans="1:9" ht="13.5" customHeight="1">
      <c r="A448" s="14" t="s">
        <v>850</v>
      </c>
      <c r="B448" s="14" t="s">
        <v>555</v>
      </c>
      <c r="C448" s="14" t="s">
        <v>213</v>
      </c>
      <c r="D448" s="15">
        <v>43831</v>
      </c>
      <c r="E448" s="15"/>
      <c r="F448" s="39">
        <v>363.81700000000001</v>
      </c>
      <c r="G448" s="16">
        <f t="shared" si="6"/>
        <v>285096529.74047613</v>
      </c>
      <c r="H448" s="38" t="s">
        <v>485</v>
      </c>
      <c r="I448" s="14" t="str">
        <f>VLOOKUP(C448,Homologa!$B$4:$C$95,2,0)</f>
        <v>Transelec</v>
      </c>
    </row>
    <row r="449" spans="1:9" ht="13.5" customHeight="1">
      <c r="A449" s="14" t="s">
        <v>851</v>
      </c>
      <c r="B449" s="14" t="s">
        <v>852</v>
      </c>
      <c r="C449" s="14" t="s">
        <v>213</v>
      </c>
      <c r="D449" s="15">
        <v>43831</v>
      </c>
      <c r="E449" s="15"/>
      <c r="F449" s="39">
        <v>371.70100000000002</v>
      </c>
      <c r="G449" s="16">
        <f t="shared" si="6"/>
        <v>291274638.62619042</v>
      </c>
      <c r="H449" s="38" t="s">
        <v>485</v>
      </c>
      <c r="I449" s="14" t="str">
        <f>VLOOKUP(C449,Homologa!$B$4:$C$95,2,0)</f>
        <v>Transelec</v>
      </c>
    </row>
    <row r="450" spans="1:9" ht="13.5" customHeight="1">
      <c r="A450" s="14" t="s">
        <v>853</v>
      </c>
      <c r="B450" s="14" t="s">
        <v>260</v>
      </c>
      <c r="C450" s="14" t="s">
        <v>213</v>
      </c>
      <c r="D450" s="15">
        <v>43831</v>
      </c>
      <c r="E450" s="15"/>
      <c r="F450" s="39">
        <v>372.45299999999997</v>
      </c>
      <c r="G450" s="16">
        <f t="shared" ref="G450:G513" si="7">F450*1000*$M$1</f>
        <v>291863925.52142853</v>
      </c>
      <c r="H450" s="38" t="s">
        <v>485</v>
      </c>
      <c r="I450" s="14" t="str">
        <f>VLOOKUP(C450,Homologa!$B$4:$C$95,2,0)</f>
        <v>Transelec</v>
      </c>
    </row>
    <row r="451" spans="1:9" ht="13.5" customHeight="1">
      <c r="A451" s="14" t="s">
        <v>854</v>
      </c>
      <c r="B451" s="14" t="s">
        <v>855</v>
      </c>
      <c r="C451" s="14" t="s">
        <v>213</v>
      </c>
      <c r="D451" s="15">
        <v>43831</v>
      </c>
      <c r="E451" s="15"/>
      <c r="F451" s="39">
        <v>375.14</v>
      </c>
      <c r="G451" s="16">
        <f t="shared" si="7"/>
        <v>293969529.09523803</v>
      </c>
      <c r="H451" s="38" t="s">
        <v>485</v>
      </c>
      <c r="I451" s="14" t="str">
        <f>VLOOKUP(C451,Homologa!$B$4:$C$95,2,0)</f>
        <v>Transelec</v>
      </c>
    </row>
    <row r="452" spans="1:9" ht="13.5" customHeight="1">
      <c r="A452" s="14" t="s">
        <v>856</v>
      </c>
      <c r="B452" s="14" t="s">
        <v>758</v>
      </c>
      <c r="C452" s="14" t="s">
        <v>574</v>
      </c>
      <c r="D452" s="15">
        <v>43831</v>
      </c>
      <c r="E452" s="15"/>
      <c r="F452" s="39">
        <v>383.51799999999997</v>
      </c>
      <c r="G452" s="16">
        <f t="shared" si="7"/>
        <v>300534749.31904757</v>
      </c>
      <c r="H452" s="38" t="s">
        <v>485</v>
      </c>
      <c r="I452" s="14" t="str">
        <f>VLOOKUP(C452,Homologa!$B$4:$C$95,2,0)</f>
        <v>Codelco</v>
      </c>
    </row>
    <row r="453" spans="1:9" ht="13.5" customHeight="1">
      <c r="A453" s="14" t="s">
        <v>857</v>
      </c>
      <c r="B453" s="14" t="s">
        <v>604</v>
      </c>
      <c r="C453" s="14" t="s">
        <v>213</v>
      </c>
      <c r="D453" s="15">
        <v>43831</v>
      </c>
      <c r="E453" s="15"/>
      <c r="F453" s="39">
        <v>383.8</v>
      </c>
      <c r="G453" s="16">
        <f t="shared" si="7"/>
        <v>300755731.90476185</v>
      </c>
      <c r="H453" s="38" t="s">
        <v>485</v>
      </c>
      <c r="I453" s="14" t="str">
        <f>VLOOKUP(C453,Homologa!$B$4:$C$95,2,0)</f>
        <v>Transelec</v>
      </c>
    </row>
    <row r="454" spans="1:9" ht="13.5" customHeight="1">
      <c r="A454" s="14" t="s">
        <v>858</v>
      </c>
      <c r="B454" s="14" t="s">
        <v>735</v>
      </c>
      <c r="C454" s="14" t="s">
        <v>574</v>
      </c>
      <c r="D454" s="15">
        <v>44330</v>
      </c>
      <c r="E454" s="15"/>
      <c r="F454" s="39">
        <v>384.20800000000003</v>
      </c>
      <c r="G454" s="16">
        <f t="shared" si="7"/>
        <v>301075451.39047617</v>
      </c>
      <c r="H454" s="38" t="s">
        <v>485</v>
      </c>
      <c r="I454" s="14" t="str">
        <f>VLOOKUP(C454,Homologa!$B$4:$C$95,2,0)</f>
        <v>Codelco</v>
      </c>
    </row>
    <row r="455" spans="1:9" ht="13.5" customHeight="1">
      <c r="A455" s="14" t="s">
        <v>859</v>
      </c>
      <c r="B455" s="14" t="s">
        <v>860</v>
      </c>
      <c r="C455" s="14" t="s">
        <v>213</v>
      </c>
      <c r="D455" s="15">
        <v>43831</v>
      </c>
      <c r="E455" s="15"/>
      <c r="F455" s="39">
        <v>388.54599999999999</v>
      </c>
      <c r="G455" s="16">
        <f t="shared" si="7"/>
        <v>304474821.80476183</v>
      </c>
      <c r="H455" s="38" t="s">
        <v>485</v>
      </c>
      <c r="I455" s="14" t="str">
        <f>VLOOKUP(C455,Homologa!$B$4:$C$95,2,0)</f>
        <v>Transelec</v>
      </c>
    </row>
    <row r="456" spans="1:9" ht="13.5" customHeight="1">
      <c r="A456" s="14" t="s">
        <v>861</v>
      </c>
      <c r="B456" s="14" t="s">
        <v>275</v>
      </c>
      <c r="C456" s="14" t="s">
        <v>118</v>
      </c>
      <c r="D456" s="15">
        <v>43831</v>
      </c>
      <c r="E456" s="15"/>
      <c r="F456" s="39">
        <v>423.041</v>
      </c>
      <c r="G456" s="16">
        <f t="shared" si="7"/>
        <v>331506007.24523807</v>
      </c>
      <c r="H456" s="38" t="s">
        <v>485</v>
      </c>
      <c r="I456" s="14" t="str">
        <f>VLOOKUP(C456,Homologa!$B$4:$C$95,2,0)</f>
        <v>ETSA</v>
      </c>
    </row>
    <row r="457" spans="1:9" ht="13.5" customHeight="1">
      <c r="A457" s="14" t="s">
        <v>862</v>
      </c>
      <c r="B457" s="14" t="s">
        <v>300</v>
      </c>
      <c r="C457" s="14" t="s">
        <v>288</v>
      </c>
      <c r="D457" s="15">
        <v>43831</v>
      </c>
      <c r="E457" s="15"/>
      <c r="F457" s="39">
        <v>424.25799999999998</v>
      </c>
      <c r="G457" s="16">
        <f t="shared" si="7"/>
        <v>332459680.31904757</v>
      </c>
      <c r="H457" s="38" t="s">
        <v>485</v>
      </c>
      <c r="I457" s="14" t="str">
        <f>VLOOKUP(C457,Homologa!$B$4:$C$95,2,0)</f>
        <v>ALFA_TRANSMISORA</v>
      </c>
    </row>
    <row r="458" spans="1:9" ht="13.5" customHeight="1">
      <c r="A458" s="14" t="s">
        <v>863</v>
      </c>
      <c r="B458" s="14" t="s">
        <v>656</v>
      </c>
      <c r="C458" s="14" t="s">
        <v>213</v>
      </c>
      <c r="D458" s="15">
        <v>43831</v>
      </c>
      <c r="E458" s="15"/>
      <c r="F458" s="39">
        <v>425.09199999999998</v>
      </c>
      <c r="G458" s="16">
        <f t="shared" si="7"/>
        <v>333113224.56190473</v>
      </c>
      <c r="H458" s="38" t="s">
        <v>485</v>
      </c>
      <c r="I458" s="14" t="str">
        <f>VLOOKUP(C458,Homologa!$B$4:$C$95,2,0)</f>
        <v>Transelec</v>
      </c>
    </row>
    <row r="459" spans="1:9" ht="13.5" customHeight="1">
      <c r="A459" s="14" t="s">
        <v>864</v>
      </c>
      <c r="B459" s="14" t="s">
        <v>709</v>
      </c>
      <c r="C459" s="14" t="s">
        <v>103</v>
      </c>
      <c r="D459" s="15">
        <v>43913</v>
      </c>
      <c r="E459" s="15"/>
      <c r="F459" s="39">
        <v>426.30700000000002</v>
      </c>
      <c r="G459" s="16">
        <f t="shared" si="7"/>
        <v>334065330.38333327</v>
      </c>
      <c r="H459" s="38" t="s">
        <v>485</v>
      </c>
      <c r="I459" s="14" t="str">
        <f>VLOOKUP(C459,Homologa!$B$4:$C$95,2,0)</f>
        <v>Eletrans</v>
      </c>
    </row>
    <row r="460" spans="1:9" ht="13.5" customHeight="1">
      <c r="A460" s="14" t="s">
        <v>865</v>
      </c>
      <c r="B460" s="14" t="s">
        <v>281</v>
      </c>
      <c r="C460" s="14" t="s">
        <v>219</v>
      </c>
      <c r="D460" s="15">
        <v>43831</v>
      </c>
      <c r="E460" s="15"/>
      <c r="F460" s="39">
        <v>457.14699999999999</v>
      </c>
      <c r="G460" s="16">
        <f t="shared" si="7"/>
        <v>358232362.097619</v>
      </c>
      <c r="H460" s="38" t="s">
        <v>485</v>
      </c>
      <c r="I460" s="14" t="str">
        <f>VLOOKUP(C460,Homologa!$B$4:$C$95,2,0)</f>
        <v>Transemel</v>
      </c>
    </row>
    <row r="461" spans="1:9" ht="13.5" customHeight="1">
      <c r="A461" s="14" t="s">
        <v>866</v>
      </c>
      <c r="B461" s="14" t="s">
        <v>867</v>
      </c>
      <c r="C461" s="14" t="s">
        <v>213</v>
      </c>
      <c r="D461" s="15">
        <v>43831</v>
      </c>
      <c r="E461" s="15"/>
      <c r="F461" s="39">
        <v>464.39400000000001</v>
      </c>
      <c r="G461" s="16">
        <f t="shared" si="7"/>
        <v>363911301.09999996</v>
      </c>
      <c r="H461" s="38" t="s">
        <v>485</v>
      </c>
      <c r="I461" s="14" t="str">
        <f>VLOOKUP(C461,Homologa!$B$4:$C$95,2,0)</f>
        <v>Transelec</v>
      </c>
    </row>
    <row r="462" spans="1:9" ht="13.5" customHeight="1">
      <c r="A462" s="14" t="s">
        <v>868</v>
      </c>
      <c r="B462" s="14" t="s">
        <v>869</v>
      </c>
      <c r="C462" s="14" t="s">
        <v>213</v>
      </c>
      <c r="D462" s="15">
        <v>44329</v>
      </c>
      <c r="E462" s="15">
        <v>44711</v>
      </c>
      <c r="F462" s="39">
        <v>468.428</v>
      </c>
      <c r="G462" s="16">
        <f t="shared" si="7"/>
        <v>367072449.15238088</v>
      </c>
      <c r="H462" s="38" t="s">
        <v>485</v>
      </c>
      <c r="I462" s="14" t="str">
        <f>VLOOKUP(C462,Homologa!$B$4:$C$95,2,0)</f>
        <v>Transelec</v>
      </c>
    </row>
    <row r="463" spans="1:9" ht="13.5" customHeight="1">
      <c r="A463" s="14" t="s">
        <v>870</v>
      </c>
      <c r="B463" s="14" t="s">
        <v>784</v>
      </c>
      <c r="C463" s="14" t="s">
        <v>198</v>
      </c>
      <c r="D463" s="15">
        <v>43831</v>
      </c>
      <c r="E463" s="15"/>
      <c r="F463" s="39">
        <v>472.92200000000003</v>
      </c>
      <c r="G463" s="16">
        <f t="shared" si="7"/>
        <v>370594065.25238091</v>
      </c>
      <c r="H463" s="38" t="s">
        <v>485</v>
      </c>
      <c r="I463" s="14" t="str">
        <f>VLOOKUP(C463,Homologa!$B$4:$C$95,2,0)</f>
        <v>STS</v>
      </c>
    </row>
    <row r="464" spans="1:9" ht="13.5" customHeight="1">
      <c r="A464" s="14" t="s">
        <v>871</v>
      </c>
      <c r="B464" s="14" t="s">
        <v>427</v>
      </c>
      <c r="C464" s="14" t="s">
        <v>174</v>
      </c>
      <c r="D464" s="15">
        <v>44413</v>
      </c>
      <c r="E464" s="15"/>
      <c r="F464" s="39">
        <v>482.81299999999999</v>
      </c>
      <c r="G464" s="16">
        <f t="shared" si="7"/>
        <v>378344911.90238088</v>
      </c>
      <c r="H464" s="38" t="s">
        <v>485</v>
      </c>
      <c r="I464" s="14" t="str">
        <f>VLOOKUP(C464,Homologa!$B$4:$C$95,2,0)</f>
        <v>Redenor2</v>
      </c>
    </row>
    <row r="465" spans="1:9" ht="13.5" customHeight="1">
      <c r="A465" s="14" t="s">
        <v>872</v>
      </c>
      <c r="B465" s="14" t="s">
        <v>487</v>
      </c>
      <c r="C465" s="14" t="s">
        <v>213</v>
      </c>
      <c r="D465" s="15">
        <v>43831</v>
      </c>
      <c r="E465" s="15"/>
      <c r="F465" s="39">
        <v>498.91699999999997</v>
      </c>
      <c r="G465" s="16">
        <f t="shared" si="7"/>
        <v>390964428.07380944</v>
      </c>
      <c r="H465" s="38" t="s">
        <v>485</v>
      </c>
      <c r="I465" s="14" t="str">
        <f>VLOOKUP(C465,Homologa!$B$4:$C$95,2,0)</f>
        <v>Transelec</v>
      </c>
    </row>
    <row r="466" spans="1:9" ht="13.5" customHeight="1">
      <c r="A466" s="14" t="s">
        <v>873</v>
      </c>
      <c r="B466" s="14" t="s">
        <v>874</v>
      </c>
      <c r="C466" s="14" t="s">
        <v>103</v>
      </c>
      <c r="D466" s="15">
        <v>43831</v>
      </c>
      <c r="E466" s="15"/>
      <c r="F466" s="39">
        <v>499.178</v>
      </c>
      <c r="G466" s="16">
        <f t="shared" si="7"/>
        <v>391168954.50952375</v>
      </c>
      <c r="H466" s="38" t="s">
        <v>485</v>
      </c>
      <c r="I466" s="14" t="str">
        <f>VLOOKUP(C466,Homologa!$B$4:$C$95,2,0)</f>
        <v>Eletrans</v>
      </c>
    </row>
    <row r="467" spans="1:9" ht="13.5" customHeight="1">
      <c r="A467" s="14" t="s">
        <v>875</v>
      </c>
      <c r="B467" s="14" t="s">
        <v>251</v>
      </c>
      <c r="C467" s="14" t="s">
        <v>219</v>
      </c>
      <c r="D467" s="15">
        <v>43831</v>
      </c>
      <c r="E467" s="15"/>
      <c r="F467" s="39">
        <v>500.78899999999999</v>
      </c>
      <c r="G467" s="16">
        <f t="shared" si="7"/>
        <v>392431376.30238086</v>
      </c>
      <c r="H467" s="38" t="s">
        <v>485</v>
      </c>
      <c r="I467" s="14" t="str">
        <f>VLOOKUP(C467,Homologa!$B$4:$C$95,2,0)</f>
        <v>Transemel</v>
      </c>
    </row>
    <row r="468" spans="1:9" ht="13.5" customHeight="1">
      <c r="A468" s="14" t="s">
        <v>876</v>
      </c>
      <c r="B468" s="14" t="s">
        <v>711</v>
      </c>
      <c r="C468" s="14" t="s">
        <v>103</v>
      </c>
      <c r="D468" s="15">
        <v>43913</v>
      </c>
      <c r="E468" s="15"/>
      <c r="F468" s="39">
        <v>505.66399999999999</v>
      </c>
      <c r="G468" s="16">
        <f t="shared" si="7"/>
        <v>396251553.98095232</v>
      </c>
      <c r="H468" s="38" t="s">
        <v>485</v>
      </c>
      <c r="I468" s="14" t="str">
        <f>VLOOKUP(C468,Homologa!$B$4:$C$95,2,0)</f>
        <v>Eletrans</v>
      </c>
    </row>
    <row r="469" spans="1:9" ht="13.5" customHeight="1">
      <c r="A469" s="14" t="s">
        <v>877</v>
      </c>
      <c r="B469" s="14" t="s">
        <v>253</v>
      </c>
      <c r="C469" s="14" t="s">
        <v>213</v>
      </c>
      <c r="D469" s="15">
        <v>43831</v>
      </c>
      <c r="E469" s="15"/>
      <c r="F469" s="39">
        <v>525.82000000000005</v>
      </c>
      <c r="G469" s="16">
        <f t="shared" si="7"/>
        <v>412046323.47619039</v>
      </c>
      <c r="H469" s="38" t="s">
        <v>485</v>
      </c>
      <c r="I469" s="14" t="str">
        <f>VLOOKUP(C469,Homologa!$B$4:$C$95,2,0)</f>
        <v>Transelec</v>
      </c>
    </row>
    <row r="470" spans="1:9" ht="13.5" customHeight="1">
      <c r="A470" s="14" t="s">
        <v>878</v>
      </c>
      <c r="B470" s="14" t="s">
        <v>255</v>
      </c>
      <c r="C470" s="14" t="s">
        <v>213</v>
      </c>
      <c r="D470" s="15">
        <v>43831</v>
      </c>
      <c r="E470" s="15"/>
      <c r="F470" s="39">
        <v>525.82000000000005</v>
      </c>
      <c r="G470" s="16">
        <f t="shared" si="7"/>
        <v>412046323.47619039</v>
      </c>
      <c r="H470" s="38" t="s">
        <v>485</v>
      </c>
      <c r="I470" s="14" t="str">
        <f>VLOOKUP(C470,Homologa!$B$4:$C$95,2,0)</f>
        <v>Transelec</v>
      </c>
    </row>
    <row r="471" spans="1:9" ht="13.5" customHeight="1">
      <c r="A471" s="14" t="s">
        <v>879</v>
      </c>
      <c r="B471" s="14" t="s">
        <v>487</v>
      </c>
      <c r="C471" s="14" t="s">
        <v>213</v>
      </c>
      <c r="D471" s="15">
        <v>43831</v>
      </c>
      <c r="E471" s="15"/>
      <c r="F471" s="39">
        <v>543.29600000000005</v>
      </c>
      <c r="G471" s="16">
        <f t="shared" si="7"/>
        <v>425740974.78095233</v>
      </c>
      <c r="H471" s="38" t="s">
        <v>485</v>
      </c>
      <c r="I471" s="14" t="str">
        <f>VLOOKUP(C471,Homologa!$B$4:$C$95,2,0)</f>
        <v>Transelec</v>
      </c>
    </row>
    <row r="472" spans="1:9" ht="13.5" customHeight="1">
      <c r="A472" s="14" t="s">
        <v>880</v>
      </c>
      <c r="B472" s="14" t="s">
        <v>881</v>
      </c>
      <c r="C472" s="14" t="s">
        <v>213</v>
      </c>
      <c r="D472" s="15">
        <v>43831</v>
      </c>
      <c r="E472" s="15"/>
      <c r="F472" s="39">
        <v>551.32600000000002</v>
      </c>
      <c r="G472" s="16">
        <f t="shared" si="7"/>
        <v>432033493.0904761</v>
      </c>
      <c r="H472" s="38" t="s">
        <v>485</v>
      </c>
      <c r="I472" s="14" t="str">
        <f>VLOOKUP(C472,Homologa!$B$4:$C$95,2,0)</f>
        <v>Transelec</v>
      </c>
    </row>
    <row r="473" spans="1:9" ht="13.5" customHeight="1">
      <c r="A473" s="14" t="s">
        <v>882</v>
      </c>
      <c r="B473" s="14" t="s">
        <v>883</v>
      </c>
      <c r="C473" s="14" t="s">
        <v>213</v>
      </c>
      <c r="D473" s="15">
        <v>43831</v>
      </c>
      <c r="E473" s="15"/>
      <c r="F473" s="39">
        <v>557.91200000000003</v>
      </c>
      <c r="G473" s="16">
        <f t="shared" si="7"/>
        <v>437194455.18095231</v>
      </c>
      <c r="H473" s="38" t="s">
        <v>485</v>
      </c>
      <c r="I473" s="14" t="str">
        <f>VLOOKUP(C473,Homologa!$B$4:$C$95,2,0)</f>
        <v>Transelec</v>
      </c>
    </row>
    <row r="474" spans="1:9" ht="13.5" customHeight="1">
      <c r="A474" s="14" t="s">
        <v>884</v>
      </c>
      <c r="B474" s="14" t="s">
        <v>268</v>
      </c>
      <c r="C474" s="14" t="s">
        <v>213</v>
      </c>
      <c r="D474" s="15">
        <v>43831</v>
      </c>
      <c r="E474" s="15"/>
      <c r="F474" s="39">
        <v>560.774</v>
      </c>
      <c r="G474" s="16">
        <f t="shared" si="7"/>
        <v>439437193.33809519</v>
      </c>
      <c r="H474" s="38" t="s">
        <v>485</v>
      </c>
      <c r="I474" s="14" t="str">
        <f>VLOOKUP(C474,Homologa!$B$4:$C$95,2,0)</f>
        <v>Transelec</v>
      </c>
    </row>
    <row r="475" spans="1:9" ht="13.5" customHeight="1">
      <c r="A475" s="14" t="s">
        <v>885</v>
      </c>
      <c r="B475" s="14" t="s">
        <v>311</v>
      </c>
      <c r="C475" s="14" t="s">
        <v>288</v>
      </c>
      <c r="D475" s="15">
        <v>43831</v>
      </c>
      <c r="E475" s="15"/>
      <c r="F475" s="39">
        <v>570.84900000000005</v>
      </c>
      <c r="G475" s="16">
        <f t="shared" si="7"/>
        <v>447332227.20714277</v>
      </c>
      <c r="H475" s="38" t="s">
        <v>485</v>
      </c>
      <c r="I475" s="14" t="str">
        <f>VLOOKUP(C475,Homologa!$B$4:$C$95,2,0)</f>
        <v>ALFA_TRANSMISORA</v>
      </c>
    </row>
    <row r="476" spans="1:9" ht="13.5" customHeight="1">
      <c r="A476" s="14" t="s">
        <v>886</v>
      </c>
      <c r="B476" s="14" t="s">
        <v>588</v>
      </c>
      <c r="C476" s="14" t="s">
        <v>213</v>
      </c>
      <c r="D476" s="15">
        <v>43831</v>
      </c>
      <c r="E476" s="15">
        <v>44711</v>
      </c>
      <c r="F476" s="39">
        <v>571.75300000000004</v>
      </c>
      <c r="G476" s="16">
        <f t="shared" si="7"/>
        <v>448040625.28333324</v>
      </c>
      <c r="H476" s="38" t="s">
        <v>485</v>
      </c>
      <c r="I476" s="14" t="str">
        <f>VLOOKUP(C476,Homologa!$B$4:$C$95,2,0)</f>
        <v>Transelec</v>
      </c>
    </row>
    <row r="477" spans="1:9" ht="13.5" customHeight="1">
      <c r="A477" s="14" t="s">
        <v>887</v>
      </c>
      <c r="B477" s="14" t="s">
        <v>888</v>
      </c>
      <c r="C477" s="14" t="s">
        <v>103</v>
      </c>
      <c r="D477" s="15">
        <v>44162</v>
      </c>
      <c r="E477" s="15"/>
      <c r="F477" s="39">
        <v>574.10199999999998</v>
      </c>
      <c r="G477" s="16">
        <f t="shared" si="7"/>
        <v>449881363.2047618</v>
      </c>
      <c r="H477" s="38" t="s">
        <v>485</v>
      </c>
      <c r="I477" s="14" t="str">
        <f>VLOOKUP(C477,Homologa!$B$4:$C$95,2,0)</f>
        <v>Eletrans</v>
      </c>
    </row>
    <row r="478" spans="1:9" ht="13.5" customHeight="1">
      <c r="A478" s="14" t="s">
        <v>889</v>
      </c>
      <c r="B478" s="14" t="s">
        <v>890</v>
      </c>
      <c r="C478" s="14" t="s">
        <v>213</v>
      </c>
      <c r="D478" s="15">
        <v>43831</v>
      </c>
      <c r="E478" s="15"/>
      <c r="F478" s="39">
        <v>579.16300000000001</v>
      </c>
      <c r="G478" s="16">
        <f t="shared" si="7"/>
        <v>453847295.35476184</v>
      </c>
      <c r="H478" s="38" t="s">
        <v>485</v>
      </c>
      <c r="I478" s="14" t="str">
        <f>VLOOKUP(C478,Homologa!$B$4:$C$95,2,0)</f>
        <v>Transelec</v>
      </c>
    </row>
    <row r="479" spans="1:9" ht="13.5" customHeight="1">
      <c r="A479" s="14" t="s">
        <v>891</v>
      </c>
      <c r="B479" s="14" t="s">
        <v>892</v>
      </c>
      <c r="C479" s="14" t="s">
        <v>213</v>
      </c>
      <c r="D479" s="15">
        <v>43831</v>
      </c>
      <c r="E479" s="15"/>
      <c r="F479" s="39">
        <v>593.61099999999999</v>
      </c>
      <c r="G479" s="16">
        <f t="shared" si="7"/>
        <v>465169126.55476183</v>
      </c>
      <c r="H479" s="38" t="s">
        <v>485</v>
      </c>
      <c r="I479" s="14" t="str">
        <f>VLOOKUP(C479,Homologa!$B$4:$C$95,2,0)</f>
        <v>Transelec</v>
      </c>
    </row>
    <row r="480" spans="1:9" ht="13.5" customHeight="1">
      <c r="A480" s="14" t="s">
        <v>893</v>
      </c>
      <c r="B480" s="14" t="s">
        <v>268</v>
      </c>
      <c r="C480" s="14" t="s">
        <v>213</v>
      </c>
      <c r="D480" s="15">
        <v>43831</v>
      </c>
      <c r="E480" s="15"/>
      <c r="F480" s="39">
        <v>593.93600000000004</v>
      </c>
      <c r="G480" s="16">
        <f t="shared" si="7"/>
        <v>465423805.0666666</v>
      </c>
      <c r="H480" s="38" t="s">
        <v>485</v>
      </c>
      <c r="I480" s="14" t="str">
        <f>VLOOKUP(C480,Homologa!$B$4:$C$95,2,0)</f>
        <v>Transelec</v>
      </c>
    </row>
    <row r="481" spans="1:9" ht="13.5" customHeight="1">
      <c r="A481" s="14" t="s">
        <v>894</v>
      </c>
      <c r="B481" s="14" t="s">
        <v>895</v>
      </c>
      <c r="C481" s="14" t="s">
        <v>198</v>
      </c>
      <c r="D481" s="15">
        <v>44410</v>
      </c>
      <c r="E481" s="15"/>
      <c r="F481" s="39">
        <v>596.57000000000005</v>
      </c>
      <c r="G481" s="16">
        <f t="shared" si="7"/>
        <v>467487876.4523809</v>
      </c>
      <c r="H481" s="38" t="s">
        <v>485</v>
      </c>
      <c r="I481" s="14" t="str">
        <f>VLOOKUP(C481,Homologa!$B$4:$C$95,2,0)</f>
        <v>STS</v>
      </c>
    </row>
    <row r="482" spans="1:9" ht="13.5" customHeight="1">
      <c r="A482" s="14" t="s">
        <v>896</v>
      </c>
      <c r="B482" s="14" t="s">
        <v>516</v>
      </c>
      <c r="C482" s="14" t="s">
        <v>219</v>
      </c>
      <c r="D482" s="15">
        <v>43831</v>
      </c>
      <c r="E482" s="15"/>
      <c r="F482" s="39">
        <v>609.62800000000004</v>
      </c>
      <c r="G482" s="16">
        <f t="shared" si="7"/>
        <v>477720467.24761897</v>
      </c>
      <c r="H482" s="38" t="s">
        <v>485</v>
      </c>
      <c r="I482" s="14" t="str">
        <f>VLOOKUP(C482,Homologa!$B$4:$C$95,2,0)</f>
        <v>Transemel</v>
      </c>
    </row>
    <row r="483" spans="1:9" ht="13.5" customHeight="1">
      <c r="A483" s="14" t="s">
        <v>897</v>
      </c>
      <c r="B483" s="14" t="s">
        <v>898</v>
      </c>
      <c r="C483" s="14" t="s">
        <v>213</v>
      </c>
      <c r="D483" s="15">
        <v>44410</v>
      </c>
      <c r="E483" s="15"/>
      <c r="F483" s="39">
        <v>638.68600000000004</v>
      </c>
      <c r="G483" s="16">
        <f t="shared" si="7"/>
        <v>500491077.0904761</v>
      </c>
      <c r="H483" s="38" t="s">
        <v>485</v>
      </c>
      <c r="I483" s="14" t="str">
        <f>VLOOKUP(C483,Homologa!$B$4:$C$95,2,0)</f>
        <v>Transelec</v>
      </c>
    </row>
    <row r="484" spans="1:9" ht="13.5" customHeight="1">
      <c r="A484" s="14" t="s">
        <v>899</v>
      </c>
      <c r="B484" s="14" t="s">
        <v>321</v>
      </c>
      <c r="C484" s="14" t="s">
        <v>213</v>
      </c>
      <c r="D484" s="15">
        <v>43831</v>
      </c>
      <c r="E484" s="15"/>
      <c r="F484" s="39">
        <v>641.80399999999997</v>
      </c>
      <c r="G484" s="16">
        <f t="shared" si="7"/>
        <v>502934423.55238086</v>
      </c>
      <c r="H484" s="38" t="s">
        <v>485</v>
      </c>
      <c r="I484" s="14" t="str">
        <f>VLOOKUP(C484,Homologa!$B$4:$C$95,2,0)</f>
        <v>Transelec</v>
      </c>
    </row>
    <row r="485" spans="1:9" ht="13.5" customHeight="1">
      <c r="A485" s="14" t="s">
        <v>900</v>
      </c>
      <c r="B485" s="14" t="s">
        <v>869</v>
      </c>
      <c r="C485" s="14" t="s">
        <v>213</v>
      </c>
      <c r="D485" s="15">
        <v>44329</v>
      </c>
      <c r="E485" s="15">
        <v>44711</v>
      </c>
      <c r="F485" s="39">
        <v>643.82100000000003</v>
      </c>
      <c r="G485" s="16">
        <f t="shared" si="7"/>
        <v>504514997.57857132</v>
      </c>
      <c r="H485" s="38" t="s">
        <v>485</v>
      </c>
      <c r="I485" s="14" t="str">
        <f>VLOOKUP(C485,Homologa!$B$4:$C$95,2,0)</f>
        <v>Transelec</v>
      </c>
    </row>
    <row r="486" spans="1:9" ht="13.5" customHeight="1">
      <c r="A486" s="14" t="s">
        <v>901</v>
      </c>
      <c r="B486" s="14" t="s">
        <v>902</v>
      </c>
      <c r="C486" s="14" t="s">
        <v>213</v>
      </c>
      <c r="D486" s="15">
        <v>44286</v>
      </c>
      <c r="E486" s="15">
        <v>45688</v>
      </c>
      <c r="F486" s="39">
        <v>667.13800000000003</v>
      </c>
      <c r="G486" s="16">
        <f t="shared" si="7"/>
        <v>522786809.46190464</v>
      </c>
      <c r="H486" s="38" t="s">
        <v>485</v>
      </c>
      <c r="I486" s="14" t="str">
        <f>VLOOKUP(C486,Homologa!$B$4:$C$95,2,0)</f>
        <v>Transelec</v>
      </c>
    </row>
    <row r="487" spans="1:9" ht="13.5" customHeight="1">
      <c r="A487" s="14" t="s">
        <v>903</v>
      </c>
      <c r="B487" s="14" t="s">
        <v>604</v>
      </c>
      <c r="C487" s="14" t="s">
        <v>213</v>
      </c>
      <c r="D487" s="15">
        <v>43831</v>
      </c>
      <c r="E487" s="15"/>
      <c r="F487" s="39">
        <v>684.02099999999996</v>
      </c>
      <c r="G487" s="16">
        <f t="shared" si="7"/>
        <v>536016770.43571419</v>
      </c>
      <c r="H487" s="38" t="s">
        <v>485</v>
      </c>
      <c r="I487" s="14" t="str">
        <f>VLOOKUP(C487,Homologa!$B$4:$C$95,2,0)</f>
        <v>Transelec</v>
      </c>
    </row>
    <row r="488" spans="1:9" ht="13.5" customHeight="1">
      <c r="A488" s="14" t="s">
        <v>904</v>
      </c>
      <c r="B488" s="14" t="s">
        <v>636</v>
      </c>
      <c r="C488" s="14" t="s">
        <v>213</v>
      </c>
      <c r="D488" s="15">
        <v>43831</v>
      </c>
      <c r="E488" s="15">
        <v>45026</v>
      </c>
      <c r="F488" s="39">
        <v>690.54100000000005</v>
      </c>
      <c r="G488" s="16">
        <f t="shared" si="7"/>
        <v>541126013.19761896</v>
      </c>
      <c r="H488" s="38" t="s">
        <v>485</v>
      </c>
      <c r="I488" s="14" t="str">
        <f>VLOOKUP(C488,Homologa!$B$4:$C$95,2,0)</f>
        <v>Transelec</v>
      </c>
    </row>
    <row r="489" spans="1:9" ht="13.5" customHeight="1">
      <c r="A489" s="14" t="s">
        <v>905</v>
      </c>
      <c r="B489" s="14" t="s">
        <v>841</v>
      </c>
      <c r="C489" s="14" t="s">
        <v>213</v>
      </c>
      <c r="D489" s="15">
        <v>43831</v>
      </c>
      <c r="E489" s="15"/>
      <c r="F489" s="39">
        <v>696.274</v>
      </c>
      <c r="G489" s="16">
        <f t="shared" si="7"/>
        <v>545618542.14761901</v>
      </c>
      <c r="H489" s="38" t="s">
        <v>485</v>
      </c>
      <c r="I489" s="14" t="str">
        <f>VLOOKUP(C489,Homologa!$B$4:$C$95,2,0)</f>
        <v>Transelec</v>
      </c>
    </row>
    <row r="490" spans="1:9" ht="13.5" customHeight="1">
      <c r="A490" s="14" t="s">
        <v>906</v>
      </c>
      <c r="B490" s="14" t="s">
        <v>323</v>
      </c>
      <c r="C490" s="14" t="s">
        <v>288</v>
      </c>
      <c r="D490" s="15">
        <v>43831</v>
      </c>
      <c r="E490" s="15"/>
      <c r="F490" s="39">
        <v>699.97400000000005</v>
      </c>
      <c r="G490" s="16">
        <f t="shared" si="7"/>
        <v>548517959.05238092</v>
      </c>
      <c r="H490" s="38" t="s">
        <v>485</v>
      </c>
      <c r="I490" s="14" t="str">
        <f>VLOOKUP(C490,Homologa!$B$4:$C$95,2,0)</f>
        <v>ALFA_TRANSMISORA</v>
      </c>
    </row>
    <row r="491" spans="1:9" ht="13.5" customHeight="1">
      <c r="A491" s="14" t="s">
        <v>907</v>
      </c>
      <c r="B491" s="14" t="s">
        <v>325</v>
      </c>
      <c r="C491" s="14" t="s">
        <v>288</v>
      </c>
      <c r="D491" s="15">
        <v>43831</v>
      </c>
      <c r="E491" s="15"/>
      <c r="F491" s="39">
        <v>699.97400000000005</v>
      </c>
      <c r="G491" s="16">
        <f t="shared" si="7"/>
        <v>548517959.05238092</v>
      </c>
      <c r="H491" s="38" t="s">
        <v>485</v>
      </c>
      <c r="I491" s="14" t="str">
        <f>VLOOKUP(C491,Homologa!$B$4:$C$95,2,0)</f>
        <v>ALFA_TRANSMISORA</v>
      </c>
    </row>
    <row r="492" spans="1:9" ht="13.5" customHeight="1">
      <c r="A492" s="14" t="s">
        <v>908</v>
      </c>
      <c r="B492" s="14" t="s">
        <v>340</v>
      </c>
      <c r="C492" s="14" t="s">
        <v>213</v>
      </c>
      <c r="D492" s="15">
        <v>43831</v>
      </c>
      <c r="E492" s="15">
        <v>45626</v>
      </c>
      <c r="F492" s="39">
        <v>701.45100000000002</v>
      </c>
      <c r="G492" s="16">
        <f t="shared" si="7"/>
        <v>549675374.93571424</v>
      </c>
      <c r="H492" s="38" t="s">
        <v>485</v>
      </c>
      <c r="I492" s="14" t="str">
        <f>VLOOKUP(C492,Homologa!$B$4:$C$95,2,0)</f>
        <v>Transelec</v>
      </c>
    </row>
    <row r="493" spans="1:9" ht="13.5" customHeight="1">
      <c r="A493" s="14" t="s">
        <v>909</v>
      </c>
      <c r="B493" s="14" t="s">
        <v>342</v>
      </c>
      <c r="C493" s="14" t="s">
        <v>213</v>
      </c>
      <c r="D493" s="15">
        <v>43831</v>
      </c>
      <c r="E493" s="15"/>
      <c r="F493" s="39">
        <v>701.45100000000002</v>
      </c>
      <c r="G493" s="16">
        <f t="shared" si="7"/>
        <v>549675374.93571424</v>
      </c>
      <c r="H493" s="38" t="s">
        <v>485</v>
      </c>
      <c r="I493" s="14" t="str">
        <f>VLOOKUP(C493,Homologa!$B$4:$C$95,2,0)</f>
        <v>Transelec</v>
      </c>
    </row>
    <row r="494" spans="1:9" ht="13.5" customHeight="1">
      <c r="A494" s="14" t="s">
        <v>910</v>
      </c>
      <c r="B494" s="14" t="s">
        <v>377</v>
      </c>
      <c r="C494" s="14" t="s">
        <v>132</v>
      </c>
      <c r="D494" s="15">
        <v>44424</v>
      </c>
      <c r="E494" s="15"/>
      <c r="F494" s="39">
        <v>704.09</v>
      </c>
      <c r="G494" s="16">
        <f t="shared" si="7"/>
        <v>551743364.4523809</v>
      </c>
      <c r="H494" s="38" t="s">
        <v>485</v>
      </c>
      <c r="I494" s="14" t="str">
        <f>VLOOKUP(C494,Homologa!$B$4:$C$95,2,0)</f>
        <v>Interchile</v>
      </c>
    </row>
    <row r="495" spans="1:9" ht="13.5" customHeight="1">
      <c r="A495" s="14" t="s">
        <v>911</v>
      </c>
      <c r="B495" s="14" t="s">
        <v>379</v>
      </c>
      <c r="C495" s="14" t="s">
        <v>132</v>
      </c>
      <c r="D495" s="15">
        <v>44424</v>
      </c>
      <c r="E495" s="15"/>
      <c r="F495" s="39">
        <v>704.09</v>
      </c>
      <c r="G495" s="16">
        <f t="shared" si="7"/>
        <v>551743364.4523809</v>
      </c>
      <c r="H495" s="38" t="s">
        <v>485</v>
      </c>
      <c r="I495" s="14" t="str">
        <f>VLOOKUP(C495,Homologa!$B$4:$C$95,2,0)</f>
        <v>Interchile</v>
      </c>
    </row>
    <row r="496" spans="1:9" ht="13.5" customHeight="1">
      <c r="A496" s="14" t="s">
        <v>912</v>
      </c>
      <c r="B496" s="14" t="s">
        <v>817</v>
      </c>
      <c r="C496" s="14" t="s">
        <v>213</v>
      </c>
      <c r="D496" s="15">
        <v>43831</v>
      </c>
      <c r="E496" s="15"/>
      <c r="F496" s="39">
        <v>710.31200000000001</v>
      </c>
      <c r="G496" s="16">
        <f t="shared" si="7"/>
        <v>556619086.60952377</v>
      </c>
      <c r="H496" s="38" t="s">
        <v>485</v>
      </c>
      <c r="I496" s="14" t="str">
        <f>VLOOKUP(C496,Homologa!$B$4:$C$95,2,0)</f>
        <v>Transelec</v>
      </c>
    </row>
    <row r="497" spans="1:9" ht="13.5" customHeight="1">
      <c r="A497" s="14" t="s">
        <v>913</v>
      </c>
      <c r="B497" s="14" t="s">
        <v>914</v>
      </c>
      <c r="C497" s="14" t="s">
        <v>213</v>
      </c>
      <c r="D497" s="15">
        <v>43831</v>
      </c>
      <c r="E497" s="15"/>
      <c r="F497" s="39">
        <v>720.947</v>
      </c>
      <c r="G497" s="16">
        <f t="shared" si="7"/>
        <v>564952951.14523804</v>
      </c>
      <c r="H497" s="38" t="s">
        <v>485</v>
      </c>
      <c r="I497" s="14" t="str">
        <f>VLOOKUP(C497,Homologa!$B$4:$C$95,2,0)</f>
        <v>Transelec</v>
      </c>
    </row>
    <row r="498" spans="1:9" ht="13.5" customHeight="1">
      <c r="A498" s="14" t="s">
        <v>915</v>
      </c>
      <c r="B498" s="14" t="s">
        <v>264</v>
      </c>
      <c r="C498" s="14" t="s">
        <v>213</v>
      </c>
      <c r="D498" s="15">
        <v>43831</v>
      </c>
      <c r="E498" s="15"/>
      <c r="F498" s="39">
        <v>723.30700000000002</v>
      </c>
      <c r="G498" s="16">
        <f t="shared" si="7"/>
        <v>566802308.95476186</v>
      </c>
      <c r="H498" s="38" t="s">
        <v>485</v>
      </c>
      <c r="I498" s="14" t="str">
        <f>VLOOKUP(C498,Homologa!$B$4:$C$95,2,0)</f>
        <v>Transelec</v>
      </c>
    </row>
    <row r="499" spans="1:9" ht="13.5" customHeight="1">
      <c r="A499" s="14" t="s">
        <v>916</v>
      </c>
      <c r="B499" s="14" t="s">
        <v>917</v>
      </c>
      <c r="C499" s="14" t="s">
        <v>213</v>
      </c>
      <c r="D499" s="15">
        <v>43831</v>
      </c>
      <c r="E499" s="15"/>
      <c r="F499" s="39">
        <v>728.197</v>
      </c>
      <c r="G499" s="16">
        <f t="shared" si="7"/>
        <v>570634241.0261904</v>
      </c>
      <c r="H499" s="38" t="s">
        <v>485</v>
      </c>
      <c r="I499" s="14" t="str">
        <f>VLOOKUP(C499,Homologa!$B$4:$C$95,2,0)</f>
        <v>Transelec</v>
      </c>
    </row>
    <row r="500" spans="1:9" ht="13.5" customHeight="1">
      <c r="A500" s="14" t="s">
        <v>918</v>
      </c>
      <c r="B500" s="14" t="s">
        <v>638</v>
      </c>
      <c r="C500" s="14" t="s">
        <v>213</v>
      </c>
      <c r="D500" s="15">
        <v>43831</v>
      </c>
      <c r="E500" s="15"/>
      <c r="F500" s="39">
        <v>741.471</v>
      </c>
      <c r="G500" s="16">
        <f t="shared" si="7"/>
        <v>581036095.07857132</v>
      </c>
      <c r="H500" s="38" t="s">
        <v>485</v>
      </c>
      <c r="I500" s="14" t="str">
        <f>VLOOKUP(C500,Homologa!$B$4:$C$95,2,0)</f>
        <v>Transelec</v>
      </c>
    </row>
    <row r="501" spans="1:9" ht="13.5" customHeight="1">
      <c r="A501" s="14" t="s">
        <v>919</v>
      </c>
      <c r="B501" s="14" t="s">
        <v>920</v>
      </c>
      <c r="C501" s="14" t="s">
        <v>192</v>
      </c>
      <c r="D501" s="15">
        <v>43831</v>
      </c>
      <c r="E501" s="15"/>
      <c r="F501" s="39">
        <v>766.84400000000005</v>
      </c>
      <c r="G501" s="16">
        <f t="shared" si="7"/>
        <v>600919042.40952373</v>
      </c>
      <c r="H501" s="38" t="s">
        <v>485</v>
      </c>
      <c r="I501" s="14" t="str">
        <f>VLOOKUP(C501,Homologa!$B$4:$C$95,2,0)</f>
        <v>STM</v>
      </c>
    </row>
    <row r="502" spans="1:9" ht="13.5" customHeight="1">
      <c r="A502" s="14" t="s">
        <v>921</v>
      </c>
      <c r="B502" s="14" t="s">
        <v>260</v>
      </c>
      <c r="C502" s="14" t="s">
        <v>213</v>
      </c>
      <c r="D502" s="15">
        <v>43831</v>
      </c>
      <c r="E502" s="15"/>
      <c r="F502" s="39">
        <v>771.13099999999997</v>
      </c>
      <c r="G502" s="16">
        <f t="shared" si="7"/>
        <v>604278447.88809514</v>
      </c>
      <c r="H502" s="38" t="s">
        <v>485</v>
      </c>
      <c r="I502" s="14" t="str">
        <f>VLOOKUP(C502,Homologa!$B$4:$C$95,2,0)</f>
        <v>Transelec</v>
      </c>
    </row>
    <row r="503" spans="1:9" ht="13.5" customHeight="1">
      <c r="A503" s="14" t="s">
        <v>922</v>
      </c>
      <c r="B503" s="14" t="s">
        <v>923</v>
      </c>
      <c r="C503" s="14" t="s">
        <v>213</v>
      </c>
      <c r="D503" s="15">
        <v>43831</v>
      </c>
      <c r="E503" s="15"/>
      <c r="F503" s="39">
        <v>771.85299999999995</v>
      </c>
      <c r="G503" s="16">
        <f t="shared" si="7"/>
        <v>604844225.99761891</v>
      </c>
      <c r="H503" s="38" t="s">
        <v>485</v>
      </c>
      <c r="I503" s="14" t="str">
        <f>VLOOKUP(C503,Homologa!$B$4:$C$95,2,0)</f>
        <v>Transelec</v>
      </c>
    </row>
    <row r="504" spans="1:9" ht="13.5" customHeight="1">
      <c r="A504" s="14" t="s">
        <v>924</v>
      </c>
      <c r="B504" s="14" t="s">
        <v>902</v>
      </c>
      <c r="C504" s="14" t="s">
        <v>213</v>
      </c>
      <c r="D504" s="15">
        <v>44286</v>
      </c>
      <c r="E504" s="15">
        <v>45688</v>
      </c>
      <c r="F504" s="39">
        <v>776.17</v>
      </c>
      <c r="G504" s="16">
        <f t="shared" si="7"/>
        <v>608227140.26190472</v>
      </c>
      <c r="H504" s="38" t="s">
        <v>485</v>
      </c>
      <c r="I504" s="14" t="str">
        <f>VLOOKUP(C504,Homologa!$B$4:$C$95,2,0)</f>
        <v>Transelec</v>
      </c>
    </row>
    <row r="505" spans="1:9" ht="13.5" customHeight="1">
      <c r="A505" s="14" t="s">
        <v>925</v>
      </c>
      <c r="B505" s="14" t="s">
        <v>680</v>
      </c>
      <c r="C505" s="14" t="s">
        <v>213</v>
      </c>
      <c r="D505" s="15">
        <v>43831</v>
      </c>
      <c r="E505" s="15"/>
      <c r="F505" s="39">
        <v>781.78700000000003</v>
      </c>
      <c r="G505" s="16">
        <f t="shared" si="7"/>
        <v>612628768.57380939</v>
      </c>
      <c r="H505" s="38" t="s">
        <v>485</v>
      </c>
      <c r="I505" s="14" t="str">
        <f>VLOOKUP(C505,Homologa!$B$4:$C$95,2,0)</f>
        <v>Transelec</v>
      </c>
    </row>
    <row r="506" spans="1:9" ht="13.5" customHeight="1">
      <c r="A506" s="14" t="s">
        <v>926</v>
      </c>
      <c r="B506" s="14" t="s">
        <v>561</v>
      </c>
      <c r="C506" s="14" t="s">
        <v>213</v>
      </c>
      <c r="D506" s="15">
        <v>43831</v>
      </c>
      <c r="E506" s="15"/>
      <c r="F506" s="39">
        <v>782.08199999999999</v>
      </c>
      <c r="G506" s="16">
        <f t="shared" si="7"/>
        <v>612859938.29999995</v>
      </c>
      <c r="H506" s="38" t="s">
        <v>485</v>
      </c>
      <c r="I506" s="14" t="str">
        <f>VLOOKUP(C506,Homologa!$B$4:$C$95,2,0)</f>
        <v>Transelec</v>
      </c>
    </row>
    <row r="507" spans="1:9" ht="13.5" customHeight="1">
      <c r="A507" s="14" t="s">
        <v>927</v>
      </c>
      <c r="B507" s="14" t="s">
        <v>561</v>
      </c>
      <c r="C507" s="14" t="s">
        <v>213</v>
      </c>
      <c r="D507" s="15">
        <v>43831</v>
      </c>
      <c r="E507" s="15"/>
      <c r="F507" s="39">
        <v>787.57299999999998</v>
      </c>
      <c r="G507" s="16">
        <f t="shared" si="7"/>
        <v>617162829.71190464</v>
      </c>
      <c r="H507" s="38" t="s">
        <v>485</v>
      </c>
      <c r="I507" s="14" t="str">
        <f>VLOOKUP(C507,Homologa!$B$4:$C$95,2,0)</f>
        <v>Transelec</v>
      </c>
    </row>
    <row r="508" spans="1:9" ht="13.5" customHeight="1">
      <c r="A508" s="14" t="s">
        <v>928</v>
      </c>
      <c r="B508" s="14" t="s">
        <v>354</v>
      </c>
      <c r="C508" s="14" t="s">
        <v>222</v>
      </c>
      <c r="D508" s="15">
        <v>43831</v>
      </c>
      <c r="E508" s="15"/>
      <c r="F508" s="39">
        <v>792.55399999999997</v>
      </c>
      <c r="G508" s="16">
        <f t="shared" si="7"/>
        <v>621066071.76666653</v>
      </c>
      <c r="H508" s="38" t="s">
        <v>485</v>
      </c>
      <c r="I508" s="14" t="str">
        <f>VLOOKUP(C508,Homologa!$B$4:$C$95,2,0)</f>
        <v>Transquillota</v>
      </c>
    </row>
    <row r="509" spans="1:9" ht="13.5" customHeight="1">
      <c r="A509" s="14" t="s">
        <v>929</v>
      </c>
      <c r="B509" s="14" t="s">
        <v>248</v>
      </c>
      <c r="C509" s="14" t="s">
        <v>213</v>
      </c>
      <c r="D509" s="15">
        <v>43831</v>
      </c>
      <c r="E509" s="15"/>
      <c r="F509" s="39">
        <v>797.17700000000002</v>
      </c>
      <c r="G509" s="16">
        <f t="shared" si="7"/>
        <v>624688775.64523804</v>
      </c>
      <c r="H509" s="38" t="s">
        <v>485</v>
      </c>
      <c r="I509" s="14" t="str">
        <f>VLOOKUP(C509,Homologa!$B$4:$C$95,2,0)</f>
        <v>Transelec</v>
      </c>
    </row>
    <row r="510" spans="1:9" ht="13.5" customHeight="1">
      <c r="A510" s="14" t="s">
        <v>930</v>
      </c>
      <c r="B510" s="14" t="s">
        <v>512</v>
      </c>
      <c r="C510" s="14" t="s">
        <v>213</v>
      </c>
      <c r="D510" s="15">
        <v>43831</v>
      </c>
      <c r="E510" s="15"/>
      <c r="F510" s="39">
        <v>822.34400000000005</v>
      </c>
      <c r="G510" s="16">
        <f t="shared" si="7"/>
        <v>644410295.98095226</v>
      </c>
      <c r="H510" s="38" t="s">
        <v>485</v>
      </c>
      <c r="I510" s="14" t="str">
        <f>VLOOKUP(C510,Homologa!$B$4:$C$95,2,0)</f>
        <v>Transelec</v>
      </c>
    </row>
    <row r="511" spans="1:9" ht="13.5" customHeight="1">
      <c r="A511" s="14" t="s">
        <v>931</v>
      </c>
      <c r="B511" s="14" t="s">
        <v>385</v>
      </c>
      <c r="C511" s="14" t="s">
        <v>213</v>
      </c>
      <c r="D511" s="15">
        <v>43831</v>
      </c>
      <c r="E511" s="15"/>
      <c r="F511" s="39">
        <v>824.02599999999995</v>
      </c>
      <c r="G511" s="16">
        <f t="shared" si="7"/>
        <v>645728355.23333323</v>
      </c>
      <c r="H511" s="38" t="s">
        <v>485</v>
      </c>
      <c r="I511" s="14" t="str">
        <f>VLOOKUP(C511,Homologa!$B$4:$C$95,2,0)</f>
        <v>Transelec</v>
      </c>
    </row>
    <row r="512" spans="1:9" ht="13.5" customHeight="1">
      <c r="A512" s="14" t="s">
        <v>932</v>
      </c>
      <c r="B512" s="14" t="s">
        <v>933</v>
      </c>
      <c r="C512" s="14" t="s">
        <v>192</v>
      </c>
      <c r="D512" s="15">
        <v>43831</v>
      </c>
      <c r="E512" s="15"/>
      <c r="F512" s="39">
        <v>829.25599999999997</v>
      </c>
      <c r="G512" s="16">
        <f t="shared" si="7"/>
        <v>649826720.20952368</v>
      </c>
      <c r="H512" s="38" t="s">
        <v>485</v>
      </c>
      <c r="I512" s="14" t="str">
        <f>VLOOKUP(C512,Homologa!$B$4:$C$95,2,0)</f>
        <v>STM</v>
      </c>
    </row>
    <row r="513" spans="1:9" ht="13.5" customHeight="1">
      <c r="A513" s="14" t="s">
        <v>934</v>
      </c>
      <c r="B513" s="14" t="s">
        <v>874</v>
      </c>
      <c r="C513" s="14" t="s">
        <v>213</v>
      </c>
      <c r="D513" s="15">
        <v>43831</v>
      </c>
      <c r="E513" s="15">
        <v>45291</v>
      </c>
      <c r="F513" s="39">
        <v>829.30499999999995</v>
      </c>
      <c r="G513" s="16">
        <f t="shared" si="7"/>
        <v>649865117.89285707</v>
      </c>
      <c r="H513" s="38" t="s">
        <v>485</v>
      </c>
      <c r="I513" s="14" t="str">
        <f>VLOOKUP(C513,Homologa!$B$4:$C$95,2,0)</f>
        <v>Transelec</v>
      </c>
    </row>
    <row r="514" spans="1:9" ht="13.5" customHeight="1">
      <c r="A514" s="14" t="s">
        <v>935</v>
      </c>
      <c r="B514" s="14" t="s">
        <v>466</v>
      </c>
      <c r="C514" s="14" t="s">
        <v>118</v>
      </c>
      <c r="D514" s="15">
        <v>44068</v>
      </c>
      <c r="E514" s="15"/>
      <c r="F514" s="39">
        <v>838.47799999999995</v>
      </c>
      <c r="G514" s="16">
        <f t="shared" ref="G514:G577" si="8">F514*1000*$M$1</f>
        <v>657053320.93809509</v>
      </c>
      <c r="H514" s="38" t="s">
        <v>485</v>
      </c>
      <c r="I514" s="14" t="str">
        <f>VLOOKUP(C514,Homologa!$B$4:$C$95,2,0)</f>
        <v>ETSA</v>
      </c>
    </row>
    <row r="515" spans="1:9" ht="13.5" customHeight="1">
      <c r="A515" s="14" t="s">
        <v>936</v>
      </c>
      <c r="B515" s="14" t="s">
        <v>892</v>
      </c>
      <c r="C515" s="14" t="s">
        <v>213</v>
      </c>
      <c r="D515" s="15">
        <v>43831</v>
      </c>
      <c r="E515" s="15"/>
      <c r="F515" s="39">
        <v>838.71600000000001</v>
      </c>
      <c r="G515" s="16">
        <f t="shared" si="8"/>
        <v>657239823.97142851</v>
      </c>
      <c r="H515" s="38" t="s">
        <v>485</v>
      </c>
      <c r="I515" s="14" t="str">
        <f>VLOOKUP(C515,Homologa!$B$4:$C$95,2,0)</f>
        <v>Transelec</v>
      </c>
    </row>
    <row r="516" spans="1:9" ht="13.5" customHeight="1">
      <c r="A516" s="14" t="s">
        <v>937</v>
      </c>
      <c r="B516" s="14" t="s">
        <v>709</v>
      </c>
      <c r="C516" s="14" t="s">
        <v>213</v>
      </c>
      <c r="D516" s="15">
        <v>43831</v>
      </c>
      <c r="E516" s="15"/>
      <c r="F516" s="39">
        <v>841.79200000000003</v>
      </c>
      <c r="G516" s="16">
        <f t="shared" si="8"/>
        <v>659650258.13333321</v>
      </c>
      <c r="H516" s="38" t="s">
        <v>485</v>
      </c>
      <c r="I516" s="14" t="str">
        <f>VLOOKUP(C516,Homologa!$B$4:$C$95,2,0)</f>
        <v>Transelec</v>
      </c>
    </row>
    <row r="517" spans="1:9" ht="13.5" customHeight="1">
      <c r="A517" s="14" t="s">
        <v>938</v>
      </c>
      <c r="B517" s="14" t="s">
        <v>348</v>
      </c>
      <c r="C517" s="14" t="s">
        <v>213</v>
      </c>
      <c r="D517" s="15">
        <v>44008</v>
      </c>
      <c r="E517" s="15"/>
      <c r="F517" s="39">
        <v>852.51400000000001</v>
      </c>
      <c r="G517" s="16">
        <f t="shared" si="8"/>
        <v>668052298.14761889</v>
      </c>
      <c r="H517" s="38" t="s">
        <v>485</v>
      </c>
      <c r="I517" s="14" t="str">
        <f>VLOOKUP(C517,Homologa!$B$4:$C$95,2,0)</f>
        <v>Transelec</v>
      </c>
    </row>
    <row r="518" spans="1:9" ht="13.5" customHeight="1">
      <c r="A518" s="14" t="s">
        <v>939</v>
      </c>
      <c r="B518" s="14" t="s">
        <v>350</v>
      </c>
      <c r="C518" s="14" t="s">
        <v>213</v>
      </c>
      <c r="D518" s="15">
        <v>44008</v>
      </c>
      <c r="E518" s="15"/>
      <c r="F518" s="39">
        <v>852.51400000000001</v>
      </c>
      <c r="G518" s="16">
        <f t="shared" si="8"/>
        <v>668052298.14761889</v>
      </c>
      <c r="H518" s="38" t="s">
        <v>485</v>
      </c>
      <c r="I518" s="14" t="str">
        <f>VLOOKUP(C518,Homologa!$B$4:$C$95,2,0)</f>
        <v>Transelec</v>
      </c>
    </row>
    <row r="519" spans="1:9" ht="13.5" customHeight="1">
      <c r="A519" s="14" t="s">
        <v>940</v>
      </c>
      <c r="B519" s="14" t="s">
        <v>941</v>
      </c>
      <c r="C519" s="14" t="s">
        <v>213</v>
      </c>
      <c r="D519" s="15">
        <v>44166</v>
      </c>
      <c r="E519" s="15"/>
      <c r="F519" s="39">
        <v>852.74199999999996</v>
      </c>
      <c r="G519" s="16">
        <f t="shared" si="8"/>
        <v>668230964.91904747</v>
      </c>
      <c r="H519" s="38" t="s">
        <v>485</v>
      </c>
      <c r="I519" s="14" t="str">
        <f>VLOOKUP(C519,Homologa!$B$4:$C$95,2,0)</f>
        <v>Transelec</v>
      </c>
    </row>
    <row r="520" spans="1:9" ht="13.5" customHeight="1">
      <c r="A520" s="14" t="s">
        <v>942</v>
      </c>
      <c r="B520" s="14" t="s">
        <v>429</v>
      </c>
      <c r="C520" s="14" t="s">
        <v>213</v>
      </c>
      <c r="D520" s="15">
        <v>43831</v>
      </c>
      <c r="E520" s="15"/>
      <c r="F520" s="39">
        <v>858.39300000000003</v>
      </c>
      <c r="G520" s="16">
        <f t="shared" si="8"/>
        <v>672659236.52142847</v>
      </c>
      <c r="H520" s="38" t="s">
        <v>485</v>
      </c>
      <c r="I520" s="14" t="str">
        <f>VLOOKUP(C520,Homologa!$B$4:$C$95,2,0)</f>
        <v>Transelec</v>
      </c>
    </row>
    <row r="521" spans="1:9" ht="13.5" customHeight="1">
      <c r="A521" s="14" t="s">
        <v>943</v>
      </c>
      <c r="B521" s="14" t="s">
        <v>898</v>
      </c>
      <c r="C521" s="14" t="s">
        <v>198</v>
      </c>
      <c r="D521" s="15">
        <v>44410</v>
      </c>
      <c r="E521" s="15"/>
      <c r="F521" s="39">
        <v>863.60500000000002</v>
      </c>
      <c r="G521" s="16">
        <f t="shared" si="8"/>
        <v>676743496.22619033</v>
      </c>
      <c r="H521" s="38" t="s">
        <v>485</v>
      </c>
      <c r="I521" s="14" t="str">
        <f>VLOOKUP(C521,Homologa!$B$4:$C$95,2,0)</f>
        <v>STS</v>
      </c>
    </row>
    <row r="522" spans="1:9" ht="13.5" customHeight="1">
      <c r="A522" s="14" t="s">
        <v>944</v>
      </c>
      <c r="B522" s="14" t="s">
        <v>518</v>
      </c>
      <c r="C522" s="14" t="s">
        <v>213</v>
      </c>
      <c r="D522" s="15">
        <v>43831</v>
      </c>
      <c r="E522" s="15"/>
      <c r="F522" s="39">
        <v>877.17600000000004</v>
      </c>
      <c r="G522" s="16">
        <f t="shared" si="8"/>
        <v>687378087.25714278</v>
      </c>
      <c r="H522" s="38" t="s">
        <v>485</v>
      </c>
      <c r="I522" s="14" t="str">
        <f>VLOOKUP(C522,Homologa!$B$4:$C$95,2,0)</f>
        <v>Transelec</v>
      </c>
    </row>
    <row r="523" spans="1:9" ht="13.5" customHeight="1">
      <c r="A523" s="14" t="s">
        <v>945</v>
      </c>
      <c r="B523" s="14" t="s">
        <v>711</v>
      </c>
      <c r="C523" s="14" t="s">
        <v>213</v>
      </c>
      <c r="D523" s="15">
        <v>43831</v>
      </c>
      <c r="E523" s="15"/>
      <c r="F523" s="39">
        <v>877.56299999999999</v>
      </c>
      <c r="G523" s="16">
        <f t="shared" si="8"/>
        <v>687681350.592857</v>
      </c>
      <c r="H523" s="38" t="s">
        <v>485</v>
      </c>
      <c r="I523" s="14" t="str">
        <f>VLOOKUP(C523,Homologa!$B$4:$C$95,2,0)</f>
        <v>Transelec</v>
      </c>
    </row>
    <row r="524" spans="1:9" ht="13.5" customHeight="1">
      <c r="A524" s="14" t="s">
        <v>946</v>
      </c>
      <c r="B524" s="14" t="s">
        <v>578</v>
      </c>
      <c r="C524" s="14" t="s">
        <v>192</v>
      </c>
      <c r="D524" s="15">
        <v>43831</v>
      </c>
      <c r="E524" s="15"/>
      <c r="F524" s="39">
        <v>900.93600000000004</v>
      </c>
      <c r="G524" s="16">
        <f t="shared" si="8"/>
        <v>705997045.54285705</v>
      </c>
      <c r="H524" s="38" t="s">
        <v>485</v>
      </c>
      <c r="I524" s="14" t="str">
        <f>VLOOKUP(C524,Homologa!$B$4:$C$95,2,0)</f>
        <v>STM</v>
      </c>
    </row>
    <row r="525" spans="1:9" ht="13.5" customHeight="1">
      <c r="A525" s="14" t="s">
        <v>947</v>
      </c>
      <c r="B525" s="14" t="s">
        <v>822</v>
      </c>
      <c r="C525" s="14" t="s">
        <v>213</v>
      </c>
      <c r="D525" s="15">
        <v>43831</v>
      </c>
      <c r="E525" s="15"/>
      <c r="F525" s="39">
        <v>919.95100000000002</v>
      </c>
      <c r="G525" s="16">
        <f t="shared" si="8"/>
        <v>720897697.55476177</v>
      </c>
      <c r="H525" s="38" t="s">
        <v>485</v>
      </c>
      <c r="I525" s="14" t="str">
        <f>VLOOKUP(C525,Homologa!$B$4:$C$95,2,0)</f>
        <v>Transelec</v>
      </c>
    </row>
    <row r="526" spans="1:9" ht="13.5" customHeight="1">
      <c r="A526" s="14" t="s">
        <v>948</v>
      </c>
      <c r="B526" s="14" t="s">
        <v>949</v>
      </c>
      <c r="C526" s="14" t="s">
        <v>213</v>
      </c>
      <c r="D526" s="15">
        <v>43831</v>
      </c>
      <c r="E526" s="15"/>
      <c r="F526" s="39">
        <v>949.67499999999995</v>
      </c>
      <c r="G526" s="16">
        <f t="shared" si="8"/>
        <v>744190202.44047606</v>
      </c>
      <c r="H526" s="38" t="s">
        <v>485</v>
      </c>
      <c r="I526" s="14" t="str">
        <f>VLOOKUP(C526,Homologa!$B$4:$C$95,2,0)</f>
        <v>Transelec</v>
      </c>
    </row>
    <row r="527" spans="1:9" ht="13.5" customHeight="1">
      <c r="A527" s="14" t="s">
        <v>950</v>
      </c>
      <c r="B527" s="14" t="s">
        <v>951</v>
      </c>
      <c r="C527" s="14" t="s">
        <v>213</v>
      </c>
      <c r="D527" s="15">
        <v>43831</v>
      </c>
      <c r="E527" s="15"/>
      <c r="F527" s="39">
        <v>954.95600000000002</v>
      </c>
      <c r="G527" s="16">
        <f t="shared" si="8"/>
        <v>748328532.35238087</v>
      </c>
      <c r="H527" s="38" t="s">
        <v>485</v>
      </c>
      <c r="I527" s="14" t="str">
        <f>VLOOKUP(C527,Homologa!$B$4:$C$95,2,0)</f>
        <v>Transelec</v>
      </c>
    </row>
    <row r="528" spans="1:9" ht="13.5" customHeight="1">
      <c r="A528" s="14" t="s">
        <v>952</v>
      </c>
      <c r="B528" s="14" t="s">
        <v>287</v>
      </c>
      <c r="C528" s="14" t="s">
        <v>288</v>
      </c>
      <c r="D528" s="15">
        <v>43831</v>
      </c>
      <c r="E528" s="15"/>
      <c r="F528" s="39">
        <v>956.29700000000003</v>
      </c>
      <c r="G528" s="16">
        <f t="shared" si="8"/>
        <v>749379375.07380939</v>
      </c>
      <c r="H528" s="38" t="s">
        <v>485</v>
      </c>
      <c r="I528" s="14" t="str">
        <f>VLOOKUP(C528,Homologa!$B$4:$C$95,2,0)</f>
        <v>ALFA_TRANSMISORA</v>
      </c>
    </row>
    <row r="529" spans="1:9" ht="13.5" customHeight="1">
      <c r="A529" s="14" t="s">
        <v>953</v>
      </c>
      <c r="B529" s="14" t="s">
        <v>311</v>
      </c>
      <c r="C529" s="14" t="s">
        <v>954</v>
      </c>
      <c r="D529" s="15">
        <v>43831</v>
      </c>
      <c r="E529" s="15"/>
      <c r="F529" s="39">
        <v>969.02200000000005</v>
      </c>
      <c r="G529" s="16">
        <f t="shared" si="8"/>
        <v>759351018.34761894</v>
      </c>
      <c r="H529" s="38" t="s">
        <v>485</v>
      </c>
      <c r="I529" s="14" t="str">
        <f>VLOOKUP(C529,Homologa!$B$4:$C$95,2,0)</f>
        <v>Codelco</v>
      </c>
    </row>
    <row r="530" spans="1:9" ht="13.5" customHeight="1">
      <c r="A530" s="14" t="s">
        <v>955</v>
      </c>
      <c r="B530" s="14" t="s">
        <v>874</v>
      </c>
      <c r="C530" s="14" t="s">
        <v>213</v>
      </c>
      <c r="D530" s="15">
        <v>43831</v>
      </c>
      <c r="E530" s="15"/>
      <c r="F530" s="39">
        <v>1017.311</v>
      </c>
      <c r="G530" s="16">
        <f t="shared" si="8"/>
        <v>797191543.45952368</v>
      </c>
      <c r="H530" s="38" t="s">
        <v>485</v>
      </c>
      <c r="I530" s="14" t="str">
        <f>VLOOKUP(C530,Homologa!$B$4:$C$95,2,0)</f>
        <v>Transelec</v>
      </c>
    </row>
    <row r="531" spans="1:9" ht="13.5" customHeight="1">
      <c r="A531" s="14" t="s">
        <v>956</v>
      </c>
      <c r="B531" s="14" t="s">
        <v>457</v>
      </c>
      <c r="C531" s="14" t="s">
        <v>213</v>
      </c>
      <c r="D531" s="15">
        <v>43831</v>
      </c>
      <c r="E531" s="15"/>
      <c r="F531" s="39">
        <v>1028.777</v>
      </c>
      <c r="G531" s="16">
        <f t="shared" si="8"/>
        <v>806176601.35952365</v>
      </c>
      <c r="H531" s="38" t="s">
        <v>485</v>
      </c>
      <c r="I531" s="14" t="str">
        <f>VLOOKUP(C531,Homologa!$B$4:$C$95,2,0)</f>
        <v>Transelec</v>
      </c>
    </row>
    <row r="532" spans="1:9" ht="13.5" customHeight="1">
      <c r="A532" s="14" t="s">
        <v>957</v>
      </c>
      <c r="B532" s="14" t="s">
        <v>258</v>
      </c>
      <c r="C532" s="14" t="s">
        <v>213</v>
      </c>
      <c r="D532" s="15">
        <v>43831</v>
      </c>
      <c r="E532" s="15"/>
      <c r="F532" s="39">
        <v>1051.6410000000001</v>
      </c>
      <c r="G532" s="16">
        <f t="shared" si="8"/>
        <v>824093430.57857132</v>
      </c>
      <c r="H532" s="38" t="s">
        <v>485</v>
      </c>
      <c r="I532" s="14" t="str">
        <f>VLOOKUP(C532,Homologa!$B$4:$C$95,2,0)</f>
        <v>Transelec</v>
      </c>
    </row>
    <row r="533" spans="1:9" ht="13.5" customHeight="1">
      <c r="A533" s="14" t="s">
        <v>958</v>
      </c>
      <c r="B533" s="14" t="s">
        <v>303</v>
      </c>
      <c r="C533" s="14" t="s">
        <v>213</v>
      </c>
      <c r="D533" s="15">
        <v>44197</v>
      </c>
      <c r="E533" s="15">
        <v>45463</v>
      </c>
      <c r="F533" s="39">
        <v>1124.799</v>
      </c>
      <c r="G533" s="16">
        <f t="shared" si="8"/>
        <v>881421955.42142844</v>
      </c>
      <c r="H533" s="38" t="s">
        <v>485</v>
      </c>
      <c r="I533" s="14" t="str">
        <f>VLOOKUP(C533,Homologa!$B$4:$C$95,2,0)</f>
        <v>Transelec</v>
      </c>
    </row>
    <row r="534" spans="1:9" ht="13.5" customHeight="1">
      <c r="A534" s="14" t="s">
        <v>959</v>
      </c>
      <c r="B534" s="14" t="s">
        <v>680</v>
      </c>
      <c r="C534" s="14" t="s">
        <v>213</v>
      </c>
      <c r="D534" s="15">
        <v>43831</v>
      </c>
      <c r="E534" s="15"/>
      <c r="F534" s="39">
        <v>1135.7149999999999</v>
      </c>
      <c r="G534" s="16">
        <f t="shared" si="8"/>
        <v>889976018.91666651</v>
      </c>
      <c r="H534" s="38" t="s">
        <v>485</v>
      </c>
      <c r="I534" s="14" t="str">
        <f>VLOOKUP(C534,Homologa!$B$4:$C$95,2,0)</f>
        <v>Transelec</v>
      </c>
    </row>
    <row r="535" spans="1:9" ht="13.5" customHeight="1">
      <c r="A535" s="14" t="s">
        <v>960</v>
      </c>
      <c r="B535" s="14" t="s">
        <v>961</v>
      </c>
      <c r="C535" s="14" t="s">
        <v>195</v>
      </c>
      <c r="D535" s="15">
        <v>43831</v>
      </c>
      <c r="E535" s="15"/>
      <c r="F535" s="39">
        <v>1136.9000000000001</v>
      </c>
      <c r="G535" s="16">
        <f t="shared" si="8"/>
        <v>890904615.95238078</v>
      </c>
      <c r="H535" s="38" t="s">
        <v>485</v>
      </c>
      <c r="I535" s="14" t="str">
        <f>VLOOKUP(C535,Homologa!$B$4:$C$95,2,0)</f>
        <v>STN</v>
      </c>
    </row>
    <row r="536" spans="1:9" ht="13.5" customHeight="1">
      <c r="A536" s="14" t="s">
        <v>962</v>
      </c>
      <c r="B536" s="14" t="s">
        <v>305</v>
      </c>
      <c r="C536" s="14" t="s">
        <v>213</v>
      </c>
      <c r="D536" s="15">
        <v>43831</v>
      </c>
      <c r="E536" s="15"/>
      <c r="F536" s="39">
        <v>1151.73</v>
      </c>
      <c r="G536" s="16">
        <f t="shared" si="8"/>
        <v>902525792.35714269</v>
      </c>
      <c r="H536" s="38" t="s">
        <v>485</v>
      </c>
      <c r="I536" s="14" t="str">
        <f>VLOOKUP(C536,Homologa!$B$4:$C$95,2,0)</f>
        <v>Transelec</v>
      </c>
    </row>
    <row r="537" spans="1:9" ht="13.5" customHeight="1">
      <c r="A537" s="14" t="s">
        <v>963</v>
      </c>
      <c r="B537" s="14" t="s">
        <v>964</v>
      </c>
      <c r="C537" s="14" t="s">
        <v>213</v>
      </c>
      <c r="D537" s="15">
        <v>43831</v>
      </c>
      <c r="E537" s="15"/>
      <c r="F537" s="39">
        <v>1182.079</v>
      </c>
      <c r="G537" s="16">
        <f t="shared" si="8"/>
        <v>926308063.61190462</v>
      </c>
      <c r="H537" s="38" t="s">
        <v>485</v>
      </c>
      <c r="I537" s="14" t="str">
        <f>VLOOKUP(C537,Homologa!$B$4:$C$95,2,0)</f>
        <v>Transelec</v>
      </c>
    </row>
    <row r="538" spans="1:9" ht="13.5" customHeight="1">
      <c r="A538" s="14" t="s">
        <v>965</v>
      </c>
      <c r="B538" s="14" t="s">
        <v>419</v>
      </c>
      <c r="C538" s="14" t="s">
        <v>213</v>
      </c>
      <c r="D538" s="15">
        <v>43831</v>
      </c>
      <c r="E538" s="15"/>
      <c r="F538" s="39">
        <v>1209.6220000000001</v>
      </c>
      <c r="G538" s="16">
        <f t="shared" si="8"/>
        <v>947891479.77619028</v>
      </c>
      <c r="H538" s="38" t="s">
        <v>485</v>
      </c>
      <c r="I538" s="14" t="str">
        <f>VLOOKUP(C538,Homologa!$B$4:$C$95,2,0)</f>
        <v>Transelec</v>
      </c>
    </row>
    <row r="539" spans="1:9" ht="13.5" customHeight="1">
      <c r="A539" s="14" t="s">
        <v>966</v>
      </c>
      <c r="B539" s="14" t="s">
        <v>303</v>
      </c>
      <c r="C539" s="14" t="s">
        <v>213</v>
      </c>
      <c r="D539" s="15">
        <v>43831</v>
      </c>
      <c r="E539" s="15">
        <v>45463</v>
      </c>
      <c r="F539" s="39">
        <v>1234.566</v>
      </c>
      <c r="G539" s="16">
        <f t="shared" si="8"/>
        <v>967438251.47142839</v>
      </c>
      <c r="H539" s="38" t="s">
        <v>485</v>
      </c>
      <c r="I539" s="14" t="str">
        <f>VLOOKUP(C539,Homologa!$B$4:$C$95,2,0)</f>
        <v>Transelec</v>
      </c>
    </row>
    <row r="540" spans="1:9" ht="13.5" customHeight="1">
      <c r="A540" s="14" t="s">
        <v>967</v>
      </c>
      <c r="B540" s="14" t="s">
        <v>968</v>
      </c>
      <c r="C540" s="14" t="s">
        <v>213</v>
      </c>
      <c r="D540" s="15">
        <v>43831</v>
      </c>
      <c r="E540" s="15"/>
      <c r="F540" s="39">
        <v>1245.5540000000001</v>
      </c>
      <c r="G540" s="16">
        <f t="shared" si="8"/>
        <v>976048736.0523808</v>
      </c>
      <c r="H540" s="38" t="s">
        <v>485</v>
      </c>
      <c r="I540" s="14" t="str">
        <f>VLOOKUP(C540,Homologa!$B$4:$C$95,2,0)</f>
        <v>Transelec</v>
      </c>
    </row>
    <row r="541" spans="1:9" ht="13.5" customHeight="1">
      <c r="A541" s="14" t="s">
        <v>969</v>
      </c>
      <c r="B541" s="14" t="s">
        <v>270</v>
      </c>
      <c r="C541" s="14" t="s">
        <v>213</v>
      </c>
      <c r="D541" s="15">
        <v>43831</v>
      </c>
      <c r="E541" s="15"/>
      <c r="F541" s="39">
        <v>1250.02</v>
      </c>
      <c r="G541" s="16">
        <f t="shared" si="8"/>
        <v>979548410.6190474</v>
      </c>
      <c r="H541" s="38" t="s">
        <v>485</v>
      </c>
      <c r="I541" s="14" t="str">
        <f>VLOOKUP(C541,Homologa!$B$4:$C$95,2,0)</f>
        <v>Transelec</v>
      </c>
    </row>
    <row r="542" spans="1:9" ht="13.5" customHeight="1">
      <c r="A542" s="14" t="s">
        <v>970</v>
      </c>
      <c r="B542" s="14" t="s">
        <v>971</v>
      </c>
      <c r="C542" s="14" t="s">
        <v>213</v>
      </c>
      <c r="D542" s="15">
        <v>44166</v>
      </c>
      <c r="E542" s="15"/>
      <c r="F542" s="39">
        <v>1273.4069999999999</v>
      </c>
      <c r="G542" s="16">
        <f t="shared" si="8"/>
        <v>997875076.3357141</v>
      </c>
      <c r="H542" s="38" t="s">
        <v>485</v>
      </c>
      <c r="I542" s="14" t="str">
        <f>VLOOKUP(C542,Homologa!$B$4:$C$95,2,0)</f>
        <v>Transelec</v>
      </c>
    </row>
    <row r="543" spans="1:9" ht="13.5" customHeight="1">
      <c r="A543" s="14" t="s">
        <v>972</v>
      </c>
      <c r="B543" s="14" t="s">
        <v>973</v>
      </c>
      <c r="C543" s="14" t="s">
        <v>213</v>
      </c>
      <c r="D543" s="15">
        <v>43831</v>
      </c>
      <c r="E543" s="15"/>
      <c r="F543" s="39">
        <v>1288.0820000000001</v>
      </c>
      <c r="G543" s="16">
        <f t="shared" si="8"/>
        <v>1009374790.6809522</v>
      </c>
      <c r="H543" s="38" t="s">
        <v>485</v>
      </c>
      <c r="I543" s="14" t="str">
        <f>VLOOKUP(C543,Homologa!$B$4:$C$95,2,0)</f>
        <v>Transelec</v>
      </c>
    </row>
    <row r="544" spans="1:9" ht="13.5" customHeight="1">
      <c r="A544" s="14" t="s">
        <v>974</v>
      </c>
      <c r="B544" s="14" t="s">
        <v>404</v>
      </c>
      <c r="C544" s="14" t="s">
        <v>174</v>
      </c>
      <c r="D544" s="15">
        <v>43831</v>
      </c>
      <c r="E544" s="15"/>
      <c r="F544" s="39">
        <v>1324.3489999999999</v>
      </c>
      <c r="G544" s="16">
        <f t="shared" si="8"/>
        <v>1037794561.7309523</v>
      </c>
      <c r="H544" s="38" t="s">
        <v>485</v>
      </c>
      <c r="I544" s="14" t="str">
        <f>VLOOKUP(C544,Homologa!$B$4:$C$95,2,0)</f>
        <v>Redenor2</v>
      </c>
    </row>
    <row r="545" spans="1:9" ht="13.5" customHeight="1">
      <c r="A545" s="14" t="s">
        <v>975</v>
      </c>
      <c r="B545" s="14" t="s">
        <v>391</v>
      </c>
      <c r="C545" s="14" t="s">
        <v>213</v>
      </c>
      <c r="D545" s="15">
        <v>44078</v>
      </c>
      <c r="E545" s="15">
        <v>45626</v>
      </c>
      <c r="F545" s="39">
        <v>1402.902</v>
      </c>
      <c r="G545" s="16">
        <f t="shared" si="8"/>
        <v>1099350749.8714285</v>
      </c>
      <c r="H545" s="38" t="s">
        <v>485</v>
      </c>
      <c r="I545" s="14" t="str">
        <f>VLOOKUP(C545,Homologa!$B$4:$C$95,2,0)</f>
        <v>Transelec</v>
      </c>
    </row>
    <row r="546" spans="1:9" ht="13.5" customHeight="1">
      <c r="A546" s="14" t="s">
        <v>976</v>
      </c>
      <c r="B546" s="14" t="s">
        <v>578</v>
      </c>
      <c r="C546" s="14" t="s">
        <v>192</v>
      </c>
      <c r="D546" s="15">
        <v>43831</v>
      </c>
      <c r="E546" s="15"/>
      <c r="F546" s="39">
        <v>1451.72</v>
      </c>
      <c r="G546" s="16">
        <f t="shared" si="8"/>
        <v>1137605813.238095</v>
      </c>
      <c r="H546" s="38" t="s">
        <v>485</v>
      </c>
      <c r="I546" s="14" t="str">
        <f>VLOOKUP(C546,Homologa!$B$4:$C$95,2,0)</f>
        <v>STM</v>
      </c>
    </row>
    <row r="547" spans="1:9" ht="13.5" customHeight="1">
      <c r="A547" s="14" t="s">
        <v>977</v>
      </c>
      <c r="B547" s="14" t="s">
        <v>285</v>
      </c>
      <c r="C547" s="14" t="s">
        <v>213</v>
      </c>
      <c r="D547" s="15">
        <v>43831</v>
      </c>
      <c r="E547" s="15"/>
      <c r="F547" s="39">
        <v>1489.65</v>
      </c>
      <c r="G547" s="16">
        <f t="shared" si="8"/>
        <v>1167328754.6428568</v>
      </c>
      <c r="H547" s="38" t="s">
        <v>485</v>
      </c>
      <c r="I547" s="14" t="str">
        <f>VLOOKUP(C547,Homologa!$B$4:$C$95,2,0)</f>
        <v>Transelec</v>
      </c>
    </row>
    <row r="548" spans="1:9" ht="13.5" customHeight="1">
      <c r="A548" s="14" t="s">
        <v>978</v>
      </c>
      <c r="B548" s="14" t="s">
        <v>283</v>
      </c>
      <c r="C548" s="14" t="s">
        <v>213</v>
      </c>
      <c r="D548" s="15">
        <v>43831</v>
      </c>
      <c r="E548" s="15">
        <v>45626</v>
      </c>
      <c r="F548" s="39">
        <v>1555.3920000000001</v>
      </c>
      <c r="G548" s="16">
        <f t="shared" si="8"/>
        <v>1218845907.6571426</v>
      </c>
      <c r="H548" s="38" t="s">
        <v>485</v>
      </c>
      <c r="I548" s="14" t="str">
        <f>VLOOKUP(C548,Homologa!$B$4:$C$95,2,0)</f>
        <v>Transelec</v>
      </c>
    </row>
    <row r="549" spans="1:9" ht="13.5" customHeight="1">
      <c r="A549" s="14" t="s">
        <v>979</v>
      </c>
      <c r="B549" s="14" t="s">
        <v>471</v>
      </c>
      <c r="C549" s="14" t="s">
        <v>18</v>
      </c>
      <c r="D549" s="15">
        <v>43831</v>
      </c>
      <c r="E549" s="15">
        <v>45291</v>
      </c>
      <c r="F549" s="39">
        <v>1558.096</v>
      </c>
      <c r="G549" s="16">
        <f t="shared" si="8"/>
        <v>1220964832.8761902</v>
      </c>
      <c r="H549" s="38" t="s">
        <v>485</v>
      </c>
      <c r="I549" s="14" t="str">
        <f>VLOOKUP(C549,Homologa!$B$4:$C$95,2,0)</f>
        <v>AJTE</v>
      </c>
    </row>
    <row r="550" spans="1:9" ht="13.5" customHeight="1">
      <c r="A550" s="14" t="s">
        <v>980</v>
      </c>
      <c r="B550" s="14" t="s">
        <v>401</v>
      </c>
      <c r="C550" s="14" t="s">
        <v>207</v>
      </c>
      <c r="D550" s="15">
        <v>43831</v>
      </c>
      <c r="E550" s="15"/>
      <c r="F550" s="39">
        <v>1587.3589999999999</v>
      </c>
      <c r="G550" s="16">
        <f t="shared" si="8"/>
        <v>1243896086.0880949</v>
      </c>
      <c r="H550" s="38" t="s">
        <v>485</v>
      </c>
      <c r="I550" s="14" t="str">
        <f>VLOOKUP(C550,Homologa!$B$4:$C$95,2,0)</f>
        <v>TEN</v>
      </c>
    </row>
    <row r="551" spans="1:9" ht="13.5" customHeight="1">
      <c r="A551" s="14" t="s">
        <v>981</v>
      </c>
      <c r="B551" s="14" t="s">
        <v>422</v>
      </c>
      <c r="C551" s="14" t="s">
        <v>213</v>
      </c>
      <c r="D551" s="15">
        <v>43831</v>
      </c>
      <c r="E551" s="15"/>
      <c r="F551" s="39">
        <v>1619.155</v>
      </c>
      <c r="G551" s="16">
        <f t="shared" si="8"/>
        <v>1268812264.4404759</v>
      </c>
      <c r="H551" s="38" t="s">
        <v>485</v>
      </c>
      <c r="I551" s="14" t="str">
        <f>VLOOKUP(C551,Homologa!$B$4:$C$95,2,0)</f>
        <v>Transelec</v>
      </c>
    </row>
    <row r="552" spans="1:9" ht="13.5" customHeight="1">
      <c r="A552" s="14" t="s">
        <v>982</v>
      </c>
      <c r="B552" s="14" t="s">
        <v>439</v>
      </c>
      <c r="C552" s="14" t="s">
        <v>213</v>
      </c>
      <c r="D552" s="15">
        <v>43831</v>
      </c>
      <c r="E552" s="15"/>
      <c r="F552" s="39">
        <v>1632.3</v>
      </c>
      <c r="G552" s="16">
        <f t="shared" si="8"/>
        <v>1279113030.7142856</v>
      </c>
      <c r="H552" s="38" t="s">
        <v>485</v>
      </c>
      <c r="I552" s="14" t="str">
        <f>VLOOKUP(C552,Homologa!$B$4:$C$95,2,0)</f>
        <v>Transelec</v>
      </c>
    </row>
    <row r="553" spans="1:9" ht="13.5" customHeight="1">
      <c r="A553" s="14" t="s">
        <v>983</v>
      </c>
      <c r="B553" s="14" t="s">
        <v>984</v>
      </c>
      <c r="C553" s="14" t="s">
        <v>198</v>
      </c>
      <c r="D553" s="15">
        <v>44410</v>
      </c>
      <c r="E553" s="15"/>
      <c r="F553" s="39">
        <v>1643.07</v>
      </c>
      <c r="G553" s="16">
        <f t="shared" si="8"/>
        <v>1287552684.7857141</v>
      </c>
      <c r="H553" s="38" t="s">
        <v>485</v>
      </c>
      <c r="I553" s="14" t="str">
        <f>VLOOKUP(C553,Homologa!$B$4:$C$95,2,0)</f>
        <v>STS</v>
      </c>
    </row>
    <row r="554" spans="1:9" ht="13.5" customHeight="1">
      <c r="A554" s="14" t="s">
        <v>985</v>
      </c>
      <c r="B554" s="14" t="s">
        <v>986</v>
      </c>
      <c r="C554" s="14" t="s">
        <v>213</v>
      </c>
      <c r="D554" s="15">
        <v>44286</v>
      </c>
      <c r="E554" s="15">
        <v>44741</v>
      </c>
      <c r="F554" s="39">
        <v>1645.4290000000001</v>
      </c>
      <c r="G554" s="16">
        <f t="shared" si="8"/>
        <v>1289401258.9690473</v>
      </c>
      <c r="H554" s="38" t="s">
        <v>485</v>
      </c>
      <c r="I554" s="14" t="str">
        <f>VLOOKUP(C554,Homologa!$B$4:$C$95,2,0)</f>
        <v>Transelec</v>
      </c>
    </row>
    <row r="555" spans="1:9" ht="13.5" customHeight="1">
      <c r="A555" s="14" t="s">
        <v>987</v>
      </c>
      <c r="B555" s="14" t="s">
        <v>988</v>
      </c>
      <c r="C555" s="14" t="s">
        <v>213</v>
      </c>
      <c r="D555" s="15">
        <v>43831</v>
      </c>
      <c r="E555" s="15">
        <v>45535</v>
      </c>
      <c r="F555" s="39">
        <v>1663.088</v>
      </c>
      <c r="G555" s="16">
        <f t="shared" si="8"/>
        <v>1303239313.8666666</v>
      </c>
      <c r="H555" s="38" t="s">
        <v>485</v>
      </c>
      <c r="I555" s="14" t="str">
        <f>VLOOKUP(C555,Homologa!$B$4:$C$95,2,0)</f>
        <v>Transelec</v>
      </c>
    </row>
    <row r="556" spans="1:9" ht="13.5" customHeight="1">
      <c r="A556" s="14" t="s">
        <v>989</v>
      </c>
      <c r="B556" s="14" t="s">
        <v>990</v>
      </c>
      <c r="C556" s="14" t="s">
        <v>213</v>
      </c>
      <c r="D556" s="15">
        <v>43831</v>
      </c>
      <c r="E556" s="15"/>
      <c r="F556" s="39">
        <v>1667.665</v>
      </c>
      <c r="G556" s="16">
        <f t="shared" si="8"/>
        <v>1306825970.9404759</v>
      </c>
      <c r="H556" s="38" t="s">
        <v>485</v>
      </c>
      <c r="I556" s="14" t="str">
        <f>VLOOKUP(C556,Homologa!$B$4:$C$95,2,0)</f>
        <v>Transelec</v>
      </c>
    </row>
    <row r="557" spans="1:9" ht="13.5" customHeight="1">
      <c r="A557" s="14" t="s">
        <v>991</v>
      </c>
      <c r="B557" s="14" t="s">
        <v>368</v>
      </c>
      <c r="C557" s="14" t="s">
        <v>213</v>
      </c>
      <c r="D557" s="15">
        <v>43831</v>
      </c>
      <c r="E557" s="18">
        <v>45035</v>
      </c>
      <c r="F557" s="39">
        <v>1668.8920000000001</v>
      </c>
      <c r="G557" s="16">
        <f t="shared" si="8"/>
        <v>1307787480.2761903</v>
      </c>
      <c r="H557" s="38" t="s">
        <v>485</v>
      </c>
      <c r="I557" s="14" t="str">
        <f>VLOOKUP(C557,Homologa!$B$4:$C$95,2,0)</f>
        <v>Transelec</v>
      </c>
    </row>
    <row r="558" spans="1:9" ht="13.5" customHeight="1">
      <c r="A558" s="14" t="s">
        <v>992</v>
      </c>
      <c r="B558" s="14" t="s">
        <v>518</v>
      </c>
      <c r="C558" s="14" t="s">
        <v>213</v>
      </c>
      <c r="D558" s="15">
        <v>43831</v>
      </c>
      <c r="E558" s="15"/>
      <c r="F558" s="39">
        <v>1684.9169999999999</v>
      </c>
      <c r="G558" s="16">
        <f t="shared" si="8"/>
        <v>1320345089.9785712</v>
      </c>
      <c r="H558" s="38" t="s">
        <v>485</v>
      </c>
      <c r="I558" s="14" t="str">
        <f>VLOOKUP(C558,Homologa!$B$4:$C$95,2,0)</f>
        <v>Transelec</v>
      </c>
    </row>
    <row r="559" spans="1:9" ht="13.5" customHeight="1">
      <c r="A559" s="14" t="s">
        <v>993</v>
      </c>
      <c r="B559" s="14" t="s">
        <v>994</v>
      </c>
      <c r="C559" s="14" t="s">
        <v>213</v>
      </c>
      <c r="D559" s="15">
        <v>43831</v>
      </c>
      <c r="E559" s="15"/>
      <c r="F559" s="39">
        <v>1730.7670000000001</v>
      </c>
      <c r="G559" s="16">
        <f t="shared" si="8"/>
        <v>1356274350.8119044</v>
      </c>
      <c r="H559" s="38" t="s">
        <v>485</v>
      </c>
      <c r="I559" s="14" t="str">
        <f>VLOOKUP(C559,Homologa!$B$4:$C$95,2,0)</f>
        <v>Transelec</v>
      </c>
    </row>
    <row r="560" spans="1:9" ht="13.5" customHeight="1">
      <c r="A560" s="14" t="s">
        <v>995</v>
      </c>
      <c r="B560" s="14" t="s">
        <v>266</v>
      </c>
      <c r="C560" s="14" t="s">
        <v>213</v>
      </c>
      <c r="D560" s="15">
        <v>43831</v>
      </c>
      <c r="E560" s="15"/>
      <c r="F560" s="39">
        <v>1732.5820000000001</v>
      </c>
      <c r="G560" s="16">
        <f t="shared" si="8"/>
        <v>1357696632.3476188</v>
      </c>
      <c r="H560" s="38" t="s">
        <v>485</v>
      </c>
      <c r="I560" s="14" t="str">
        <f>VLOOKUP(C560,Homologa!$B$4:$C$95,2,0)</f>
        <v>Transelec</v>
      </c>
    </row>
    <row r="561" spans="1:9" ht="13.5" customHeight="1">
      <c r="A561" s="14" t="s">
        <v>996</v>
      </c>
      <c r="B561" s="14" t="s">
        <v>829</v>
      </c>
      <c r="C561" s="14" t="s">
        <v>213</v>
      </c>
      <c r="D561" s="15">
        <v>43831</v>
      </c>
      <c r="E561" s="15"/>
      <c r="F561" s="39">
        <v>1749.3979999999999</v>
      </c>
      <c r="G561" s="16">
        <f t="shared" si="8"/>
        <v>1370874090.3666666</v>
      </c>
      <c r="H561" s="38" t="s">
        <v>485</v>
      </c>
      <c r="I561" s="14" t="str">
        <f>VLOOKUP(C561,Homologa!$B$4:$C$95,2,0)</f>
        <v>Transelec</v>
      </c>
    </row>
    <row r="562" spans="1:9" ht="13.5" customHeight="1">
      <c r="A562" s="14" t="s">
        <v>997</v>
      </c>
      <c r="B562" s="14" t="s">
        <v>998</v>
      </c>
      <c r="C562" s="14" t="s">
        <v>213</v>
      </c>
      <c r="D562" s="15">
        <v>43831</v>
      </c>
      <c r="E562" s="15"/>
      <c r="F562" s="39">
        <v>1790.211</v>
      </c>
      <c r="G562" s="16">
        <f t="shared" si="8"/>
        <v>1402856226.0785711</v>
      </c>
      <c r="H562" s="38" t="s">
        <v>485</v>
      </c>
      <c r="I562" s="14" t="str">
        <f>VLOOKUP(C562,Homologa!$B$4:$C$95,2,0)</f>
        <v>Transelec</v>
      </c>
    </row>
    <row r="563" spans="1:9" ht="13.5" customHeight="1">
      <c r="A563" s="14" t="s">
        <v>999</v>
      </c>
      <c r="B563" s="14" t="s">
        <v>986</v>
      </c>
      <c r="C563" s="14" t="s">
        <v>213</v>
      </c>
      <c r="D563" s="15">
        <v>44286</v>
      </c>
      <c r="E563" s="15">
        <v>44741</v>
      </c>
      <c r="F563" s="39">
        <v>1889.701</v>
      </c>
      <c r="G563" s="16">
        <f t="shared" si="8"/>
        <v>1480819195.7690473</v>
      </c>
      <c r="H563" s="38" t="s">
        <v>485</v>
      </c>
      <c r="I563" s="14" t="str">
        <f>VLOOKUP(C563,Homologa!$B$4:$C$95,2,0)</f>
        <v>Transelec</v>
      </c>
    </row>
    <row r="564" spans="1:9" ht="13.5" customHeight="1">
      <c r="A564" s="14" t="s">
        <v>1000</v>
      </c>
      <c r="B564" s="14" t="s">
        <v>1001</v>
      </c>
      <c r="C564" s="14" t="s">
        <v>213</v>
      </c>
      <c r="D564" s="15">
        <v>43831</v>
      </c>
      <c r="E564" s="15"/>
      <c r="F564" s="39">
        <v>1999.615</v>
      </c>
      <c r="G564" s="16">
        <f t="shared" si="8"/>
        <v>1566950684.8690474</v>
      </c>
      <c r="H564" s="38" t="s">
        <v>485</v>
      </c>
      <c r="I564" s="14" t="str">
        <f>VLOOKUP(C564,Homologa!$B$4:$C$95,2,0)</f>
        <v>Transelec</v>
      </c>
    </row>
    <row r="565" spans="1:9" ht="13.5" customHeight="1">
      <c r="A565" s="14" t="s">
        <v>1002</v>
      </c>
      <c r="B565" s="14" t="s">
        <v>445</v>
      </c>
      <c r="C565" s="14" t="s">
        <v>213</v>
      </c>
      <c r="D565" s="15">
        <v>43831</v>
      </c>
      <c r="E565" s="15"/>
      <c r="F565" s="39">
        <v>2008.883</v>
      </c>
      <c r="G565" s="16">
        <f t="shared" si="8"/>
        <v>1574213332.4023807</v>
      </c>
      <c r="H565" s="38" t="s">
        <v>485</v>
      </c>
      <c r="I565" s="14" t="str">
        <f>VLOOKUP(C565,Homologa!$B$4:$C$95,2,0)</f>
        <v>Transelec</v>
      </c>
    </row>
    <row r="566" spans="1:9" ht="13.5" customHeight="1">
      <c r="A566" s="14" t="s">
        <v>1003</v>
      </c>
      <c r="B566" s="14" t="s">
        <v>309</v>
      </c>
      <c r="C566" s="14" t="s">
        <v>207</v>
      </c>
      <c r="D566" s="15">
        <v>43831</v>
      </c>
      <c r="E566" s="15"/>
      <c r="F566" s="39">
        <v>2020.145</v>
      </c>
      <c r="G566" s="16">
        <f t="shared" si="8"/>
        <v>1583038530.5595236</v>
      </c>
      <c r="H566" s="38" t="s">
        <v>485</v>
      </c>
      <c r="I566" s="14" t="str">
        <f>VLOOKUP(C566,Homologa!$B$4:$C$95,2,0)</f>
        <v>TEN</v>
      </c>
    </row>
    <row r="567" spans="1:9" ht="13.5" customHeight="1">
      <c r="A567" s="14" t="s">
        <v>1004</v>
      </c>
      <c r="B567" s="14" t="s">
        <v>687</v>
      </c>
      <c r="C567" s="14" t="s">
        <v>213</v>
      </c>
      <c r="D567" s="15">
        <v>43831</v>
      </c>
      <c r="E567" s="15"/>
      <c r="F567" s="39">
        <v>2024.62</v>
      </c>
      <c r="G567" s="16">
        <f t="shared" si="8"/>
        <v>1586545257.7619045</v>
      </c>
      <c r="H567" s="38" t="s">
        <v>485</v>
      </c>
      <c r="I567" s="14" t="str">
        <f>VLOOKUP(C567,Homologa!$B$4:$C$95,2,0)</f>
        <v>Transelec</v>
      </c>
    </row>
    <row r="568" spans="1:9" ht="13.5" customHeight="1">
      <c r="A568" s="14" t="s">
        <v>1005</v>
      </c>
      <c r="B568" s="14" t="s">
        <v>704</v>
      </c>
      <c r="C568" s="14" t="s">
        <v>213</v>
      </c>
      <c r="D568" s="15">
        <v>44008</v>
      </c>
      <c r="E568" s="15"/>
      <c r="F568" s="39">
        <v>2064.1289999999999</v>
      </c>
      <c r="G568" s="16">
        <f t="shared" si="8"/>
        <v>1617505544.9214282</v>
      </c>
      <c r="H568" s="38" t="s">
        <v>485</v>
      </c>
      <c r="I568" s="14" t="str">
        <f>VLOOKUP(C568,Homologa!$B$4:$C$95,2,0)</f>
        <v>Transelec</v>
      </c>
    </row>
    <row r="569" spans="1:9" ht="13.5" customHeight="1">
      <c r="A569" s="14" t="s">
        <v>1006</v>
      </c>
      <c r="B569" s="14" t="s">
        <v>1007</v>
      </c>
      <c r="C569" s="14" t="s">
        <v>118</v>
      </c>
      <c r="D569" s="15">
        <v>44330</v>
      </c>
      <c r="E569" s="15">
        <v>44523</v>
      </c>
      <c r="F569" s="39">
        <v>2146.7739999999999</v>
      </c>
      <c r="G569" s="16">
        <f t="shared" si="8"/>
        <v>1682268331.4333332</v>
      </c>
      <c r="H569" s="38" t="s">
        <v>485</v>
      </c>
      <c r="I569" s="14" t="str">
        <f>VLOOKUP(C569,Homologa!$B$4:$C$95,2,0)</f>
        <v>ETSA</v>
      </c>
    </row>
    <row r="570" spans="1:9" ht="13.5" customHeight="1">
      <c r="A570" s="14" t="s">
        <v>1008</v>
      </c>
      <c r="B570" s="14" t="s">
        <v>1009</v>
      </c>
      <c r="C570" s="14" t="s">
        <v>213</v>
      </c>
      <c r="D570" s="15">
        <v>43831</v>
      </c>
      <c r="E570" s="15"/>
      <c r="F570" s="39">
        <v>2183.4180000000001</v>
      </c>
      <c r="G570" s="16">
        <f t="shared" si="8"/>
        <v>1710983529.5571425</v>
      </c>
      <c r="H570" s="38" t="s">
        <v>485</v>
      </c>
      <c r="I570" s="14" t="str">
        <f>VLOOKUP(C570,Homologa!$B$4:$C$95,2,0)</f>
        <v>Transelec</v>
      </c>
    </row>
    <row r="571" spans="1:9" ht="13.5" customHeight="1">
      <c r="A571" s="14" t="s">
        <v>1010</v>
      </c>
      <c r="B571" s="14" t="s">
        <v>1011</v>
      </c>
      <c r="C571" s="14" t="s">
        <v>213</v>
      </c>
      <c r="D571" s="15">
        <v>44329</v>
      </c>
      <c r="E571" s="15"/>
      <c r="F571" s="39">
        <v>2201.6990000000001</v>
      </c>
      <c r="G571" s="16">
        <f t="shared" si="8"/>
        <v>1725308999.9452379</v>
      </c>
      <c r="H571" s="38" t="s">
        <v>485</v>
      </c>
      <c r="I571" s="14" t="str">
        <f>VLOOKUP(C571,Homologa!$B$4:$C$95,2,0)</f>
        <v>Transelec</v>
      </c>
    </row>
    <row r="572" spans="1:9" ht="13.5" customHeight="1">
      <c r="A572" s="14" t="s">
        <v>1012</v>
      </c>
      <c r="B572" s="14" t="s">
        <v>1013</v>
      </c>
      <c r="C572" s="14" t="s">
        <v>213</v>
      </c>
      <c r="D572" s="15">
        <v>43831</v>
      </c>
      <c r="E572" s="15">
        <v>45535</v>
      </c>
      <c r="F572" s="39">
        <v>2243.402</v>
      </c>
      <c r="G572" s="16">
        <f t="shared" si="8"/>
        <v>1757988562.9666665</v>
      </c>
      <c r="H572" s="38" t="s">
        <v>485</v>
      </c>
      <c r="I572" s="14" t="str">
        <f>VLOOKUP(C572,Homologa!$B$4:$C$95,2,0)</f>
        <v>Transelec</v>
      </c>
    </row>
    <row r="573" spans="1:9" ht="13.5" customHeight="1">
      <c r="A573" s="14" t="s">
        <v>1014</v>
      </c>
      <c r="B573" s="14" t="s">
        <v>1015</v>
      </c>
      <c r="C573" s="14" t="s">
        <v>192</v>
      </c>
      <c r="D573" s="15">
        <v>43831</v>
      </c>
      <c r="E573" s="15"/>
      <c r="F573" s="39">
        <v>2353.0549999999998</v>
      </c>
      <c r="G573" s="16">
        <f t="shared" si="8"/>
        <v>1843915525.6309521</v>
      </c>
      <c r="H573" s="38" t="s">
        <v>485</v>
      </c>
      <c r="I573" s="14" t="str">
        <f>VLOOKUP(C573,Homologa!$B$4:$C$95,2,0)</f>
        <v>STM</v>
      </c>
    </row>
    <row r="574" spans="1:9" ht="13.5" customHeight="1">
      <c r="A574" s="14" t="s">
        <v>1016</v>
      </c>
      <c r="B574" s="14" t="s">
        <v>1017</v>
      </c>
      <c r="C574" s="14" t="s">
        <v>66</v>
      </c>
      <c r="D574" s="15">
        <v>43831</v>
      </c>
      <c r="E574" s="15"/>
      <c r="F574" s="39">
        <v>2381.8780000000002</v>
      </c>
      <c r="G574" s="16">
        <f t="shared" si="8"/>
        <v>1866501983.3190472</v>
      </c>
      <c r="H574" s="38" t="s">
        <v>485</v>
      </c>
      <c r="I574" s="14" t="str">
        <f>VLOOKUP(C574,Homologa!$B$4:$C$95,2,0)</f>
        <v>CHILQUINTA_TRANSMISION</v>
      </c>
    </row>
    <row r="575" spans="1:9" ht="13.5" customHeight="1">
      <c r="A575" s="14" t="s">
        <v>1018</v>
      </c>
      <c r="B575" s="14" t="s">
        <v>1019</v>
      </c>
      <c r="C575" s="14" t="s">
        <v>213</v>
      </c>
      <c r="D575" s="15">
        <v>43831</v>
      </c>
      <c r="E575" s="15"/>
      <c r="F575" s="39">
        <v>2442.877</v>
      </c>
      <c r="G575" s="16">
        <f t="shared" si="8"/>
        <v>1914302397.3119044</v>
      </c>
      <c r="H575" s="38" t="s">
        <v>485</v>
      </c>
      <c r="I575" s="14" t="str">
        <f>VLOOKUP(C575,Homologa!$B$4:$C$95,2,0)</f>
        <v>Transelec</v>
      </c>
    </row>
    <row r="576" spans="1:9" ht="13.5" customHeight="1">
      <c r="A576" s="14" t="s">
        <v>1020</v>
      </c>
      <c r="B576" s="14" t="s">
        <v>313</v>
      </c>
      <c r="C576" s="14" t="s">
        <v>288</v>
      </c>
      <c r="D576" s="15">
        <v>43831</v>
      </c>
      <c r="E576" s="15"/>
      <c r="F576" s="39">
        <v>2606.6179999999999</v>
      </c>
      <c r="G576" s="16">
        <f t="shared" si="8"/>
        <v>2042614133.3666663</v>
      </c>
      <c r="H576" s="38" t="s">
        <v>485</v>
      </c>
      <c r="I576" s="14" t="str">
        <f>VLOOKUP(C576,Homologa!$B$4:$C$95,2,0)</f>
        <v>ALFA_TRANSMISORA</v>
      </c>
    </row>
    <row r="577" spans="1:9" ht="13.5" customHeight="1">
      <c r="A577" s="14" t="s">
        <v>1021</v>
      </c>
      <c r="B577" s="14" t="s">
        <v>454</v>
      </c>
      <c r="C577" s="14" t="s">
        <v>174</v>
      </c>
      <c r="D577" s="15">
        <v>43831</v>
      </c>
      <c r="E577" s="15"/>
      <c r="F577" s="39">
        <v>2701.7339999999999</v>
      </c>
      <c r="G577" s="16">
        <f t="shared" si="8"/>
        <v>2117149522.0999997</v>
      </c>
      <c r="H577" s="38" t="s">
        <v>485</v>
      </c>
      <c r="I577" s="14" t="str">
        <f>VLOOKUP(C577,Homologa!$B$4:$C$95,2,0)</f>
        <v>Redenor2</v>
      </c>
    </row>
    <row r="578" spans="1:9" ht="13.5" customHeight="1">
      <c r="A578" s="14" t="s">
        <v>1022</v>
      </c>
      <c r="B578" s="14" t="s">
        <v>777</v>
      </c>
      <c r="C578" s="14" t="s">
        <v>213</v>
      </c>
      <c r="D578" s="15">
        <v>44385</v>
      </c>
      <c r="E578" s="15"/>
      <c r="F578" s="39">
        <v>2712.0070000000001</v>
      </c>
      <c r="G578" s="16">
        <f t="shared" ref="G578:G641" si="9">F578*1000*$M$1</f>
        <v>2125199713.9547615</v>
      </c>
      <c r="H578" s="38" t="s">
        <v>485</v>
      </c>
      <c r="I578" s="14" t="str">
        <f>VLOOKUP(C578,Homologa!$B$4:$C$95,2,0)</f>
        <v>Transelec</v>
      </c>
    </row>
    <row r="579" spans="1:9" ht="13.5" customHeight="1">
      <c r="A579" s="14" t="s">
        <v>1023</v>
      </c>
      <c r="B579" s="14" t="s">
        <v>461</v>
      </c>
      <c r="C579" s="14" t="s">
        <v>213</v>
      </c>
      <c r="D579" s="15">
        <v>43831</v>
      </c>
      <c r="E579" s="15"/>
      <c r="F579" s="39">
        <v>2980.3069999999998</v>
      </c>
      <c r="G579" s="16">
        <f t="shared" si="9"/>
        <v>2335446620.8595233</v>
      </c>
      <c r="H579" s="38" t="s">
        <v>485</v>
      </c>
      <c r="I579" s="14" t="str">
        <f>VLOOKUP(C579,Homologa!$B$4:$C$95,2,0)</f>
        <v>Transelec</v>
      </c>
    </row>
    <row r="580" spans="1:9" ht="13.5" customHeight="1">
      <c r="A580" s="14" t="s">
        <v>1024</v>
      </c>
      <c r="B580" s="14" t="s">
        <v>468</v>
      </c>
      <c r="C580" s="14" t="s">
        <v>207</v>
      </c>
      <c r="D580" s="15">
        <v>43831</v>
      </c>
      <c r="E580" s="15"/>
      <c r="F580" s="39">
        <v>2999.1729999999998</v>
      </c>
      <c r="G580" s="16">
        <f t="shared" si="9"/>
        <v>2350230512.5690475</v>
      </c>
      <c r="H580" s="38" t="s">
        <v>485</v>
      </c>
      <c r="I580" s="14" t="str">
        <f>VLOOKUP(C580,Homologa!$B$4:$C$95,2,0)</f>
        <v>TEN</v>
      </c>
    </row>
    <row r="581" spans="1:9" ht="13.5" customHeight="1">
      <c r="A581" s="14" t="s">
        <v>1025</v>
      </c>
      <c r="B581" s="14" t="s">
        <v>1026</v>
      </c>
      <c r="C581" s="14" t="s">
        <v>213</v>
      </c>
      <c r="D581" s="15">
        <v>43831</v>
      </c>
      <c r="E581" s="18">
        <v>44927</v>
      </c>
      <c r="F581" s="39">
        <v>3041.413</v>
      </c>
      <c r="G581" s="16">
        <f t="shared" si="9"/>
        <v>2383330882.8547616</v>
      </c>
      <c r="H581" s="38" t="s">
        <v>485</v>
      </c>
      <c r="I581" s="14" t="str">
        <f>VLOOKUP(C581,Homologa!$B$4:$C$95,2,0)</f>
        <v>Transelec</v>
      </c>
    </row>
    <row r="582" spans="1:9" ht="13.5" customHeight="1">
      <c r="A582" s="14" t="s">
        <v>1027</v>
      </c>
      <c r="B582" s="14" t="s">
        <v>1028</v>
      </c>
      <c r="C582" s="14" t="s">
        <v>213</v>
      </c>
      <c r="D582" s="15">
        <v>43831</v>
      </c>
      <c r="E582" s="15"/>
      <c r="F582" s="39">
        <v>3045.9630000000002</v>
      </c>
      <c r="G582" s="16">
        <f t="shared" si="9"/>
        <v>2386896382.0214281</v>
      </c>
      <c r="H582" s="38" t="s">
        <v>485</v>
      </c>
      <c r="I582" s="14" t="str">
        <f>VLOOKUP(C582,Homologa!$B$4:$C$95,2,0)</f>
        <v>Transelec</v>
      </c>
    </row>
    <row r="583" spans="1:9" ht="13.5" customHeight="1">
      <c r="A583" s="14" t="s">
        <v>1029</v>
      </c>
      <c r="B583" s="14" t="s">
        <v>452</v>
      </c>
      <c r="C583" s="14" t="s">
        <v>213</v>
      </c>
      <c r="D583" s="15">
        <v>43831</v>
      </c>
      <c r="E583" s="15"/>
      <c r="F583" s="39">
        <v>3072.8069999999998</v>
      </c>
      <c r="G583" s="16">
        <f t="shared" si="9"/>
        <v>2407932043.4785709</v>
      </c>
      <c r="H583" s="38" t="s">
        <v>485</v>
      </c>
      <c r="I583" s="14" t="str">
        <f>VLOOKUP(C583,Homologa!$B$4:$C$95,2,0)</f>
        <v>Transelec</v>
      </c>
    </row>
    <row r="584" spans="1:9" ht="13.5" customHeight="1">
      <c r="A584" s="14" t="s">
        <v>1030</v>
      </c>
      <c r="B584" s="14" t="s">
        <v>512</v>
      </c>
      <c r="C584" s="14" t="s">
        <v>213</v>
      </c>
      <c r="D584" s="15">
        <v>43831</v>
      </c>
      <c r="E584" s="15"/>
      <c r="F584" s="39">
        <v>3219.3679999999999</v>
      </c>
      <c r="G584" s="16">
        <f t="shared" si="9"/>
        <v>2522781081.5809522</v>
      </c>
      <c r="H584" s="38" t="s">
        <v>485</v>
      </c>
      <c r="I584" s="14" t="str">
        <f>VLOOKUP(C584,Homologa!$B$4:$C$95,2,0)</f>
        <v>Transelec</v>
      </c>
    </row>
    <row r="585" spans="1:9" ht="13.5" customHeight="1">
      <c r="A585" s="14" t="s">
        <v>1031</v>
      </c>
      <c r="B585" s="14" t="s">
        <v>416</v>
      </c>
      <c r="C585" s="14" t="s">
        <v>213</v>
      </c>
      <c r="D585" s="15">
        <v>44078</v>
      </c>
      <c r="E585" s="15">
        <v>45626</v>
      </c>
      <c r="F585" s="39">
        <v>3476.4589999999998</v>
      </c>
      <c r="G585" s="16">
        <f t="shared" si="9"/>
        <v>2724244322.5166664</v>
      </c>
      <c r="H585" s="38" t="s">
        <v>485</v>
      </c>
      <c r="I585" s="14" t="str">
        <f>VLOOKUP(C585,Homologa!$B$4:$C$95,2,0)</f>
        <v>Transelec</v>
      </c>
    </row>
    <row r="586" spans="1:9" ht="13.5" customHeight="1">
      <c r="A586" s="14" t="s">
        <v>1032</v>
      </c>
      <c r="B586" s="14" t="s">
        <v>1033</v>
      </c>
      <c r="C586" s="14" t="s">
        <v>213</v>
      </c>
      <c r="D586" s="15">
        <v>43831</v>
      </c>
      <c r="E586" s="15">
        <v>44502</v>
      </c>
      <c r="F586" s="39">
        <v>3630.261</v>
      </c>
      <c r="G586" s="16">
        <f t="shared" si="9"/>
        <v>2844767597.8642855</v>
      </c>
      <c r="H586" s="38" t="s">
        <v>485</v>
      </c>
      <c r="I586" s="14" t="str">
        <f>VLOOKUP(C586,Homologa!$B$4:$C$95,2,0)</f>
        <v>Transelec</v>
      </c>
    </row>
    <row r="587" spans="1:9" ht="13.5" customHeight="1">
      <c r="A587" s="14" t="s">
        <v>1034</v>
      </c>
      <c r="B587" s="14" t="s">
        <v>1035</v>
      </c>
      <c r="C587" s="14" t="s">
        <v>213</v>
      </c>
      <c r="D587" s="15">
        <v>43831</v>
      </c>
      <c r="E587" s="15"/>
      <c r="F587" s="39">
        <v>3718.288</v>
      </c>
      <c r="G587" s="16">
        <f t="shared" si="9"/>
        <v>2913747860.5333328</v>
      </c>
      <c r="H587" s="38" t="s">
        <v>485</v>
      </c>
      <c r="I587" s="14" t="str">
        <f>VLOOKUP(C587,Homologa!$B$4:$C$95,2,0)</f>
        <v>Transelec</v>
      </c>
    </row>
    <row r="588" spans="1:9" ht="13.5" customHeight="1">
      <c r="A588" s="14" t="s">
        <v>1036</v>
      </c>
      <c r="B588" s="14" t="s">
        <v>1037</v>
      </c>
      <c r="C588" s="14" t="s">
        <v>213</v>
      </c>
      <c r="D588" s="15">
        <v>43831</v>
      </c>
      <c r="E588" s="15"/>
      <c r="F588" s="39">
        <v>3824.4409999999998</v>
      </c>
      <c r="G588" s="16">
        <f t="shared" si="9"/>
        <v>2996932131.530952</v>
      </c>
      <c r="H588" s="38" t="s">
        <v>485</v>
      </c>
      <c r="I588" s="14" t="str">
        <f>VLOOKUP(C588,Homologa!$B$4:$C$95,2,0)</f>
        <v>Transelec</v>
      </c>
    </row>
    <row r="589" spans="1:9" ht="13.5" customHeight="1">
      <c r="A589" s="14" t="s">
        <v>1038</v>
      </c>
      <c r="B589" s="14" t="s">
        <v>1039</v>
      </c>
      <c r="C589" s="14" t="s">
        <v>192</v>
      </c>
      <c r="D589" s="15">
        <v>43831</v>
      </c>
      <c r="E589" s="15"/>
      <c r="F589" s="39">
        <v>3832.8310000000001</v>
      </c>
      <c r="G589" s="16">
        <f t="shared" si="9"/>
        <v>3003506755.2690473</v>
      </c>
      <c r="H589" s="38" t="s">
        <v>485</v>
      </c>
      <c r="I589" s="14" t="str">
        <f>VLOOKUP(C589,Homologa!$B$4:$C$95,2,0)</f>
        <v>STM</v>
      </c>
    </row>
    <row r="590" spans="1:9" ht="13.5" customHeight="1">
      <c r="A590" s="14" t="s">
        <v>1040</v>
      </c>
      <c r="B590" s="14" t="s">
        <v>298</v>
      </c>
      <c r="C590" s="14" t="s">
        <v>195</v>
      </c>
      <c r="D590" s="15">
        <v>43831</v>
      </c>
      <c r="E590" s="15"/>
      <c r="F590" s="39">
        <v>3982.1840000000002</v>
      </c>
      <c r="G590" s="16">
        <f t="shared" si="9"/>
        <v>3120543677.6952376</v>
      </c>
      <c r="H590" s="38" t="s">
        <v>485</v>
      </c>
      <c r="I590" s="14" t="str">
        <f>VLOOKUP(C590,Homologa!$B$4:$C$95,2,0)</f>
        <v>STN</v>
      </c>
    </row>
    <row r="591" spans="1:9" ht="13.5" customHeight="1">
      <c r="A591" s="14" t="s">
        <v>1041</v>
      </c>
      <c r="B591" s="14" t="s">
        <v>389</v>
      </c>
      <c r="C591" s="14" t="s">
        <v>213</v>
      </c>
      <c r="D591" s="15">
        <v>43831</v>
      </c>
      <c r="E591" s="15"/>
      <c r="F591" s="39">
        <v>4007.049</v>
      </c>
      <c r="G591" s="16">
        <f t="shared" si="9"/>
        <v>3140028542.9214282</v>
      </c>
      <c r="H591" s="38" t="s">
        <v>485</v>
      </c>
      <c r="I591" s="14" t="str">
        <f>VLOOKUP(C591,Homologa!$B$4:$C$95,2,0)</f>
        <v>Transelec</v>
      </c>
    </row>
    <row r="592" spans="1:9" ht="13.5" customHeight="1">
      <c r="A592" s="14" t="s">
        <v>1042</v>
      </c>
      <c r="B592" s="14" t="s">
        <v>1043</v>
      </c>
      <c r="C592" s="14" t="s">
        <v>213</v>
      </c>
      <c r="D592" s="15">
        <v>43831</v>
      </c>
      <c r="E592" s="15"/>
      <c r="F592" s="39">
        <v>4050.4319999999998</v>
      </c>
      <c r="G592" s="16">
        <f t="shared" si="9"/>
        <v>3174024597.9428568</v>
      </c>
      <c r="H592" s="38" t="s">
        <v>485</v>
      </c>
      <c r="I592" s="14" t="str">
        <f>VLOOKUP(C592,Homologa!$B$4:$C$95,2,0)</f>
        <v>Transelec</v>
      </c>
    </row>
    <row r="593" spans="1:9" ht="13.5" customHeight="1">
      <c r="A593" s="14" t="s">
        <v>1044</v>
      </c>
      <c r="B593" s="14" t="s">
        <v>1045</v>
      </c>
      <c r="C593" s="14" t="s">
        <v>213</v>
      </c>
      <c r="D593" s="15">
        <v>44385</v>
      </c>
      <c r="E593" s="15"/>
      <c r="F593" s="39">
        <v>4065.3560000000002</v>
      </c>
      <c r="G593" s="16">
        <f t="shared" si="9"/>
        <v>3185719435.2095232</v>
      </c>
      <c r="H593" s="38" t="s">
        <v>485</v>
      </c>
      <c r="I593" s="14" t="str">
        <f>VLOOKUP(C593,Homologa!$B$4:$C$95,2,0)</f>
        <v>Transelec</v>
      </c>
    </row>
    <row r="594" spans="1:9" ht="13.5" customHeight="1">
      <c r="A594" s="14" t="s">
        <v>1046</v>
      </c>
      <c r="B594" s="14" t="s">
        <v>264</v>
      </c>
      <c r="C594" s="14" t="s">
        <v>213</v>
      </c>
      <c r="D594" s="15">
        <v>43831</v>
      </c>
      <c r="E594" s="15"/>
      <c r="F594" s="39">
        <v>4254.3580000000002</v>
      </c>
      <c r="G594" s="16">
        <f t="shared" si="9"/>
        <v>3333826352.461904</v>
      </c>
      <c r="H594" s="38" t="s">
        <v>485</v>
      </c>
      <c r="I594" s="14" t="str">
        <f>VLOOKUP(C594,Homologa!$B$4:$C$95,2,0)</f>
        <v>Transelec</v>
      </c>
    </row>
    <row r="595" spans="1:9" ht="13.5" customHeight="1">
      <c r="A595" s="14" t="s">
        <v>1047</v>
      </c>
      <c r="B595" s="14" t="s">
        <v>1048</v>
      </c>
      <c r="C595" s="14" t="s">
        <v>213</v>
      </c>
      <c r="D595" s="15">
        <v>43831</v>
      </c>
      <c r="E595" s="15"/>
      <c r="F595" s="39">
        <v>4540.1880000000001</v>
      </c>
      <c r="G595" s="16">
        <f t="shared" si="9"/>
        <v>3557810226.4857135</v>
      </c>
      <c r="H595" s="38" t="s">
        <v>485</v>
      </c>
      <c r="I595" s="14" t="str">
        <f>VLOOKUP(C595,Homologa!$B$4:$C$95,2,0)</f>
        <v>Transelec</v>
      </c>
    </row>
    <row r="596" spans="1:9" ht="13.5" customHeight="1">
      <c r="A596" s="14" t="s">
        <v>1049</v>
      </c>
      <c r="B596" s="14" t="s">
        <v>248</v>
      </c>
      <c r="C596" s="14" t="s">
        <v>213</v>
      </c>
      <c r="D596" s="15">
        <v>43831</v>
      </c>
      <c r="E596" s="15"/>
      <c r="F596" s="39">
        <v>4647.2759999999998</v>
      </c>
      <c r="G596" s="16">
        <f t="shared" si="9"/>
        <v>3641727187.9714279</v>
      </c>
      <c r="H596" s="38" t="s">
        <v>485</v>
      </c>
      <c r="I596" s="14" t="str">
        <f>VLOOKUP(C596,Homologa!$B$4:$C$95,2,0)</f>
        <v>Transelec</v>
      </c>
    </row>
    <row r="597" spans="1:9" ht="13.5" customHeight="1">
      <c r="A597" s="14" t="s">
        <v>1050</v>
      </c>
      <c r="B597" s="14" t="s">
        <v>346</v>
      </c>
      <c r="C597" s="14" t="s">
        <v>213</v>
      </c>
      <c r="D597" s="15">
        <v>43831</v>
      </c>
      <c r="E597" s="15"/>
      <c r="F597" s="39">
        <v>4852.2839999999997</v>
      </c>
      <c r="G597" s="16">
        <f t="shared" si="9"/>
        <v>3802376826.0285707</v>
      </c>
      <c r="H597" s="38" t="s">
        <v>485</v>
      </c>
      <c r="I597" s="14" t="str">
        <f>VLOOKUP(C597,Homologa!$B$4:$C$95,2,0)</f>
        <v>Transelec</v>
      </c>
    </row>
    <row r="598" spans="1:9" ht="13.5" customHeight="1">
      <c r="A598" s="14" t="s">
        <v>1051</v>
      </c>
      <c r="B598" s="14" t="s">
        <v>307</v>
      </c>
      <c r="C598" s="14" t="s">
        <v>213</v>
      </c>
      <c r="D598" s="15">
        <v>43831</v>
      </c>
      <c r="E598" s="15"/>
      <c r="F598" s="39">
        <v>4958.4539999999997</v>
      </c>
      <c r="G598" s="16">
        <f t="shared" si="9"/>
        <v>3885574418.6714277</v>
      </c>
      <c r="H598" s="38" t="s">
        <v>485</v>
      </c>
      <c r="I598" s="14" t="str">
        <f>VLOOKUP(C598,Homologa!$B$4:$C$95,2,0)</f>
        <v>Transelec</v>
      </c>
    </row>
    <row r="599" spans="1:9" ht="13.5" customHeight="1">
      <c r="A599" s="14" t="s">
        <v>1052</v>
      </c>
      <c r="B599" s="14" t="s">
        <v>961</v>
      </c>
      <c r="C599" s="14" t="s">
        <v>88</v>
      </c>
      <c r="D599" s="15">
        <v>43831</v>
      </c>
      <c r="E599" s="15"/>
      <c r="F599" s="39">
        <v>5263.7539999999999</v>
      </c>
      <c r="G599" s="16">
        <f t="shared" si="9"/>
        <v>4124815494.6238089</v>
      </c>
      <c r="H599" s="38" t="s">
        <v>485</v>
      </c>
      <c r="I599" s="14" t="str">
        <f>VLOOKUP(C599,Homologa!$B$4:$C$95,2,0)</f>
        <v>CTNG</v>
      </c>
    </row>
    <row r="600" spans="1:9" ht="13.5" customHeight="1">
      <c r="A600" s="14" t="s">
        <v>1053</v>
      </c>
      <c r="B600" s="14" t="s">
        <v>437</v>
      </c>
      <c r="C600" s="14" t="s">
        <v>213</v>
      </c>
      <c r="D600" s="15">
        <v>43831</v>
      </c>
      <c r="E600" s="15"/>
      <c r="F600" s="39">
        <v>5271.808</v>
      </c>
      <c r="G600" s="16">
        <f t="shared" si="9"/>
        <v>4131126819.961904</v>
      </c>
      <c r="H600" s="38" t="s">
        <v>485</v>
      </c>
      <c r="I600" s="14" t="str">
        <f>VLOOKUP(C600,Homologa!$B$4:$C$95,2,0)</f>
        <v>Transelec</v>
      </c>
    </row>
    <row r="601" spans="1:9" ht="13.5" customHeight="1">
      <c r="A601" s="14" t="s">
        <v>1054</v>
      </c>
      <c r="B601" s="14" t="s">
        <v>296</v>
      </c>
      <c r="C601" s="14" t="s">
        <v>213</v>
      </c>
      <c r="D601" s="15">
        <v>43831</v>
      </c>
      <c r="E601" s="15"/>
      <c r="F601" s="39">
        <v>5535.192</v>
      </c>
      <c r="G601" s="16">
        <f t="shared" si="9"/>
        <v>4337521420.5142851</v>
      </c>
      <c r="H601" s="38" t="s">
        <v>485</v>
      </c>
      <c r="I601" s="14" t="str">
        <f>VLOOKUP(C601,Homologa!$B$4:$C$95,2,0)</f>
        <v>Transelec</v>
      </c>
    </row>
    <row r="602" spans="1:9" ht="13.5" customHeight="1">
      <c r="A602" s="14" t="s">
        <v>1055</v>
      </c>
      <c r="B602" s="14" t="s">
        <v>294</v>
      </c>
      <c r="C602" s="14" t="s">
        <v>288</v>
      </c>
      <c r="D602" s="15">
        <v>43831</v>
      </c>
      <c r="E602" s="15"/>
      <c r="F602" s="39">
        <v>5672.7460000000001</v>
      </c>
      <c r="G602" s="16">
        <f t="shared" si="9"/>
        <v>4445312337.5190468</v>
      </c>
      <c r="H602" s="38" t="s">
        <v>485</v>
      </c>
      <c r="I602" s="14" t="str">
        <f>VLOOKUP(C602,Homologa!$B$4:$C$95,2,0)</f>
        <v>ALFA_TRANSMISORA</v>
      </c>
    </row>
    <row r="603" spans="1:9" ht="13.5" customHeight="1">
      <c r="A603" s="14" t="s">
        <v>1056</v>
      </c>
      <c r="B603" s="14" t="s">
        <v>266</v>
      </c>
      <c r="C603" s="14" t="s">
        <v>213</v>
      </c>
      <c r="D603" s="15">
        <v>43831</v>
      </c>
      <c r="E603" s="15"/>
      <c r="F603" s="39">
        <v>6109.3239999999996</v>
      </c>
      <c r="G603" s="16">
        <f t="shared" si="9"/>
        <v>4787426292.5047607</v>
      </c>
      <c r="H603" s="38" t="s">
        <v>485</v>
      </c>
      <c r="I603" s="14" t="str">
        <f>VLOOKUP(C603,Homologa!$B$4:$C$95,2,0)</f>
        <v>Transelec</v>
      </c>
    </row>
    <row r="604" spans="1:9" ht="13.5" customHeight="1">
      <c r="A604" s="14" t="s">
        <v>1057</v>
      </c>
      <c r="B604" s="14" t="s">
        <v>477</v>
      </c>
      <c r="C604" s="14" t="s">
        <v>207</v>
      </c>
      <c r="D604" s="15">
        <v>43831</v>
      </c>
      <c r="E604" s="15"/>
      <c r="F604" s="39">
        <v>6610.4489999999996</v>
      </c>
      <c r="G604" s="16">
        <f t="shared" si="9"/>
        <v>5180120967.2071419</v>
      </c>
      <c r="H604" s="38" t="s">
        <v>485</v>
      </c>
      <c r="I604" s="14" t="str">
        <f>VLOOKUP(C604,Homologa!$B$4:$C$95,2,0)</f>
        <v>TEN</v>
      </c>
    </row>
    <row r="605" spans="1:9" ht="13.5" customHeight="1">
      <c r="A605" s="14" t="s">
        <v>1058</v>
      </c>
      <c r="B605" s="14" t="s">
        <v>315</v>
      </c>
      <c r="C605" s="14" t="s">
        <v>288</v>
      </c>
      <c r="D605" s="15">
        <v>43831</v>
      </c>
      <c r="E605" s="15"/>
      <c r="F605" s="39">
        <v>6932.9089999999997</v>
      </c>
      <c r="G605" s="16">
        <f t="shared" si="9"/>
        <v>5432809068.5880947</v>
      </c>
      <c r="H605" s="38" t="s">
        <v>485</v>
      </c>
      <c r="I605" s="14" t="str">
        <f>VLOOKUP(C605,Homologa!$B$4:$C$95,2,0)</f>
        <v>ALFA_TRANSMISORA</v>
      </c>
    </row>
    <row r="606" spans="1:9" ht="13.5" customHeight="1">
      <c r="A606" s="14" t="s">
        <v>1059</v>
      </c>
      <c r="B606" s="14" t="s">
        <v>471</v>
      </c>
      <c r="C606" s="14" t="s">
        <v>18</v>
      </c>
      <c r="D606" s="15">
        <v>43831</v>
      </c>
      <c r="E606" s="15"/>
      <c r="F606" s="39">
        <v>8076.7420000000002</v>
      </c>
      <c r="G606" s="16">
        <f t="shared" si="9"/>
        <v>6329146564.9190464</v>
      </c>
      <c r="H606" s="38" t="s">
        <v>485</v>
      </c>
      <c r="I606" s="14" t="str">
        <f>VLOOKUP(C606,Homologa!$B$4:$C$95,2,0)</f>
        <v>AJTE</v>
      </c>
    </row>
    <row r="607" spans="1:9" ht="13.5" customHeight="1">
      <c r="A607" s="14" t="s">
        <v>1060</v>
      </c>
      <c r="B607" s="14" t="s">
        <v>346</v>
      </c>
      <c r="C607" s="14" t="s">
        <v>213</v>
      </c>
      <c r="D607" s="15">
        <v>43831</v>
      </c>
      <c r="E607" s="15"/>
      <c r="F607" s="39">
        <v>9862.0390000000007</v>
      </c>
      <c r="G607" s="16">
        <f t="shared" si="9"/>
        <v>7728152051.8976173</v>
      </c>
      <c r="H607" s="38" t="s">
        <v>485</v>
      </c>
      <c r="I607" s="14" t="str">
        <f>VLOOKUP(C607,Homologa!$B$4:$C$95,2,0)</f>
        <v>Transelec</v>
      </c>
    </row>
    <row r="608" spans="1:9" ht="13.5" customHeight="1">
      <c r="A608" s="14" t="s">
        <v>1061</v>
      </c>
      <c r="B608" s="14" t="s">
        <v>463</v>
      </c>
      <c r="C608" s="14" t="s">
        <v>213</v>
      </c>
      <c r="D608" s="15">
        <v>43831</v>
      </c>
      <c r="E608" s="15"/>
      <c r="F608" s="39">
        <v>17051.824000000001</v>
      </c>
      <c r="G608" s="16">
        <f t="shared" si="9"/>
        <v>13362255881.790474</v>
      </c>
      <c r="H608" s="38" t="s">
        <v>485</v>
      </c>
      <c r="I608" s="14" t="str">
        <f>VLOOKUP(C608,Homologa!$B$4:$C$95,2,0)</f>
        <v>Transelec</v>
      </c>
    </row>
    <row r="609" spans="1:9" ht="13.5" customHeight="1">
      <c r="A609" s="14" t="s">
        <v>1062</v>
      </c>
      <c r="B609" s="14" t="s">
        <v>425</v>
      </c>
      <c r="C609" s="14" t="s">
        <v>207</v>
      </c>
      <c r="D609" s="15">
        <v>43831</v>
      </c>
      <c r="E609" s="15"/>
      <c r="F609" s="39">
        <v>21165.603999999999</v>
      </c>
      <c r="G609" s="16">
        <f t="shared" si="9"/>
        <v>16585921631.647615</v>
      </c>
      <c r="H609" s="38" t="s">
        <v>485</v>
      </c>
      <c r="I609" s="14" t="str">
        <f>VLOOKUP(C609,Homologa!$B$4:$C$95,2,0)</f>
        <v>TEN</v>
      </c>
    </row>
    <row r="610" spans="1:9" ht="13.5" customHeight="1">
      <c r="A610" s="14" t="s">
        <v>1063</v>
      </c>
      <c r="B610" s="14" t="s">
        <v>471</v>
      </c>
      <c r="C610" s="14" t="s">
        <v>213</v>
      </c>
      <c r="D610" s="15">
        <v>43831</v>
      </c>
      <c r="E610" s="15"/>
      <c r="F610" s="39">
        <v>25251.273000000001</v>
      </c>
      <c r="G610" s="16">
        <f t="shared" si="9"/>
        <v>19787558865.664284</v>
      </c>
      <c r="H610" s="38" t="s">
        <v>485</v>
      </c>
      <c r="I610" s="14" t="str">
        <f>VLOOKUP(C610,Homologa!$B$4:$C$95,2,0)</f>
        <v>Transelec</v>
      </c>
    </row>
    <row r="611" spans="1:9" ht="13.5" customHeight="1">
      <c r="A611" s="14" t="s">
        <v>1064</v>
      </c>
      <c r="B611" s="14" t="s">
        <v>441</v>
      </c>
      <c r="C611" s="14" t="s">
        <v>207</v>
      </c>
      <c r="D611" s="15">
        <v>43831</v>
      </c>
      <c r="E611" s="15"/>
      <c r="F611" s="39">
        <v>32509.267</v>
      </c>
      <c r="G611" s="16">
        <f t="shared" si="9"/>
        <v>25475113054.383327</v>
      </c>
      <c r="H611" s="38" t="s">
        <v>485</v>
      </c>
      <c r="I611" s="14" t="str">
        <f>VLOOKUP(C611,Homologa!$B$4:$C$95,2,0)</f>
        <v>TEN</v>
      </c>
    </row>
    <row r="612" spans="1:9" ht="13.5" customHeight="1">
      <c r="A612" s="14" t="s">
        <v>1065</v>
      </c>
      <c r="B612" s="14" t="s">
        <v>709</v>
      </c>
      <c r="C612" s="14" t="s">
        <v>213</v>
      </c>
      <c r="D612" s="15">
        <v>43913</v>
      </c>
      <c r="E612" s="15"/>
      <c r="F612" s="39">
        <v>86.966999999999999</v>
      </c>
      <c r="G612" s="16">
        <f t="shared" si="9"/>
        <v>68149618.907142848</v>
      </c>
      <c r="H612" s="38" t="s">
        <v>1066</v>
      </c>
      <c r="I612" s="14" t="str">
        <f>VLOOKUP(C612,Homologa!$B$4:$C$95,2,0)</f>
        <v>Transelec</v>
      </c>
    </row>
    <row r="613" spans="1:9" ht="13.5" customHeight="1">
      <c r="A613" s="14" t="s">
        <v>1067</v>
      </c>
      <c r="B613" s="14" t="s">
        <v>711</v>
      </c>
      <c r="C613" s="14" t="s">
        <v>213</v>
      </c>
      <c r="D613" s="15">
        <v>43913</v>
      </c>
      <c r="E613" s="15"/>
      <c r="F613" s="39">
        <v>86.966999999999999</v>
      </c>
      <c r="G613" s="16">
        <f t="shared" si="9"/>
        <v>68149618.907142848</v>
      </c>
      <c r="H613" s="38" t="s">
        <v>1066</v>
      </c>
      <c r="I613" s="14" t="str">
        <f>VLOOKUP(C613,Homologa!$B$4:$C$95,2,0)</f>
        <v>Transelec</v>
      </c>
    </row>
    <row r="614" spans="1:9" ht="13.5" customHeight="1">
      <c r="A614" s="14" t="s">
        <v>1068</v>
      </c>
      <c r="B614" s="14" t="s">
        <v>874</v>
      </c>
      <c r="C614" s="14" t="s">
        <v>213</v>
      </c>
      <c r="D614" s="15">
        <v>43392</v>
      </c>
      <c r="E614" s="15"/>
      <c r="F614" s="39">
        <v>173.93299999999999</v>
      </c>
      <c r="G614" s="16">
        <f t="shared" si="9"/>
        <v>136298454.18809521</v>
      </c>
      <c r="H614" s="38" t="s">
        <v>1066</v>
      </c>
      <c r="I614" s="14" t="str">
        <f>VLOOKUP(C614,Homologa!$B$4:$C$95,2,0)</f>
        <v>Transelec</v>
      </c>
    </row>
    <row r="615" spans="1:9" ht="13.5" customHeight="1">
      <c r="A615" s="14" t="s">
        <v>1069</v>
      </c>
      <c r="B615" s="14" t="s">
        <v>874</v>
      </c>
      <c r="C615" s="14" t="s">
        <v>213</v>
      </c>
      <c r="D615" s="15">
        <v>43392</v>
      </c>
      <c r="E615" s="15"/>
      <c r="F615" s="39">
        <v>173.93299999999999</v>
      </c>
      <c r="G615" s="16">
        <f t="shared" si="9"/>
        <v>136298454.18809521</v>
      </c>
      <c r="H615" s="38" t="s">
        <v>1066</v>
      </c>
      <c r="I615" s="14" t="str">
        <f>VLOOKUP(C615,Homologa!$B$4:$C$95,2,0)</f>
        <v>Transelec</v>
      </c>
    </row>
    <row r="616" spans="1:9" ht="13.5" customHeight="1">
      <c r="A616" s="14" t="s">
        <v>1070</v>
      </c>
      <c r="B616" s="14" t="s">
        <v>709</v>
      </c>
      <c r="C616" s="14" t="s">
        <v>213</v>
      </c>
      <c r="D616" s="15">
        <v>43391</v>
      </c>
      <c r="E616" s="15"/>
      <c r="F616" s="39">
        <v>173.93299999999999</v>
      </c>
      <c r="G616" s="16">
        <f t="shared" si="9"/>
        <v>136298454.18809521</v>
      </c>
      <c r="H616" s="38" t="s">
        <v>1066</v>
      </c>
      <c r="I616" s="14" t="str">
        <f>VLOOKUP(C616,Homologa!$B$4:$C$95,2,0)</f>
        <v>Transelec</v>
      </c>
    </row>
    <row r="617" spans="1:9" ht="13.5" customHeight="1">
      <c r="A617" s="14" t="s">
        <v>1071</v>
      </c>
      <c r="B617" s="14" t="s">
        <v>711</v>
      </c>
      <c r="C617" s="14" t="s">
        <v>213</v>
      </c>
      <c r="D617" s="15">
        <v>43125</v>
      </c>
      <c r="E617" s="15"/>
      <c r="F617" s="39">
        <v>212.34399999999999</v>
      </c>
      <c r="G617" s="16">
        <f t="shared" si="9"/>
        <v>166398319.79047617</v>
      </c>
      <c r="H617" s="38" t="s">
        <v>1066</v>
      </c>
      <c r="I617" s="14" t="str">
        <f>VLOOKUP(C617,Homologa!$B$4:$C$95,2,0)</f>
        <v>Transelec</v>
      </c>
    </row>
    <row r="618" spans="1:9" ht="13.5" customHeight="1">
      <c r="A618" s="14" t="s">
        <v>1072</v>
      </c>
      <c r="B618" s="14" t="s">
        <v>328</v>
      </c>
      <c r="C618" s="14" t="s">
        <v>118</v>
      </c>
      <c r="D618" s="15">
        <v>44068</v>
      </c>
      <c r="E618" s="15"/>
      <c r="F618" s="39">
        <v>158.38200000000001</v>
      </c>
      <c r="G618" s="16">
        <f t="shared" si="9"/>
        <v>124112283.29999998</v>
      </c>
      <c r="H618" s="38" t="s">
        <v>1073</v>
      </c>
      <c r="I618" s="14" t="str">
        <f>VLOOKUP(C618,Homologa!$B$4:$C$95,2,0)</f>
        <v>ETSA</v>
      </c>
    </row>
    <row r="619" spans="1:9" ht="13.5" customHeight="1">
      <c r="A619" s="14" t="s">
        <v>1074</v>
      </c>
      <c r="B619" s="14" t="s">
        <v>898</v>
      </c>
      <c r="C619" s="14" t="s">
        <v>198</v>
      </c>
      <c r="D619" s="15">
        <v>44410</v>
      </c>
      <c r="E619" s="15"/>
      <c r="F619" s="39">
        <v>214.215</v>
      </c>
      <c r="G619" s="16">
        <f t="shared" si="9"/>
        <v>167864484.3928571</v>
      </c>
      <c r="H619" s="38" t="s">
        <v>1073</v>
      </c>
      <c r="I619" s="14" t="str">
        <f>VLOOKUP(C619,Homologa!$B$4:$C$95,2,0)</f>
        <v>STS</v>
      </c>
    </row>
    <row r="620" spans="1:9" ht="13.5" customHeight="1">
      <c r="A620" s="14" t="s">
        <v>1075</v>
      </c>
      <c r="B620" s="14" t="s">
        <v>895</v>
      </c>
      <c r="C620" s="14" t="s">
        <v>198</v>
      </c>
      <c r="D620" s="15">
        <v>44410</v>
      </c>
      <c r="E620" s="15"/>
      <c r="F620" s="39">
        <v>214.215</v>
      </c>
      <c r="G620" s="16">
        <f t="shared" si="9"/>
        <v>167864484.3928571</v>
      </c>
      <c r="H620" s="38" t="s">
        <v>1073</v>
      </c>
      <c r="I620" s="14" t="str">
        <f>VLOOKUP(C620,Homologa!$B$4:$C$95,2,0)</f>
        <v>STS</v>
      </c>
    </row>
    <row r="621" spans="1:9" ht="13.5" customHeight="1">
      <c r="A621" s="14" t="s">
        <v>1076</v>
      </c>
      <c r="B621" s="14" t="s">
        <v>984</v>
      </c>
      <c r="C621" s="14" t="s">
        <v>198</v>
      </c>
      <c r="D621" s="15">
        <v>44410</v>
      </c>
      <c r="E621" s="15"/>
      <c r="F621" s="39">
        <v>428.43</v>
      </c>
      <c r="G621" s="16">
        <f t="shared" si="9"/>
        <v>335728968.78571421</v>
      </c>
      <c r="H621" s="38" t="s">
        <v>1073</v>
      </c>
      <c r="I621" s="14" t="str">
        <f>VLOOKUP(C621,Homologa!$B$4:$C$95,2,0)</f>
        <v>STS</v>
      </c>
    </row>
    <row r="622" spans="1:9" ht="13.5" customHeight="1">
      <c r="A622" s="14" t="s">
        <v>1077</v>
      </c>
      <c r="B622" s="14" t="s">
        <v>332</v>
      </c>
      <c r="C622" s="14" t="s">
        <v>288</v>
      </c>
      <c r="D622" s="15">
        <v>43803</v>
      </c>
      <c r="E622" s="15"/>
      <c r="F622" s="39">
        <v>494.41300000000001</v>
      </c>
      <c r="G622" s="16">
        <f t="shared" si="9"/>
        <v>387434975.7119047</v>
      </c>
      <c r="H622" s="38" t="s">
        <v>1073</v>
      </c>
      <c r="I622" s="14" t="str">
        <f>VLOOKUP(C622,Homologa!$B$4:$C$95,2,0)</f>
        <v>ALFA_TRANSMISORA</v>
      </c>
    </row>
    <row r="623" spans="1:9" ht="13.5" customHeight="1">
      <c r="A623" s="14" t="s">
        <v>1078</v>
      </c>
      <c r="B623" s="14" t="s">
        <v>332</v>
      </c>
      <c r="C623" s="14" t="s">
        <v>288</v>
      </c>
      <c r="D623" s="15">
        <v>43803</v>
      </c>
      <c r="E623" s="15"/>
      <c r="F623" s="39">
        <v>494.41300000000001</v>
      </c>
      <c r="G623" s="16">
        <f t="shared" si="9"/>
        <v>387434975.7119047</v>
      </c>
      <c r="H623" s="38" t="s">
        <v>1073</v>
      </c>
      <c r="I623" s="14" t="str">
        <f>VLOOKUP(C623,Homologa!$B$4:$C$95,2,0)</f>
        <v>ALFA_TRANSMISORA</v>
      </c>
    </row>
    <row r="624" spans="1:9" ht="13.5" customHeight="1">
      <c r="A624" s="14" t="s">
        <v>1079</v>
      </c>
      <c r="B624" s="14" t="s">
        <v>313</v>
      </c>
      <c r="C624" s="14" t="s">
        <v>288</v>
      </c>
      <c r="D624" s="15">
        <v>43803</v>
      </c>
      <c r="E624" s="15"/>
      <c r="F624" s="39">
        <v>494.41300000000001</v>
      </c>
      <c r="G624" s="16">
        <f t="shared" si="9"/>
        <v>387434975.7119047</v>
      </c>
      <c r="H624" s="38" t="s">
        <v>1073</v>
      </c>
      <c r="I624" s="14" t="str">
        <f>VLOOKUP(C624,Homologa!$B$4:$C$95,2,0)</f>
        <v>ALFA_TRANSMISORA</v>
      </c>
    </row>
    <row r="625" spans="1:9" ht="13.5" customHeight="1">
      <c r="A625" s="14" t="s">
        <v>1080</v>
      </c>
      <c r="B625" s="14" t="s">
        <v>313</v>
      </c>
      <c r="C625" s="14" t="s">
        <v>288</v>
      </c>
      <c r="D625" s="15">
        <v>43803</v>
      </c>
      <c r="E625" s="15"/>
      <c r="F625" s="39">
        <v>494.41300000000001</v>
      </c>
      <c r="G625" s="16">
        <f t="shared" si="9"/>
        <v>387434975.7119047</v>
      </c>
      <c r="H625" s="38" t="s">
        <v>1073</v>
      </c>
      <c r="I625" s="14" t="str">
        <f>VLOOKUP(C625,Homologa!$B$4:$C$95,2,0)</f>
        <v>ALFA_TRANSMISORA</v>
      </c>
    </row>
    <row r="626" spans="1:9" ht="13.5" customHeight="1">
      <c r="A626" s="14" t="s">
        <v>1081</v>
      </c>
      <c r="B626" s="14" t="s">
        <v>368</v>
      </c>
      <c r="C626" s="14" t="s">
        <v>219</v>
      </c>
      <c r="D626" s="15">
        <v>43961</v>
      </c>
      <c r="E626" s="15">
        <v>45035</v>
      </c>
      <c r="F626" s="39">
        <v>666.36099999999999</v>
      </c>
      <c r="G626" s="16">
        <f t="shared" si="9"/>
        <v>522177931.91190469</v>
      </c>
      <c r="H626" s="38" t="s">
        <v>1073</v>
      </c>
      <c r="I626" s="14" t="str">
        <f>VLOOKUP(C626,Homologa!$B$4:$C$95,2,0)</f>
        <v>Transemel</v>
      </c>
    </row>
    <row r="627" spans="1:9" ht="13.5" customHeight="1">
      <c r="A627" s="14" t="s">
        <v>1082</v>
      </c>
      <c r="B627" s="14" t="s">
        <v>389</v>
      </c>
      <c r="C627" s="14" t="s">
        <v>219</v>
      </c>
      <c r="D627" s="15">
        <v>43961</v>
      </c>
      <c r="E627" s="15"/>
      <c r="F627" s="39">
        <v>666.36099999999999</v>
      </c>
      <c r="G627" s="16">
        <f t="shared" si="9"/>
        <v>522177931.91190469</v>
      </c>
      <c r="H627" s="38" t="s">
        <v>1073</v>
      </c>
      <c r="I627" s="14" t="str">
        <f>VLOOKUP(C627,Homologa!$B$4:$C$95,2,0)</f>
        <v>Transemel</v>
      </c>
    </row>
    <row r="628" spans="1:9" ht="13.5" customHeight="1">
      <c r="A628" s="14" t="s">
        <v>1083</v>
      </c>
      <c r="B628" s="14" t="s">
        <v>592</v>
      </c>
      <c r="C628" s="14" t="s">
        <v>198</v>
      </c>
      <c r="D628" s="15">
        <v>44146</v>
      </c>
      <c r="E628" s="15"/>
      <c r="F628" s="39">
        <v>856.86</v>
      </c>
      <c r="G628" s="16">
        <f t="shared" si="9"/>
        <v>671457937.57142842</v>
      </c>
      <c r="H628" s="38" t="s">
        <v>1073</v>
      </c>
      <c r="I628" s="14" t="str">
        <f>VLOOKUP(C628,Homologa!$B$4:$C$95,2,0)</f>
        <v>STS</v>
      </c>
    </row>
    <row r="629" spans="1:9" ht="13.5" customHeight="1">
      <c r="A629" s="14" t="s">
        <v>1084</v>
      </c>
      <c r="B629" s="14" t="s">
        <v>389</v>
      </c>
      <c r="C629" s="14" t="s">
        <v>219</v>
      </c>
      <c r="D629" s="15">
        <v>43744</v>
      </c>
      <c r="E629" s="15"/>
      <c r="F629" s="39">
        <v>1258.6199999999999</v>
      </c>
      <c r="G629" s="16">
        <f t="shared" si="9"/>
        <v>986287595.85714269</v>
      </c>
      <c r="H629" s="38" t="s">
        <v>1073</v>
      </c>
      <c r="I629" s="14" t="str">
        <f>VLOOKUP(C629,Homologa!$B$4:$C$95,2,0)</f>
        <v>Transemel</v>
      </c>
    </row>
    <row r="630" spans="1:9" ht="13.5" customHeight="1">
      <c r="A630" s="14" t="s">
        <v>1085</v>
      </c>
      <c r="B630" s="14" t="s">
        <v>466</v>
      </c>
      <c r="C630" s="14" t="s">
        <v>118</v>
      </c>
      <c r="D630" s="15">
        <v>44068</v>
      </c>
      <c r="E630" s="15"/>
      <c r="F630" s="39">
        <v>1547.271</v>
      </c>
      <c r="G630" s="16">
        <f t="shared" si="9"/>
        <v>1212482079.3642855</v>
      </c>
      <c r="H630" s="38" t="s">
        <v>1073</v>
      </c>
      <c r="I630" s="14" t="str">
        <f>VLOOKUP(C630,Homologa!$B$4:$C$95,2,0)</f>
        <v>ETSA</v>
      </c>
    </row>
    <row r="631" spans="1:9">
      <c r="A631" s="14" t="s">
        <v>1086</v>
      </c>
      <c r="B631" s="14" t="s">
        <v>841</v>
      </c>
      <c r="C631" s="14" t="s">
        <v>103</v>
      </c>
      <c r="D631" s="15">
        <v>43392</v>
      </c>
      <c r="F631" s="14">
        <v>103.33199999999999</v>
      </c>
      <c r="G631" s="16">
        <f t="shared" si="9"/>
        <v>80973661.514285699</v>
      </c>
      <c r="H631" s="38" t="s">
        <v>1073</v>
      </c>
      <c r="I631" s="14" t="str">
        <f>VLOOKUP(C631,Homologa!$B$4:$C$95,2,0)</f>
        <v>Eletrans</v>
      </c>
    </row>
    <row r="632" spans="1:9">
      <c r="A632" s="14" t="s">
        <v>1087</v>
      </c>
      <c r="B632" s="14" t="s">
        <v>874</v>
      </c>
      <c r="C632" s="14" t="s">
        <v>103</v>
      </c>
      <c r="D632" s="15">
        <v>43392</v>
      </c>
      <c r="F632" s="14">
        <v>206.66399999999999</v>
      </c>
      <c r="G632" s="16">
        <f t="shared" si="9"/>
        <v>161947323.0285714</v>
      </c>
      <c r="H632" s="38" t="s">
        <v>1073</v>
      </c>
      <c r="I632" s="14" t="str">
        <f>VLOOKUP(C632,Homologa!$B$4:$C$95,2,0)</f>
        <v>Eletrans</v>
      </c>
    </row>
    <row r="633" spans="1:9">
      <c r="A633" s="14" t="s">
        <v>1088</v>
      </c>
      <c r="B633" s="14" t="s">
        <v>709</v>
      </c>
      <c r="C633" s="14" t="s">
        <v>103</v>
      </c>
      <c r="D633" s="15">
        <v>43913</v>
      </c>
      <c r="F633" s="14">
        <v>154.99799999999999</v>
      </c>
      <c r="G633" s="16">
        <f t="shared" si="9"/>
        <v>121460492.27142856</v>
      </c>
      <c r="H633" s="38" t="s">
        <v>1073</v>
      </c>
      <c r="I633" s="14" t="str">
        <f>VLOOKUP(C633,Homologa!$B$4:$C$95,2,0)</f>
        <v>Eletrans</v>
      </c>
    </row>
    <row r="634" spans="1:9">
      <c r="A634" s="14" t="s">
        <v>1089</v>
      </c>
      <c r="B634" s="14" t="s">
        <v>711</v>
      </c>
      <c r="C634" s="14" t="s">
        <v>103</v>
      </c>
      <c r="D634" s="15">
        <v>43913</v>
      </c>
      <c r="F634" s="14">
        <v>154.99799999999999</v>
      </c>
      <c r="G634" s="16">
        <f t="shared" si="9"/>
        <v>121460492.27142856</v>
      </c>
      <c r="H634" s="38" t="s">
        <v>1073</v>
      </c>
      <c r="I634" s="14" t="str">
        <f>VLOOKUP(C634,Homologa!$B$4:$C$95,2,0)</f>
        <v>Eletrans</v>
      </c>
    </row>
    <row r="635" spans="1:9">
      <c r="A635" s="14" t="s">
        <v>1090</v>
      </c>
      <c r="B635" s="14" t="s">
        <v>841</v>
      </c>
      <c r="C635" s="14" t="s">
        <v>103</v>
      </c>
      <c r="D635" s="15">
        <v>43879</v>
      </c>
      <c r="F635" s="14">
        <v>270.73899999999998</v>
      </c>
      <c r="G635" s="16">
        <f t="shared" si="9"/>
        <v>212158171.18333331</v>
      </c>
      <c r="H635" s="38" t="s">
        <v>1073</v>
      </c>
      <c r="I635" s="14" t="str">
        <f>VLOOKUP(C635,Homologa!$B$4:$C$95,2,0)</f>
        <v>Eletrans</v>
      </c>
    </row>
    <row r="636" spans="1:9">
      <c r="A636" s="14" t="s">
        <v>1091</v>
      </c>
      <c r="B636" s="14" t="s">
        <v>1092</v>
      </c>
      <c r="C636" s="14" t="s">
        <v>88</v>
      </c>
      <c r="D636" s="15">
        <v>44524</v>
      </c>
      <c r="F636" s="14">
        <v>220.59700000000001</v>
      </c>
      <c r="G636" s="16">
        <f t="shared" si="9"/>
        <v>172865586.74047616</v>
      </c>
      <c r="H636" s="38" t="s">
        <v>1073</v>
      </c>
      <c r="I636" s="14" t="str">
        <f>VLOOKUP(C636,Homologa!$B$4:$C$95,2,0)</f>
        <v>CTNG</v>
      </c>
    </row>
    <row r="637" spans="1:9">
      <c r="A637" s="14" t="s">
        <v>1093</v>
      </c>
      <c r="B637" s="14" t="s">
        <v>1092</v>
      </c>
      <c r="C637" s="14" t="s">
        <v>88</v>
      </c>
      <c r="D637" s="15">
        <v>44524</v>
      </c>
      <c r="F637" s="14">
        <v>220.886</v>
      </c>
      <c r="G637" s="16">
        <f t="shared" si="9"/>
        <v>173092054.70952377</v>
      </c>
      <c r="H637" s="38" t="s">
        <v>1073</v>
      </c>
      <c r="I637" s="14" t="str">
        <f>VLOOKUP(C637,Homologa!$B$4:$C$95,2,0)</f>
        <v>CTNG</v>
      </c>
    </row>
    <row r="638" spans="1:9">
      <c r="A638" s="14" t="s">
        <v>1094</v>
      </c>
      <c r="B638" s="14" t="s">
        <v>1095</v>
      </c>
      <c r="C638" s="14" t="s">
        <v>103</v>
      </c>
      <c r="D638" s="15">
        <v>44162</v>
      </c>
      <c r="F638" s="14">
        <v>1415.1079999999999</v>
      </c>
      <c r="G638" s="16">
        <f t="shared" si="9"/>
        <v>1108915691.1523807</v>
      </c>
      <c r="H638" s="38" t="s">
        <v>1096</v>
      </c>
      <c r="I638" s="14" t="str">
        <f>VLOOKUP(C638,Homologa!$B$4:$C$95,2,0)</f>
        <v>Eletrans</v>
      </c>
    </row>
    <row r="639" spans="1:9">
      <c r="A639" s="14" t="s">
        <v>1097</v>
      </c>
      <c r="B639" s="14" t="s">
        <v>1098</v>
      </c>
      <c r="C639" s="14" t="s">
        <v>288</v>
      </c>
      <c r="D639" s="15">
        <v>44101</v>
      </c>
      <c r="F639" s="14">
        <v>454.57799999999997</v>
      </c>
      <c r="G639" s="16">
        <f t="shared" si="9"/>
        <v>356219226.41428566</v>
      </c>
      <c r="H639" s="38" t="s">
        <v>1096</v>
      </c>
      <c r="I639" s="14" t="str">
        <f>VLOOKUP(C639,Homologa!$B$4:$C$95,2,0)</f>
        <v>ALFA_TRANSMISORA</v>
      </c>
    </row>
    <row r="640" spans="1:9">
      <c r="A640" s="14" t="s">
        <v>1099</v>
      </c>
      <c r="B640" s="14" t="s">
        <v>1100</v>
      </c>
      <c r="C640" s="14" t="s">
        <v>213</v>
      </c>
      <c r="D640" s="15">
        <v>43702</v>
      </c>
      <c r="F640" s="14">
        <v>410.80599999999998</v>
      </c>
      <c r="G640" s="16">
        <f t="shared" si="9"/>
        <v>321918340.80476183</v>
      </c>
      <c r="H640" s="38" t="s">
        <v>1096</v>
      </c>
      <c r="I640" s="14" t="str">
        <f>VLOOKUP(C640,Homologa!$B$4:$C$95,2,0)</f>
        <v>Transelec</v>
      </c>
    </row>
    <row r="641" spans="1:10">
      <c r="A641" s="14" t="s">
        <v>1101</v>
      </c>
      <c r="B641" s="14" t="s">
        <v>1102</v>
      </c>
      <c r="C641" s="14" t="s">
        <v>219</v>
      </c>
      <c r="D641" s="15">
        <v>44169</v>
      </c>
      <c r="F641" s="14">
        <v>1155.425</v>
      </c>
      <c r="G641" s="16">
        <f t="shared" si="9"/>
        <v>905421291.13095224</v>
      </c>
      <c r="H641" s="38" t="s">
        <v>1096</v>
      </c>
      <c r="I641" s="14" t="str">
        <f>VLOOKUP(C641,Homologa!$B$4:$C$95,2,0)</f>
        <v>Transemel</v>
      </c>
    </row>
    <row r="642" spans="1:10">
      <c r="A642" s="14" t="s">
        <v>1103</v>
      </c>
      <c r="B642" s="14" t="s">
        <v>1104</v>
      </c>
      <c r="C642" s="14" t="s">
        <v>213</v>
      </c>
      <c r="D642" s="15">
        <v>44334</v>
      </c>
      <c r="F642" s="14">
        <v>357.68200000000002</v>
      </c>
      <c r="G642" s="16">
        <f t="shared" ref="G642:G679" si="10">F642*1000*$M$1</f>
        <v>280288983.06190473</v>
      </c>
      <c r="H642" s="38" t="s">
        <v>1096</v>
      </c>
      <c r="I642" s="14" t="str">
        <f>VLOOKUP(C642,Homologa!$B$4:$C$95,2,0)</f>
        <v>Transelec</v>
      </c>
    </row>
    <row r="643" spans="1:10">
      <c r="A643" s="14" t="s">
        <v>1105</v>
      </c>
      <c r="B643" s="14" t="s">
        <v>1106</v>
      </c>
      <c r="C643" s="14" t="s">
        <v>132</v>
      </c>
      <c r="D643" s="15">
        <v>44420</v>
      </c>
      <c r="F643" s="14">
        <v>471.17500000000001</v>
      </c>
      <c r="G643" s="16">
        <f t="shared" si="10"/>
        <v>369225070.29761899</v>
      </c>
      <c r="H643" s="38" t="s">
        <v>1096</v>
      </c>
      <c r="I643" s="14" t="str">
        <f>VLOOKUP(C643,Homologa!$B$4:$C$95,2,0)</f>
        <v>Interchile</v>
      </c>
    </row>
    <row r="644" spans="1:10">
      <c r="A644" s="14" t="s">
        <v>1107</v>
      </c>
      <c r="B644" s="14" t="s">
        <v>592</v>
      </c>
      <c r="C644" s="14" t="s">
        <v>213</v>
      </c>
      <c r="D644" s="15">
        <v>43343</v>
      </c>
      <c r="E644" s="15"/>
      <c r="F644" s="14">
        <v>127.661</v>
      </c>
      <c r="G644" s="16">
        <f t="shared" si="10"/>
        <v>100038503.10238093</v>
      </c>
      <c r="H644" s="38" t="s">
        <v>1066</v>
      </c>
      <c r="I644" s="14" t="str">
        <f>VLOOKUP(C644,Homologa!$B$4:$C$95,2,0)</f>
        <v>Transelec</v>
      </c>
      <c r="J644" s="14" t="s">
        <v>1108</v>
      </c>
    </row>
    <row r="645" spans="1:10">
      <c r="A645" s="14" t="s">
        <v>1109</v>
      </c>
      <c r="B645" s="14" t="s">
        <v>1033</v>
      </c>
      <c r="C645" s="14" t="s">
        <v>213</v>
      </c>
      <c r="D645" s="15">
        <v>43489</v>
      </c>
      <c r="E645" s="15">
        <v>44502</v>
      </c>
      <c r="F645" s="14">
        <v>367.21100000000001</v>
      </c>
      <c r="G645" s="16">
        <f t="shared" si="10"/>
        <v>287756157.03095233</v>
      </c>
      <c r="H645" s="38" t="s">
        <v>1066</v>
      </c>
      <c r="I645" s="14" t="str">
        <f>VLOOKUP(C645,Homologa!$B$4:$C$95,2,0)</f>
        <v>Transelec</v>
      </c>
    </row>
    <row r="646" spans="1:10">
      <c r="A646" s="14" t="s">
        <v>1110</v>
      </c>
      <c r="B646" s="14" t="s">
        <v>1048</v>
      </c>
      <c r="C646" s="14" t="s">
        <v>213</v>
      </c>
      <c r="D646" s="15">
        <v>43392</v>
      </c>
      <c r="E646" s="15"/>
      <c r="F646" s="14">
        <v>155.666</v>
      </c>
      <c r="G646" s="16">
        <f t="shared" si="10"/>
        <v>121983954.56666665</v>
      </c>
      <c r="H646" s="38" t="s">
        <v>1066</v>
      </c>
      <c r="I646" s="14" t="str">
        <f>VLOOKUP(C646,Homologa!$B$4:$C$95,2,0)</f>
        <v>Transelec</v>
      </c>
    </row>
    <row r="647" spans="1:10">
      <c r="A647" s="14" t="s">
        <v>1111</v>
      </c>
      <c r="B647" s="14" t="s">
        <v>1048</v>
      </c>
      <c r="C647" s="14" t="s">
        <v>213</v>
      </c>
      <c r="D647" s="15">
        <v>43392</v>
      </c>
      <c r="E647" s="15"/>
      <c r="F647" s="14">
        <v>155.666</v>
      </c>
      <c r="G647" s="16">
        <f t="shared" si="10"/>
        <v>121983954.56666665</v>
      </c>
      <c r="H647" s="38" t="s">
        <v>1066</v>
      </c>
      <c r="I647" s="14" t="str">
        <f>VLOOKUP(C647,Homologa!$B$4:$C$95,2,0)</f>
        <v>Transelec</v>
      </c>
    </row>
    <row r="648" spans="1:10">
      <c r="A648" s="14" t="s">
        <v>1112</v>
      </c>
      <c r="B648" s="14" t="s">
        <v>416</v>
      </c>
      <c r="C648" s="14" t="s">
        <v>213</v>
      </c>
      <c r="D648" s="15">
        <v>43392</v>
      </c>
      <c r="E648" s="15">
        <v>45626</v>
      </c>
      <c r="F648" s="14">
        <v>155.666</v>
      </c>
      <c r="G648" s="16">
        <f t="shared" si="10"/>
        <v>121983954.56666665</v>
      </c>
      <c r="H648" s="38" t="s">
        <v>1066</v>
      </c>
      <c r="I648" s="14" t="str">
        <f>VLOOKUP(C648,Homologa!$B$4:$C$95,2,0)</f>
        <v>Transelec</v>
      </c>
    </row>
    <row r="649" spans="1:10">
      <c r="A649" s="14" t="s">
        <v>1113</v>
      </c>
      <c r="B649" s="14" t="s">
        <v>416</v>
      </c>
      <c r="C649" s="14" t="s">
        <v>213</v>
      </c>
      <c r="D649" s="15">
        <v>44078</v>
      </c>
      <c r="E649" s="15">
        <v>45626</v>
      </c>
      <c r="F649" s="14">
        <v>155.666</v>
      </c>
      <c r="G649" s="16">
        <f t="shared" si="10"/>
        <v>121983954.56666665</v>
      </c>
      <c r="H649" s="38" t="s">
        <v>1066</v>
      </c>
      <c r="I649" s="14" t="str">
        <f>VLOOKUP(C649,Homologa!$B$4:$C$95,2,0)</f>
        <v>Transelec</v>
      </c>
    </row>
    <row r="650" spans="1:10">
      <c r="A650" s="14" t="s">
        <v>1114</v>
      </c>
      <c r="B650" s="14" t="s">
        <v>687</v>
      </c>
      <c r="C650" s="14" t="s">
        <v>213</v>
      </c>
      <c r="D650" s="15">
        <v>44167</v>
      </c>
      <c r="E650" s="15"/>
      <c r="F650" s="14">
        <v>160.28899999999999</v>
      </c>
      <c r="G650" s="16">
        <f t="shared" si="10"/>
        <v>125606658.44523807</v>
      </c>
      <c r="H650" s="38" t="s">
        <v>1066</v>
      </c>
      <c r="I650" s="14" t="str">
        <f>VLOOKUP(C650,Homologa!$B$4:$C$95,2,0)</f>
        <v>Transelec</v>
      </c>
    </row>
    <row r="651" spans="1:10">
      <c r="A651" s="14" t="s">
        <v>1115</v>
      </c>
      <c r="B651" s="14" t="s">
        <v>437</v>
      </c>
      <c r="C651" s="14" t="s">
        <v>213</v>
      </c>
      <c r="D651" s="15">
        <v>43702</v>
      </c>
      <c r="E651" s="15"/>
      <c r="F651" s="14">
        <v>882.42399999999998</v>
      </c>
      <c r="G651" s="16">
        <f t="shared" si="10"/>
        <v>691490557.50476182</v>
      </c>
      <c r="H651" s="38" t="s">
        <v>1066</v>
      </c>
      <c r="I651" s="14" t="str">
        <f>VLOOKUP(C651,Homologa!$B$4:$C$95,2,0)</f>
        <v>Transelec</v>
      </c>
    </row>
    <row r="652" spans="1:10">
      <c r="A652" s="14" t="s">
        <v>1116</v>
      </c>
      <c r="B652" s="14" t="s">
        <v>452</v>
      </c>
      <c r="C652" s="14" t="s">
        <v>213</v>
      </c>
      <c r="D652" s="15">
        <v>43702</v>
      </c>
      <c r="E652" s="15"/>
      <c r="F652" s="14">
        <v>540.84100000000001</v>
      </c>
      <c r="G652" s="16">
        <f t="shared" si="10"/>
        <v>423817172.48333329</v>
      </c>
      <c r="H652" s="38" t="s">
        <v>1066</v>
      </c>
      <c r="I652" s="14" t="str">
        <f>VLOOKUP(C652,Homologa!$B$4:$C$95,2,0)</f>
        <v>Transelec</v>
      </c>
    </row>
    <row r="653" spans="1:10">
      <c r="A653" s="14" t="s">
        <v>1117</v>
      </c>
      <c r="B653" s="14" t="s">
        <v>837</v>
      </c>
      <c r="C653" s="14" t="s">
        <v>213</v>
      </c>
      <c r="D653" s="15">
        <v>43668</v>
      </c>
      <c r="E653" s="15"/>
      <c r="F653" s="14">
        <v>797.87699999999995</v>
      </c>
      <c r="G653" s="16">
        <f t="shared" si="10"/>
        <v>625237313.9785713</v>
      </c>
      <c r="H653" s="38" t="s">
        <v>1066</v>
      </c>
      <c r="I653" s="14" t="str">
        <f>VLOOKUP(C653,Homologa!$B$4:$C$95,2,0)</f>
        <v>Transelec</v>
      </c>
    </row>
    <row r="654" spans="1:10">
      <c r="A654" s="14" t="s">
        <v>1118</v>
      </c>
      <c r="B654" s="14" t="s">
        <v>1009</v>
      </c>
      <c r="C654" s="14" t="s">
        <v>213</v>
      </c>
      <c r="D654" s="15">
        <v>43668</v>
      </c>
      <c r="E654" s="15"/>
      <c r="F654" s="14">
        <v>797.87699999999995</v>
      </c>
      <c r="G654" s="16">
        <f t="shared" si="10"/>
        <v>625237313.9785713</v>
      </c>
      <c r="H654" s="38" t="s">
        <v>1066</v>
      </c>
      <c r="I654" s="14" t="str">
        <f>VLOOKUP(C654,Homologa!$B$4:$C$95,2,0)</f>
        <v>Transelec</v>
      </c>
    </row>
    <row r="655" spans="1:10">
      <c r="A655" s="14" t="s">
        <v>1119</v>
      </c>
      <c r="B655" s="14" t="s">
        <v>968</v>
      </c>
      <c r="C655" s="14" t="s">
        <v>213</v>
      </c>
      <c r="D655" s="15">
        <v>43184</v>
      </c>
      <c r="E655" s="15"/>
      <c r="F655" s="14">
        <v>45.268999999999998</v>
      </c>
      <c r="G655" s="16">
        <f t="shared" si="10"/>
        <v>35473974.016666658</v>
      </c>
      <c r="H655" s="38" t="s">
        <v>1066</v>
      </c>
      <c r="I655" s="14" t="str">
        <f>VLOOKUP(C655,Homologa!$B$4:$C$95,2,0)</f>
        <v>Transelec</v>
      </c>
    </row>
    <row r="656" spans="1:10">
      <c r="A656" s="14" t="s">
        <v>1120</v>
      </c>
      <c r="B656" s="14" t="s">
        <v>968</v>
      </c>
      <c r="C656" s="14" t="s">
        <v>213</v>
      </c>
      <c r="D656" s="15">
        <v>43184</v>
      </c>
      <c r="E656" s="15"/>
      <c r="F656" s="14">
        <v>45.268999999999998</v>
      </c>
      <c r="G656" s="16">
        <f t="shared" si="10"/>
        <v>35473974.016666658</v>
      </c>
      <c r="H656" s="38" t="s">
        <v>1066</v>
      </c>
      <c r="I656" s="14" t="str">
        <f>VLOOKUP(C656,Homologa!$B$4:$C$95,2,0)</f>
        <v>Transelec</v>
      </c>
    </row>
    <row r="657" spans="1:9">
      <c r="A657" s="14" t="s">
        <v>1121</v>
      </c>
      <c r="B657" s="14" t="s">
        <v>751</v>
      </c>
      <c r="C657" s="14" t="s">
        <v>213</v>
      </c>
      <c r="D657" s="15">
        <v>43433</v>
      </c>
      <c r="E657" s="15"/>
      <c r="F657" s="14">
        <v>45.268999999999998</v>
      </c>
      <c r="G657" s="16">
        <f t="shared" si="10"/>
        <v>35473974.016666658</v>
      </c>
      <c r="H657" s="38" t="s">
        <v>1066</v>
      </c>
      <c r="I657" s="14" t="str">
        <f>VLOOKUP(C657,Homologa!$B$4:$C$95,2,0)</f>
        <v>Transelec</v>
      </c>
    </row>
    <row r="658" spans="1:9">
      <c r="A658" s="14" t="s">
        <v>1122</v>
      </c>
      <c r="B658" s="14" t="s">
        <v>751</v>
      </c>
      <c r="C658" s="14" t="s">
        <v>213</v>
      </c>
      <c r="D658" s="15">
        <v>43433</v>
      </c>
      <c r="E658" s="15"/>
      <c r="F658" s="14">
        <v>45.268999999999998</v>
      </c>
      <c r="G658" s="16">
        <f t="shared" si="10"/>
        <v>35473974.016666658</v>
      </c>
      <c r="H658" s="38" t="s">
        <v>1066</v>
      </c>
      <c r="I658" s="14" t="str">
        <f>VLOOKUP(C658,Homologa!$B$4:$C$95,2,0)</f>
        <v>Transelec</v>
      </c>
    </row>
    <row r="659" spans="1:9">
      <c r="A659" s="14" t="s">
        <v>1123</v>
      </c>
      <c r="B659" s="14" t="s">
        <v>389</v>
      </c>
      <c r="C659" s="14" t="s">
        <v>213</v>
      </c>
      <c r="D659" s="15">
        <v>43821</v>
      </c>
      <c r="E659" s="15"/>
      <c r="F659" s="14">
        <v>248.142</v>
      </c>
      <c r="G659" s="16">
        <f t="shared" si="10"/>
        <v>194450570.15714282</v>
      </c>
      <c r="H659" s="38" t="s">
        <v>1066</v>
      </c>
      <c r="I659" s="14" t="str">
        <f>VLOOKUP(C659,Homologa!$B$4:$C$95,2,0)</f>
        <v>Transelec</v>
      </c>
    </row>
    <row r="660" spans="1:9">
      <c r="A660" s="14" t="s">
        <v>1124</v>
      </c>
      <c r="B660" s="14" t="s">
        <v>368</v>
      </c>
      <c r="C660" s="14" t="s">
        <v>213</v>
      </c>
      <c r="D660" s="15">
        <v>43979</v>
      </c>
      <c r="E660" s="15">
        <v>45035</v>
      </c>
      <c r="F660" s="14">
        <v>391.226</v>
      </c>
      <c r="G660" s="16">
        <f t="shared" si="10"/>
        <v>306574939.99523807</v>
      </c>
      <c r="H660" s="38" t="s">
        <v>1066</v>
      </c>
      <c r="I660" s="14" t="str">
        <f>VLOOKUP(C660,Homologa!$B$4:$C$95,2,0)</f>
        <v>Transelec</v>
      </c>
    </row>
    <row r="661" spans="1:9">
      <c r="A661" s="14" t="s">
        <v>1125</v>
      </c>
      <c r="B661" s="14" t="s">
        <v>704</v>
      </c>
      <c r="C661" s="14" t="s">
        <v>213</v>
      </c>
      <c r="D661" s="15">
        <v>44008</v>
      </c>
      <c r="E661" s="15"/>
      <c r="F661" s="14">
        <v>467.69900000000001</v>
      </c>
      <c r="G661" s="16">
        <f t="shared" si="10"/>
        <v>366501185.65952373</v>
      </c>
      <c r="H661" s="38" t="s">
        <v>1066</v>
      </c>
      <c r="I661" s="14" t="str">
        <f>VLOOKUP(C661,Homologa!$B$4:$C$95,2,0)</f>
        <v>Transelec</v>
      </c>
    </row>
    <row r="662" spans="1:9">
      <c r="A662" s="14" t="s">
        <v>1126</v>
      </c>
      <c r="B662" s="14" t="s">
        <v>350</v>
      </c>
      <c r="C662" s="14" t="s">
        <v>213</v>
      </c>
      <c r="D662" s="15">
        <v>44008</v>
      </c>
      <c r="E662" s="15"/>
      <c r="F662" s="14">
        <v>467.69900000000001</v>
      </c>
      <c r="G662" s="16">
        <f t="shared" si="10"/>
        <v>366501185.65952373</v>
      </c>
      <c r="H662" s="38" t="s">
        <v>1066</v>
      </c>
      <c r="I662" s="14" t="str">
        <f>VLOOKUP(C662,Homologa!$B$4:$C$95,2,0)</f>
        <v>Transelec</v>
      </c>
    </row>
    <row r="663" spans="1:9">
      <c r="A663" s="14" t="s">
        <v>1127</v>
      </c>
      <c r="B663" s="14" t="s">
        <v>348</v>
      </c>
      <c r="C663" s="14" t="s">
        <v>213</v>
      </c>
      <c r="D663" s="15">
        <v>44008</v>
      </c>
      <c r="E663" s="15"/>
      <c r="F663" s="14">
        <v>467.69900000000001</v>
      </c>
      <c r="G663" s="16">
        <f t="shared" si="10"/>
        <v>366501185.65952373</v>
      </c>
      <c r="H663" s="38" t="s">
        <v>1066</v>
      </c>
      <c r="I663" s="14" t="str">
        <f>VLOOKUP(C663,Homologa!$B$4:$C$95,2,0)</f>
        <v>Transelec</v>
      </c>
    </row>
    <row r="664" spans="1:9">
      <c r="A664" s="14" t="s">
        <v>1128</v>
      </c>
      <c r="B664" s="14" t="s">
        <v>704</v>
      </c>
      <c r="C664" s="14" t="s">
        <v>213</v>
      </c>
      <c r="D664" s="15">
        <v>44008</v>
      </c>
      <c r="E664" s="15"/>
      <c r="F664" s="14">
        <v>467.69900000000001</v>
      </c>
      <c r="G664" s="16">
        <f t="shared" si="10"/>
        <v>366501185.65952373</v>
      </c>
      <c r="H664" s="38" t="s">
        <v>1066</v>
      </c>
      <c r="I664" s="14" t="str">
        <f>VLOOKUP(C664,Homologa!$B$4:$C$95,2,0)</f>
        <v>Transelec</v>
      </c>
    </row>
    <row r="665" spans="1:9">
      <c r="A665" s="14" t="s">
        <v>1129</v>
      </c>
      <c r="B665" s="14" t="s">
        <v>588</v>
      </c>
      <c r="C665" s="14" t="s">
        <v>213</v>
      </c>
      <c r="D665" s="15">
        <v>43831</v>
      </c>
      <c r="E665" s="15">
        <v>44711</v>
      </c>
      <c r="F665" s="14">
        <v>31.914999999999999</v>
      </c>
      <c r="G665" s="16">
        <f t="shared" si="10"/>
        <v>25009429.869047616</v>
      </c>
      <c r="H665" s="38" t="s">
        <v>1066</v>
      </c>
      <c r="I665" s="14" t="str">
        <f>VLOOKUP(C665,Homologa!$B$4:$C$95,2,0)</f>
        <v>Transelec</v>
      </c>
    </row>
    <row r="666" spans="1:9">
      <c r="A666" s="14" t="s">
        <v>1130</v>
      </c>
      <c r="B666" s="14" t="s">
        <v>588</v>
      </c>
      <c r="C666" s="14" t="s">
        <v>213</v>
      </c>
      <c r="D666" s="15">
        <v>43831</v>
      </c>
      <c r="E666" s="15">
        <v>44711</v>
      </c>
      <c r="F666" s="14">
        <v>31.914999999999999</v>
      </c>
      <c r="G666" s="16">
        <f t="shared" si="10"/>
        <v>25009429.869047616</v>
      </c>
      <c r="H666" s="38" t="s">
        <v>1066</v>
      </c>
      <c r="I666" s="14" t="str">
        <f>VLOOKUP(C666,Homologa!$B$4:$C$95,2,0)</f>
        <v>Transelec</v>
      </c>
    </row>
    <row r="667" spans="1:9">
      <c r="A667" s="14" t="s">
        <v>1131</v>
      </c>
      <c r="B667" s="14" t="s">
        <v>1011</v>
      </c>
      <c r="C667" s="14" t="s">
        <v>213</v>
      </c>
      <c r="D667" s="15">
        <v>44330</v>
      </c>
      <c r="E667" s="15"/>
      <c r="F667" s="14">
        <v>31.914999999999999</v>
      </c>
      <c r="G667" s="16">
        <f t="shared" si="10"/>
        <v>25009429.869047616</v>
      </c>
      <c r="H667" s="38" t="s">
        <v>1066</v>
      </c>
      <c r="I667" s="14" t="str">
        <f>VLOOKUP(C667,Homologa!$B$4:$C$95,2,0)</f>
        <v>Transelec</v>
      </c>
    </row>
    <row r="668" spans="1:9">
      <c r="A668" s="14" t="s">
        <v>1132</v>
      </c>
      <c r="B668" s="14" t="s">
        <v>1011</v>
      </c>
      <c r="C668" s="14" t="s">
        <v>213</v>
      </c>
      <c r="D668" s="15">
        <v>44330</v>
      </c>
      <c r="E668" s="15"/>
      <c r="F668" s="14">
        <v>31.914999999999999</v>
      </c>
      <c r="G668" s="16">
        <f t="shared" si="10"/>
        <v>25009429.869047616</v>
      </c>
      <c r="H668" s="38" t="s">
        <v>1066</v>
      </c>
      <c r="I668" s="14" t="str">
        <f>VLOOKUP(C668,Homologa!$B$4:$C$95,2,0)</f>
        <v>Transelec</v>
      </c>
    </row>
    <row r="669" spans="1:9">
      <c r="A669" s="14" t="s">
        <v>1133</v>
      </c>
      <c r="B669" s="14" t="s">
        <v>869</v>
      </c>
      <c r="C669" s="14" t="s">
        <v>213</v>
      </c>
      <c r="D669" s="15">
        <v>44330</v>
      </c>
      <c r="E669" s="15">
        <v>44711</v>
      </c>
      <c r="F669" s="14">
        <v>31.914999999999999</v>
      </c>
      <c r="G669" s="16">
        <f t="shared" si="10"/>
        <v>25009429.869047616</v>
      </c>
      <c r="H669" s="38" t="s">
        <v>1066</v>
      </c>
      <c r="I669" s="14" t="str">
        <f>VLOOKUP(C669,Homologa!$B$4:$C$95,2,0)</f>
        <v>Transelec</v>
      </c>
    </row>
    <row r="670" spans="1:9">
      <c r="A670" s="14" t="s">
        <v>1134</v>
      </c>
      <c r="B670" s="14" t="s">
        <v>869</v>
      </c>
      <c r="C670" s="14" t="s">
        <v>213</v>
      </c>
      <c r="D670" s="15">
        <v>44330</v>
      </c>
      <c r="E670" s="15">
        <v>44711</v>
      </c>
      <c r="F670" s="14">
        <v>31.914999999999999</v>
      </c>
      <c r="G670" s="16">
        <f t="shared" si="10"/>
        <v>25009429.869047616</v>
      </c>
      <c r="H670" s="38" t="s">
        <v>1066</v>
      </c>
      <c r="I670" s="14" t="str">
        <f>VLOOKUP(C670,Homologa!$B$4:$C$95,2,0)</f>
        <v>Transelec</v>
      </c>
    </row>
    <row r="671" spans="1:9">
      <c r="A671" s="14" t="s">
        <v>1135</v>
      </c>
      <c r="B671" s="14" t="s">
        <v>1011</v>
      </c>
      <c r="C671" s="14" t="s">
        <v>213</v>
      </c>
      <c r="D671" s="15">
        <v>44330</v>
      </c>
      <c r="E671" s="15"/>
      <c r="F671" s="14">
        <v>15.958</v>
      </c>
      <c r="G671" s="16">
        <f t="shared" si="10"/>
        <v>12505106.747619046</v>
      </c>
      <c r="H671" s="38" t="s">
        <v>1066</v>
      </c>
      <c r="I671" s="14" t="str">
        <f>VLOOKUP(C671,Homologa!$B$4:$C$95,2,0)</f>
        <v>Transelec</v>
      </c>
    </row>
    <row r="672" spans="1:9">
      <c r="A672" s="14" t="s">
        <v>1136</v>
      </c>
      <c r="B672" s="14" t="s">
        <v>1011</v>
      </c>
      <c r="C672" s="14" t="s">
        <v>213</v>
      </c>
      <c r="D672" s="15">
        <v>44330</v>
      </c>
      <c r="E672" s="15"/>
      <c r="F672" s="14">
        <v>15.958</v>
      </c>
      <c r="G672" s="16">
        <f t="shared" si="10"/>
        <v>12505106.747619046</v>
      </c>
      <c r="H672" s="38" t="s">
        <v>1066</v>
      </c>
      <c r="I672" s="14" t="str">
        <f>VLOOKUP(C672,Homologa!$B$4:$C$95,2,0)</f>
        <v>Transelec</v>
      </c>
    </row>
    <row r="673" spans="1:9">
      <c r="A673" s="14" t="s">
        <v>1137</v>
      </c>
      <c r="B673" s="14" t="s">
        <v>801</v>
      </c>
      <c r="C673" s="14" t="s">
        <v>213</v>
      </c>
      <c r="D673" s="15">
        <v>44330</v>
      </c>
      <c r="E673" s="15"/>
      <c r="F673" s="14">
        <v>15.958</v>
      </c>
      <c r="G673" s="16">
        <f t="shared" si="10"/>
        <v>12505106.747619046</v>
      </c>
      <c r="H673" s="38" t="s">
        <v>1066</v>
      </c>
      <c r="I673" s="14" t="str">
        <f>VLOOKUP(C673,Homologa!$B$4:$C$95,2,0)</f>
        <v>Transelec</v>
      </c>
    </row>
    <row r="674" spans="1:9">
      <c r="A674" s="14" t="s">
        <v>1138</v>
      </c>
      <c r="B674" s="14" t="s">
        <v>801</v>
      </c>
      <c r="C674" s="14" t="s">
        <v>213</v>
      </c>
      <c r="D674" s="15">
        <v>44330</v>
      </c>
      <c r="E674" s="15"/>
      <c r="F674" s="14">
        <v>15.958</v>
      </c>
      <c r="G674" s="16">
        <f t="shared" si="10"/>
        <v>12505106.747619046</v>
      </c>
      <c r="H674" s="38" t="s">
        <v>1066</v>
      </c>
      <c r="I674" s="14" t="str">
        <f>VLOOKUP(C674,Homologa!$B$4:$C$95,2,0)</f>
        <v>Transelec</v>
      </c>
    </row>
    <row r="675" spans="1:9">
      <c r="A675" s="14" t="s">
        <v>1139</v>
      </c>
      <c r="B675" s="14" t="s">
        <v>377</v>
      </c>
      <c r="C675" s="14" t="s">
        <v>213</v>
      </c>
      <c r="D675" s="15">
        <v>44424</v>
      </c>
      <c r="E675" s="15"/>
      <c r="F675" s="14">
        <v>8.1479999999999997</v>
      </c>
      <c r="G675" s="16">
        <f t="shared" si="10"/>
        <v>6384986.1999999993</v>
      </c>
      <c r="H675" s="38" t="s">
        <v>1066</v>
      </c>
      <c r="I675" s="14" t="str">
        <f>VLOOKUP(C675,Homologa!$B$4:$C$95,2,0)</f>
        <v>Transelec</v>
      </c>
    </row>
    <row r="676" spans="1:9">
      <c r="A676" s="14" t="s">
        <v>1140</v>
      </c>
      <c r="B676" s="14" t="s">
        <v>377</v>
      </c>
      <c r="C676" s="14" t="s">
        <v>213</v>
      </c>
      <c r="D676" s="15">
        <v>44424</v>
      </c>
      <c r="E676" s="15"/>
      <c r="F676" s="14">
        <v>8.1479999999999997</v>
      </c>
      <c r="G676" s="16">
        <f t="shared" si="10"/>
        <v>6384986.1999999993</v>
      </c>
      <c r="H676" s="38" t="s">
        <v>1066</v>
      </c>
      <c r="I676" s="14" t="str">
        <f>VLOOKUP(C676,Homologa!$B$4:$C$95,2,0)</f>
        <v>Transelec</v>
      </c>
    </row>
    <row r="677" spans="1:9">
      <c r="A677" s="14" t="s">
        <v>1141</v>
      </c>
      <c r="B677" s="14" t="s">
        <v>379</v>
      </c>
      <c r="C677" s="14" t="s">
        <v>213</v>
      </c>
      <c r="D677" s="15">
        <v>44424</v>
      </c>
      <c r="E677" s="15"/>
      <c r="F677" s="14">
        <v>37.121000000000002</v>
      </c>
      <c r="G677" s="16">
        <f t="shared" si="10"/>
        <v>29088987.816666663</v>
      </c>
      <c r="H677" s="38" t="s">
        <v>1066</v>
      </c>
      <c r="I677" s="14" t="str">
        <f>VLOOKUP(C677,Homologa!$B$4:$C$95,2,0)</f>
        <v>Transelec</v>
      </c>
    </row>
    <row r="678" spans="1:9">
      <c r="A678" s="14" t="s">
        <v>1142</v>
      </c>
      <c r="B678" s="14" t="s">
        <v>379</v>
      </c>
      <c r="C678" s="14" t="s">
        <v>213</v>
      </c>
      <c r="D678" s="15">
        <v>44424</v>
      </c>
      <c r="E678" s="15"/>
      <c r="F678" s="14">
        <v>37.121000000000002</v>
      </c>
      <c r="G678" s="16">
        <f t="shared" si="10"/>
        <v>29088987.816666663</v>
      </c>
      <c r="H678" s="38" t="s">
        <v>1066</v>
      </c>
      <c r="I678" s="14" t="str">
        <f>VLOOKUP(C678,Homologa!$B$4:$C$95,2,0)</f>
        <v>Transelec</v>
      </c>
    </row>
    <row r="679" spans="1:9">
      <c r="A679" s="14" t="s">
        <v>1143</v>
      </c>
      <c r="B679" s="14" t="s">
        <v>1144</v>
      </c>
      <c r="C679" s="14" t="s">
        <v>132</v>
      </c>
      <c r="D679" s="15">
        <v>44411</v>
      </c>
      <c r="E679" s="15"/>
      <c r="F679" s="14">
        <v>6812.6689999999999</v>
      </c>
      <c r="G679" s="16">
        <f t="shared" si="10"/>
        <v>5338585855.4452372</v>
      </c>
      <c r="H679" s="38" t="s">
        <v>1096</v>
      </c>
      <c r="I679" s="14" t="str">
        <f>VLOOKUP(C679,Homologa!$B$4:$C$95,2,0)</f>
        <v>Interchile</v>
      </c>
    </row>
  </sheetData>
  <autoFilter ref="A1:I679" xr:uid="{E22684B3-6896-44BB-B3A9-E353A8F43107}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71729-8742-4D51-A74B-CF140DA5DCBE}">
  <dimension ref="A2:AC2410"/>
  <sheetViews>
    <sheetView showGridLines="0" workbookViewId="0">
      <selection activeCell="B4" sqref="B4"/>
    </sheetView>
  </sheetViews>
  <sheetFormatPr defaultColWidth="11.42578125" defaultRowHeight="15"/>
  <cols>
    <col min="2" max="2" width="6.5703125" bestFit="1" customWidth="1"/>
    <col min="3" max="3" width="15.5703125" customWidth="1"/>
    <col min="4" max="4" width="25" bestFit="1" customWidth="1"/>
    <col min="5" max="5" width="18.5703125" bestFit="1" customWidth="1"/>
    <col min="6" max="6" width="13.7109375" bestFit="1" customWidth="1"/>
    <col min="7" max="7" width="13.5703125" customWidth="1"/>
    <col min="8" max="8" width="11.7109375" bestFit="1" customWidth="1"/>
    <col min="9" max="9" width="12.7109375" customWidth="1"/>
    <col min="10" max="10" width="15.140625" bestFit="1" customWidth="1"/>
    <col min="11" max="11" width="13" bestFit="1" customWidth="1"/>
    <col min="12" max="12" width="34" customWidth="1"/>
    <col min="13" max="13" width="36.42578125" bestFit="1" customWidth="1"/>
    <col min="14" max="14" width="25.140625" bestFit="1" customWidth="1"/>
    <col min="15" max="15" width="15.7109375" bestFit="1" customWidth="1"/>
    <col min="16" max="16" width="10" bestFit="1" customWidth="1"/>
    <col min="17" max="17" width="10" customWidth="1"/>
    <col min="18" max="18" width="7.140625" bestFit="1" customWidth="1"/>
    <col min="19" max="19" width="11.85546875" bestFit="1" customWidth="1"/>
    <col min="20" max="21" width="10.42578125" bestFit="1" customWidth="1"/>
    <col min="22" max="22" width="12.85546875" bestFit="1" customWidth="1"/>
    <col min="23" max="23" width="12.7109375" bestFit="1" customWidth="1"/>
    <col min="26" max="26" width="9" bestFit="1" customWidth="1"/>
    <col min="27" max="27" width="23.7109375" bestFit="1" customWidth="1"/>
    <col min="28" max="28" width="31.85546875" bestFit="1" customWidth="1"/>
  </cols>
  <sheetData>
    <row r="2" spans="1:29">
      <c r="B2" s="1" t="s">
        <v>1145</v>
      </c>
    </row>
    <row r="4" spans="1:29">
      <c r="B4" s="7" t="s">
        <v>1146</v>
      </c>
      <c r="C4" s="7" t="s">
        <v>1147</v>
      </c>
      <c r="D4" s="7" t="s">
        <v>1148</v>
      </c>
      <c r="E4" s="7" t="s">
        <v>241</v>
      </c>
      <c r="H4" s="43" t="s">
        <v>1149</v>
      </c>
      <c r="I4" s="44" t="s">
        <v>1150</v>
      </c>
      <c r="J4" s="44" t="s">
        <v>1151</v>
      </c>
      <c r="K4" s="44" t="s">
        <v>1152</v>
      </c>
      <c r="L4" s="44" t="s">
        <v>1153</v>
      </c>
      <c r="M4" s="44" t="s">
        <v>1154</v>
      </c>
      <c r="N4" s="44" t="s">
        <v>1155</v>
      </c>
      <c r="O4" s="44" t="s">
        <v>1156</v>
      </c>
      <c r="P4" s="45" t="s">
        <v>1157</v>
      </c>
      <c r="Q4" s="45" t="s">
        <v>1158</v>
      </c>
      <c r="R4" s="45" t="s">
        <v>1159</v>
      </c>
      <c r="S4" s="45" t="s">
        <v>1160</v>
      </c>
      <c r="T4" s="45" t="s">
        <v>1161</v>
      </c>
      <c r="U4" s="45" t="s">
        <v>1162</v>
      </c>
      <c r="V4" s="49" t="s">
        <v>1163</v>
      </c>
      <c r="W4" s="48" t="s">
        <v>241</v>
      </c>
      <c r="X4" s="22" t="s">
        <v>1164</v>
      </c>
    </row>
    <row r="5" spans="1:29">
      <c r="A5" s="4" t="str">
        <f>VLOOKUP(D5,Homologa!$B$4:$C$95,2,0)</f>
        <v>ALTO_NORTE</v>
      </c>
      <c r="B5" s="8">
        <v>44440</v>
      </c>
      <c r="C5" s="8" t="s">
        <v>1165</v>
      </c>
      <c r="D5" s="9" t="s">
        <v>27</v>
      </c>
      <c r="E5" s="10">
        <f t="shared" ref="E5:E36" si="0">SUMIFS($W$5:$W$2410,$I$5:$I$2410,C5,$N$5:$N$2410,D5)</f>
        <v>377515361.38155442</v>
      </c>
      <c r="F5" s="3"/>
      <c r="G5" s="3"/>
      <c r="H5" s="24" t="s">
        <v>1166</v>
      </c>
      <c r="I5" s="25" t="s">
        <v>1165</v>
      </c>
      <c r="J5" s="25" t="s">
        <v>1167</v>
      </c>
      <c r="K5" s="25" t="s">
        <v>1168</v>
      </c>
      <c r="L5" s="25" t="s">
        <v>1169</v>
      </c>
      <c r="M5" s="25" t="s">
        <v>1170</v>
      </c>
      <c r="N5" s="25" t="s">
        <v>54</v>
      </c>
      <c r="O5" s="26" t="s">
        <v>1171</v>
      </c>
      <c r="P5" s="26" t="s">
        <v>1172</v>
      </c>
      <c r="Q5" s="26" t="s">
        <v>1172</v>
      </c>
      <c r="R5" s="26" t="s">
        <v>1173</v>
      </c>
      <c r="S5" s="26" t="s">
        <v>1174</v>
      </c>
      <c r="T5" s="27">
        <v>43831</v>
      </c>
      <c r="U5" s="27">
        <v>46022</v>
      </c>
      <c r="V5" s="50">
        <v>34309.293408608275</v>
      </c>
      <c r="W5" s="28">
        <f>V5*IF(Q5="D06T-2017",'VATT Nacional'!$P$1,'VATT Nacional'!$M$1)</f>
        <v>26885660.891717572</v>
      </c>
      <c r="Z5" t="s">
        <v>1165</v>
      </c>
      <c r="AA5" t="s">
        <v>54</v>
      </c>
      <c r="AB5" t="str">
        <f>Z5&amp;AA5</f>
        <v>Sistema ACGE_TRANSMISION</v>
      </c>
      <c r="AC5" t="e">
        <f>VLOOKUP(AB5,F:F,1,0)</f>
        <v>#N/A</v>
      </c>
    </row>
    <row r="6" spans="1:29">
      <c r="A6" s="4" t="str">
        <f>VLOOKUP(D6,Homologa!$B$4:$C$95,2,0)</f>
        <v>CGE_TRANSMISION</v>
      </c>
      <c r="B6" s="8">
        <v>44440</v>
      </c>
      <c r="C6" s="8" t="s">
        <v>1165</v>
      </c>
      <c r="D6" s="9" t="s">
        <v>54</v>
      </c>
      <c r="E6" s="10">
        <f t="shared" si="0"/>
        <v>7711243265.1108255</v>
      </c>
      <c r="F6" s="3"/>
      <c r="G6" s="3"/>
      <c r="H6" s="29" t="s">
        <v>1166</v>
      </c>
      <c r="I6" t="s">
        <v>1165</v>
      </c>
      <c r="J6" t="s">
        <v>1167</v>
      </c>
      <c r="K6" t="s">
        <v>1175</v>
      </c>
      <c r="L6" t="s">
        <v>1176</v>
      </c>
      <c r="M6" t="s">
        <v>1170</v>
      </c>
      <c r="N6" t="s">
        <v>54</v>
      </c>
      <c r="O6" s="30" t="s">
        <v>1171</v>
      </c>
      <c r="P6" s="30" t="s">
        <v>1172</v>
      </c>
      <c r="Q6" s="30" t="s">
        <v>1172</v>
      </c>
      <c r="R6" s="30" t="s">
        <v>1173</v>
      </c>
      <c r="S6" s="30" t="s">
        <v>1174</v>
      </c>
      <c r="T6" s="31">
        <v>43831</v>
      </c>
      <c r="U6" s="31">
        <v>46022</v>
      </c>
      <c r="V6" s="3">
        <v>42570.772459919877</v>
      </c>
      <c r="W6" s="32">
        <f>V6*IF(Q6="D06T-2017",'VATT Nacional'!$P$1,'VATT Nacional'!$M$1)</f>
        <v>33359572.248395734</v>
      </c>
      <c r="Z6" t="s">
        <v>1165</v>
      </c>
      <c r="AA6" t="s">
        <v>109</v>
      </c>
      <c r="AB6" t="str">
        <f t="shared" ref="AB6:AB69" si="1">Z6&amp;AA6</f>
        <v>Sistema AENGIE</v>
      </c>
      <c r="AC6" t="e">
        <f t="shared" ref="AC6:AC69" si="2">VLOOKUP(AB6,F:F,1,0)</f>
        <v>#N/A</v>
      </c>
    </row>
    <row r="7" spans="1:29">
      <c r="A7" s="4" t="str">
        <f>VLOOKUP(D7,Homologa!$B$4:$C$95,2,0)</f>
        <v>ENGIE</v>
      </c>
      <c r="B7" s="8">
        <v>44440</v>
      </c>
      <c r="C7" s="8" t="s">
        <v>1165</v>
      </c>
      <c r="D7" s="9" t="s">
        <v>109</v>
      </c>
      <c r="E7" s="10">
        <f t="shared" si="0"/>
        <v>9752420576.8361416</v>
      </c>
      <c r="F7" s="3"/>
      <c r="G7" s="3"/>
      <c r="H7" s="29" t="s">
        <v>1166</v>
      </c>
      <c r="I7" t="s">
        <v>1165</v>
      </c>
      <c r="J7" t="s">
        <v>1167</v>
      </c>
      <c r="K7" t="s">
        <v>1177</v>
      </c>
      <c r="L7" t="s">
        <v>1178</v>
      </c>
      <c r="M7" t="s">
        <v>1179</v>
      </c>
      <c r="N7" t="s">
        <v>109</v>
      </c>
      <c r="O7" s="30" t="s">
        <v>1171</v>
      </c>
      <c r="P7" s="30" t="s">
        <v>1172</v>
      </c>
      <c r="Q7" s="30" t="s">
        <v>1172</v>
      </c>
      <c r="R7" s="30" t="s">
        <v>1173</v>
      </c>
      <c r="S7" s="30" t="s">
        <v>1174</v>
      </c>
      <c r="T7" s="31">
        <v>43831</v>
      </c>
      <c r="U7" s="31">
        <v>46022</v>
      </c>
      <c r="V7" s="3">
        <v>64671.733601891334</v>
      </c>
      <c r="W7" s="32">
        <f>V7*IF(Q7="D06T-2017",'VATT Nacional'!$P$1,'VATT Nacional'!$M$1)</f>
        <v>50678464.233941138</v>
      </c>
      <c r="Z7" t="s">
        <v>1165</v>
      </c>
      <c r="AA7" t="s">
        <v>1180</v>
      </c>
      <c r="AB7" t="str">
        <f t="shared" si="1"/>
        <v>Sistema ATRANSELEC</v>
      </c>
      <c r="AC7" t="e">
        <f t="shared" si="2"/>
        <v>#N/A</v>
      </c>
    </row>
    <row r="8" spans="1:29">
      <c r="A8" s="4" t="str">
        <f>VLOOKUP(D8,Homologa!$B$4:$C$95,2,0)</f>
        <v>SATT</v>
      </c>
      <c r="B8" s="8">
        <v>44440</v>
      </c>
      <c r="C8" s="8" t="s">
        <v>1165</v>
      </c>
      <c r="D8" s="9" t="s">
        <v>183</v>
      </c>
      <c r="E8" s="10">
        <f t="shared" si="0"/>
        <v>0</v>
      </c>
      <c r="F8" s="3"/>
      <c r="G8" s="3"/>
      <c r="H8" s="29" t="s">
        <v>1166</v>
      </c>
      <c r="I8" t="s">
        <v>1165</v>
      </c>
      <c r="J8" t="s">
        <v>1167</v>
      </c>
      <c r="K8" t="s">
        <v>1181</v>
      </c>
      <c r="L8" t="s">
        <v>1182</v>
      </c>
      <c r="M8" t="s">
        <v>1179</v>
      </c>
      <c r="N8" t="s">
        <v>109</v>
      </c>
      <c r="O8" s="30" t="s">
        <v>1171</v>
      </c>
      <c r="P8" s="30" t="s">
        <v>1172</v>
      </c>
      <c r="Q8" s="30" t="s">
        <v>1172</v>
      </c>
      <c r="R8" s="30" t="s">
        <v>1173</v>
      </c>
      <c r="S8" s="30" t="s">
        <v>1174</v>
      </c>
      <c r="T8" s="31">
        <v>43831</v>
      </c>
      <c r="U8" s="31">
        <v>46022</v>
      </c>
      <c r="V8" s="3">
        <v>36459.459196140393</v>
      </c>
      <c r="W8" s="32">
        <f>V8*IF(Q8="D06T-2017",'VATT Nacional'!$P$1,'VATT Nacional'!$M$1)</f>
        <v>28570587.116693601</v>
      </c>
      <c r="Z8" t="s">
        <v>1165</v>
      </c>
      <c r="AA8" t="s">
        <v>1183</v>
      </c>
      <c r="AB8" t="str">
        <f t="shared" si="1"/>
        <v>Sistema ATRANSEMEL</v>
      </c>
      <c r="AC8" t="e">
        <f t="shared" si="2"/>
        <v>#N/A</v>
      </c>
    </row>
    <row r="9" spans="1:29">
      <c r="A9" s="4" t="str">
        <f>VLOOKUP(D9,Homologa!$B$4:$C$95,2,0)</f>
        <v>SPS_LA_HUAYCA</v>
      </c>
      <c r="B9" s="8">
        <v>44440</v>
      </c>
      <c r="C9" s="8" t="s">
        <v>1165</v>
      </c>
      <c r="D9" s="9" t="s">
        <v>189</v>
      </c>
      <c r="E9" s="10">
        <f t="shared" si="0"/>
        <v>131406.61416376929</v>
      </c>
      <c r="F9" s="3"/>
      <c r="G9" s="3"/>
      <c r="H9" s="29" t="s">
        <v>1166</v>
      </c>
      <c r="I9" t="s">
        <v>1165</v>
      </c>
      <c r="J9" t="s">
        <v>1167</v>
      </c>
      <c r="K9" t="s">
        <v>1184</v>
      </c>
      <c r="L9" t="s">
        <v>1185</v>
      </c>
      <c r="M9" t="s">
        <v>1179</v>
      </c>
      <c r="N9" t="s">
        <v>109</v>
      </c>
      <c r="O9" s="30" t="s">
        <v>1171</v>
      </c>
      <c r="P9" s="30" t="s">
        <v>1172</v>
      </c>
      <c r="Q9" s="30" t="s">
        <v>1172</v>
      </c>
      <c r="R9" s="30" t="s">
        <v>1173</v>
      </c>
      <c r="S9" s="30" t="s">
        <v>1174</v>
      </c>
      <c r="T9" s="31">
        <v>43831</v>
      </c>
      <c r="U9" s="31">
        <v>46022</v>
      </c>
      <c r="V9" s="3">
        <v>26975.13400120704</v>
      </c>
      <c r="W9" s="32">
        <f>V9*IF(Q9="D06T-2017",'VATT Nacional'!$P$1,'VATT Nacional'!$M$1)</f>
        <v>21138421.494950626</v>
      </c>
      <c r="Z9" t="s">
        <v>1165</v>
      </c>
      <c r="AA9" t="s">
        <v>204</v>
      </c>
      <c r="AB9" t="str">
        <f t="shared" si="1"/>
        <v>Sistema ATecnet</v>
      </c>
      <c r="AC9" t="e">
        <f t="shared" si="2"/>
        <v>#N/A</v>
      </c>
    </row>
    <row r="10" spans="1:29">
      <c r="A10" s="4" t="str">
        <f>VLOOKUP(D10,Homologa!$B$4:$C$95,2,0)</f>
        <v>Tecnet</v>
      </c>
      <c r="B10" s="8">
        <v>44440</v>
      </c>
      <c r="C10" s="8" t="s">
        <v>1165</v>
      </c>
      <c r="D10" s="9" t="s">
        <v>204</v>
      </c>
      <c r="E10" s="10">
        <f t="shared" si="0"/>
        <v>131406.61416376929</v>
      </c>
      <c r="F10" s="3"/>
      <c r="G10" s="3"/>
      <c r="H10" s="29" t="s">
        <v>1166</v>
      </c>
      <c r="I10" t="s">
        <v>1165</v>
      </c>
      <c r="J10" t="s">
        <v>1167</v>
      </c>
      <c r="K10" t="s">
        <v>1186</v>
      </c>
      <c r="L10" t="s">
        <v>1187</v>
      </c>
      <c r="M10" t="s">
        <v>1188</v>
      </c>
      <c r="N10" t="s">
        <v>1180</v>
      </c>
      <c r="O10" s="30" t="s">
        <v>1171</v>
      </c>
      <c r="P10" s="30" t="s">
        <v>1172</v>
      </c>
      <c r="Q10" s="30" t="s">
        <v>1172</v>
      </c>
      <c r="R10" s="30" t="s">
        <v>1173</v>
      </c>
      <c r="S10" s="30" t="s">
        <v>1174</v>
      </c>
      <c r="T10" s="31">
        <v>43831</v>
      </c>
      <c r="U10" s="31">
        <v>46022</v>
      </c>
      <c r="V10" s="3">
        <v>11162.029886180815</v>
      </c>
      <c r="W10" s="32">
        <f>V10*IF(Q10="D06T-2017",'VATT Nacional'!$P$1,'VATT Nacional'!$M$1)</f>
        <v>8746858.9576892573</v>
      </c>
      <c r="Z10" t="s">
        <v>1165</v>
      </c>
      <c r="AA10" t="s">
        <v>189</v>
      </c>
      <c r="AB10" t="str">
        <f t="shared" si="1"/>
        <v>Sistema ASPS_LA_HUAYCA</v>
      </c>
      <c r="AC10" t="e">
        <f t="shared" si="2"/>
        <v>#N/A</v>
      </c>
    </row>
    <row r="11" spans="1:29">
      <c r="A11" s="4" t="str">
        <f>VLOOKUP(D11,Homologa!$B$4:$C$95,2,0)</f>
        <v>Transelec</v>
      </c>
      <c r="B11" s="8">
        <v>44440</v>
      </c>
      <c r="C11" s="8" t="s">
        <v>1165</v>
      </c>
      <c r="D11" s="9" t="s">
        <v>1180</v>
      </c>
      <c r="E11" s="10">
        <f t="shared" si="0"/>
        <v>1348508829.352879</v>
      </c>
      <c r="F11" s="3"/>
      <c r="G11" s="3"/>
      <c r="H11" s="29" t="s">
        <v>1166</v>
      </c>
      <c r="I11" t="s">
        <v>1165</v>
      </c>
      <c r="J11" t="s">
        <v>1167</v>
      </c>
      <c r="K11" t="s">
        <v>1189</v>
      </c>
      <c r="L11" t="s">
        <v>1190</v>
      </c>
      <c r="M11" t="s">
        <v>1179</v>
      </c>
      <c r="N11" t="s">
        <v>109</v>
      </c>
      <c r="O11" s="30" t="s">
        <v>1171</v>
      </c>
      <c r="P11" s="30" t="s">
        <v>1172</v>
      </c>
      <c r="Q11" s="30" t="s">
        <v>1172</v>
      </c>
      <c r="R11" s="30" t="s">
        <v>1173</v>
      </c>
      <c r="S11" s="30" t="s">
        <v>1174</v>
      </c>
      <c r="T11" s="31">
        <v>43831</v>
      </c>
      <c r="U11" s="31">
        <v>46022</v>
      </c>
      <c r="V11" s="3">
        <v>10102.879308541431</v>
      </c>
      <c r="W11" s="32">
        <f>V11*IF(Q11="D06T-2017",'VATT Nacional'!$P$1,'VATT Nacional'!$M$1)</f>
        <v>7916880.82539305</v>
      </c>
      <c r="Z11" t="s">
        <v>1165</v>
      </c>
      <c r="AA11" t="s">
        <v>27</v>
      </c>
      <c r="AB11" t="str">
        <f t="shared" si="1"/>
        <v>Sistema AALTO_NORTE</v>
      </c>
      <c r="AC11" t="e">
        <f t="shared" si="2"/>
        <v>#N/A</v>
      </c>
    </row>
    <row r="12" spans="1:29">
      <c r="A12" s="4" t="str">
        <f>VLOOKUP(D12,Homologa!$B$4:$C$95,2,0)</f>
        <v>Transemel</v>
      </c>
      <c r="B12" s="8">
        <v>44440</v>
      </c>
      <c r="C12" s="8" t="s">
        <v>1165</v>
      </c>
      <c r="D12" s="9" t="s">
        <v>1183</v>
      </c>
      <c r="E12" s="10">
        <f t="shared" si="0"/>
        <v>5718317311.2304525</v>
      </c>
      <c r="F12" s="3"/>
      <c r="G12" s="3"/>
      <c r="H12" s="29" t="s">
        <v>1166</v>
      </c>
      <c r="I12" t="s">
        <v>1165</v>
      </c>
      <c r="J12" t="s">
        <v>1167</v>
      </c>
      <c r="K12" t="s">
        <v>1191</v>
      </c>
      <c r="L12" t="s">
        <v>1192</v>
      </c>
      <c r="M12" t="s">
        <v>1170</v>
      </c>
      <c r="N12" t="s">
        <v>54</v>
      </c>
      <c r="O12" s="30" t="s">
        <v>1171</v>
      </c>
      <c r="P12" s="30" t="s">
        <v>1172</v>
      </c>
      <c r="Q12" s="30" t="s">
        <v>1172</v>
      </c>
      <c r="R12" s="30" t="s">
        <v>1173</v>
      </c>
      <c r="S12" s="30" t="s">
        <v>1174</v>
      </c>
      <c r="T12" s="31">
        <v>43831</v>
      </c>
      <c r="U12" s="31">
        <v>46022</v>
      </c>
      <c r="V12" s="3">
        <v>101875.32029664362</v>
      </c>
      <c r="W12" s="32">
        <f>V12*IF(Q12="D06T-2017",'VATT Nacional'!$P$1,'VATT Nacional'!$M$1)</f>
        <v>79832169.147600561</v>
      </c>
      <c r="Z12" t="s">
        <v>1193</v>
      </c>
      <c r="AA12" t="s">
        <v>1180</v>
      </c>
      <c r="AB12" t="str">
        <f t="shared" si="1"/>
        <v>Sistema BTRANSELEC</v>
      </c>
      <c r="AC12" t="e">
        <f t="shared" si="2"/>
        <v>#N/A</v>
      </c>
    </row>
    <row r="13" spans="1:29">
      <c r="A13" s="4" t="str">
        <f>VLOOKUP(D13,Homologa!$B$4:$C$95,2,0)</f>
        <v>AES Andes</v>
      </c>
      <c r="B13" s="8">
        <v>44440</v>
      </c>
      <c r="C13" s="8" t="s">
        <v>1193</v>
      </c>
      <c r="D13" s="9" t="s">
        <v>1194</v>
      </c>
      <c r="E13" s="10">
        <f t="shared" si="0"/>
        <v>15121903.438819105</v>
      </c>
      <c r="F13" s="3"/>
      <c r="G13" s="3"/>
      <c r="H13" s="29" t="s">
        <v>1166</v>
      </c>
      <c r="I13" t="s">
        <v>1165</v>
      </c>
      <c r="J13" t="s">
        <v>1167</v>
      </c>
      <c r="K13" t="s">
        <v>1191</v>
      </c>
      <c r="L13" t="s">
        <v>1192</v>
      </c>
      <c r="M13" t="s">
        <v>1170</v>
      </c>
      <c r="N13" t="s">
        <v>54</v>
      </c>
      <c r="O13" s="30">
        <v>110</v>
      </c>
      <c r="P13" s="30" t="s">
        <v>1172</v>
      </c>
      <c r="Q13" s="30" t="s">
        <v>1172</v>
      </c>
      <c r="R13" s="30" t="s">
        <v>1173</v>
      </c>
      <c r="S13" s="30" t="s">
        <v>1174</v>
      </c>
      <c r="T13" s="31">
        <v>43831</v>
      </c>
      <c r="U13" s="31">
        <v>46022</v>
      </c>
      <c r="V13" s="3">
        <v>277909.78820277483</v>
      </c>
      <c r="W13" s="32">
        <f>V13*IF(Q13="D06T-2017",'VATT Nacional'!$P$1,'VATT Nacional'!$M$1)</f>
        <v>217777388.62538534</v>
      </c>
      <c r="Z13" t="s">
        <v>1193</v>
      </c>
      <c r="AA13" t="s">
        <v>54</v>
      </c>
      <c r="AB13" t="str">
        <f t="shared" si="1"/>
        <v>Sistema BCGE_TRANSMISION</v>
      </c>
      <c r="AC13" t="e">
        <f t="shared" si="2"/>
        <v>#N/A</v>
      </c>
    </row>
    <row r="14" spans="1:29">
      <c r="A14" s="4" t="str">
        <f>VLOOKUP(D14,Homologa!$B$4:$C$95,2,0)</f>
        <v>CAP_CMP</v>
      </c>
      <c r="B14" s="8">
        <v>44440</v>
      </c>
      <c r="C14" s="8" t="s">
        <v>1193</v>
      </c>
      <c r="D14" s="9" t="s">
        <v>42</v>
      </c>
      <c r="E14" s="10">
        <f t="shared" si="0"/>
        <v>1866489.0650962351</v>
      </c>
      <c r="F14" s="3"/>
      <c r="G14" s="3"/>
      <c r="H14" s="29" t="s">
        <v>1166</v>
      </c>
      <c r="I14" t="s">
        <v>1165</v>
      </c>
      <c r="J14" t="s">
        <v>1167</v>
      </c>
      <c r="K14" t="s">
        <v>1195</v>
      </c>
      <c r="L14" t="s">
        <v>1196</v>
      </c>
      <c r="M14" t="s">
        <v>1170</v>
      </c>
      <c r="N14" t="s">
        <v>54</v>
      </c>
      <c r="O14" s="30" t="s">
        <v>1171</v>
      </c>
      <c r="P14" s="30" t="s">
        <v>1172</v>
      </c>
      <c r="Q14" s="30" t="s">
        <v>1172</v>
      </c>
      <c r="R14" s="30" t="s">
        <v>1173</v>
      </c>
      <c r="S14" s="30" t="s">
        <v>1174</v>
      </c>
      <c r="T14" s="31">
        <v>43831</v>
      </c>
      <c r="U14" s="31">
        <v>46022</v>
      </c>
      <c r="V14" s="3">
        <v>91205.426082932638</v>
      </c>
      <c r="W14" s="32">
        <f>V14*IF(Q14="D06T-2017",'VATT Nacional'!$P$1,'VATT Nacional'!$M$1)</f>
        <v>71470960.592126265</v>
      </c>
      <c r="Z14" t="s">
        <v>1193</v>
      </c>
      <c r="AA14" t="s">
        <v>42</v>
      </c>
      <c r="AB14" t="str">
        <f t="shared" si="1"/>
        <v>Sistema BCAP_CMP</v>
      </c>
      <c r="AC14" t="e">
        <f t="shared" si="2"/>
        <v>#N/A</v>
      </c>
    </row>
    <row r="15" spans="1:29">
      <c r="A15" s="4" t="str">
        <f>VLOOKUP(D15,Homologa!$B$4:$C$95,2,0)</f>
        <v>CGE_TRANSMISION</v>
      </c>
      <c r="B15" s="8">
        <v>44440</v>
      </c>
      <c r="C15" s="8" t="s">
        <v>1193</v>
      </c>
      <c r="D15" s="9" t="s">
        <v>54</v>
      </c>
      <c r="E15" s="10">
        <f t="shared" si="0"/>
        <v>25484794841.875435</v>
      </c>
      <c r="F15" s="3"/>
      <c r="G15" s="3"/>
      <c r="H15" s="29" t="s">
        <v>1166</v>
      </c>
      <c r="I15" t="s">
        <v>1165</v>
      </c>
      <c r="J15" t="s">
        <v>1167</v>
      </c>
      <c r="K15" t="s">
        <v>1195</v>
      </c>
      <c r="L15" t="s">
        <v>1196</v>
      </c>
      <c r="M15" t="s">
        <v>1170</v>
      </c>
      <c r="N15" t="s">
        <v>54</v>
      </c>
      <c r="O15" s="30">
        <v>110</v>
      </c>
      <c r="P15" s="30" t="s">
        <v>1172</v>
      </c>
      <c r="Q15" s="30" t="s">
        <v>1172</v>
      </c>
      <c r="R15" s="30" t="s">
        <v>1173</v>
      </c>
      <c r="S15" s="30" t="s">
        <v>1174</v>
      </c>
      <c r="T15" s="31">
        <v>43831</v>
      </c>
      <c r="U15" s="31">
        <v>46022</v>
      </c>
      <c r="V15" s="3">
        <v>102703.9195049362</v>
      </c>
      <c r="W15" s="32">
        <f>V15*IF(Q15="D06T-2017",'VATT Nacional'!$P$1,'VATT Nacional'!$M$1)</f>
        <v>80481481.188626453</v>
      </c>
      <c r="Z15" t="s">
        <v>1193</v>
      </c>
      <c r="AA15" t="s">
        <v>198</v>
      </c>
      <c r="AB15" t="str">
        <f t="shared" si="1"/>
        <v>Sistema BSTS</v>
      </c>
      <c r="AC15" t="e">
        <f t="shared" si="2"/>
        <v>#N/A</v>
      </c>
    </row>
    <row r="16" spans="1:29">
      <c r="A16" s="4" t="str">
        <f>VLOOKUP(D16,Homologa!$B$4:$C$95,2,0)</f>
        <v>ENEL_GENERACION</v>
      </c>
      <c r="B16" s="8">
        <v>44440</v>
      </c>
      <c r="C16" s="8" t="s">
        <v>1193</v>
      </c>
      <c r="D16" s="9" t="s">
        <v>106</v>
      </c>
      <c r="E16" s="10">
        <f t="shared" si="0"/>
        <v>211081.0670768687</v>
      </c>
      <c r="F16" s="3"/>
      <c r="G16" s="3"/>
      <c r="H16" s="29" t="s">
        <v>1166</v>
      </c>
      <c r="I16" t="s">
        <v>1165</v>
      </c>
      <c r="J16" t="s">
        <v>1167</v>
      </c>
      <c r="K16" t="s">
        <v>1195</v>
      </c>
      <c r="L16" t="s">
        <v>1196</v>
      </c>
      <c r="M16" t="s">
        <v>1183</v>
      </c>
      <c r="N16" t="s">
        <v>1183</v>
      </c>
      <c r="O16" s="30">
        <v>110</v>
      </c>
      <c r="P16" s="30" t="s">
        <v>1172</v>
      </c>
      <c r="Q16" s="30" t="s">
        <v>1172</v>
      </c>
      <c r="R16" s="30" t="s">
        <v>1173</v>
      </c>
      <c r="S16" s="30" t="s">
        <v>1174</v>
      </c>
      <c r="T16" s="31">
        <v>43831</v>
      </c>
      <c r="U16" s="31">
        <v>46022</v>
      </c>
      <c r="V16" s="3">
        <v>0</v>
      </c>
      <c r="W16" s="32">
        <f>V16*IF(Q16="D06T-2017",'VATT Nacional'!$P$1,'VATT Nacional'!$M$1)</f>
        <v>0</v>
      </c>
      <c r="Z16" t="s">
        <v>1193</v>
      </c>
      <c r="AA16" t="s">
        <v>1194</v>
      </c>
      <c r="AB16" t="str">
        <f t="shared" si="1"/>
        <v>Sistema BAES_ANDES</v>
      </c>
      <c r="AC16" t="e">
        <f t="shared" si="2"/>
        <v>#N/A</v>
      </c>
    </row>
    <row r="17" spans="1:29">
      <c r="A17" s="4" t="str">
        <f>VLOOKUP(D17,Homologa!$B$4:$C$95,2,0)</f>
        <v>GUACOLDA</v>
      </c>
      <c r="B17" s="8">
        <v>44440</v>
      </c>
      <c r="C17" s="8" t="s">
        <v>1193</v>
      </c>
      <c r="D17" s="9" t="s">
        <v>127</v>
      </c>
      <c r="E17" s="10">
        <f t="shared" si="0"/>
        <v>74668618.291106671</v>
      </c>
      <c r="F17" s="3"/>
      <c r="G17" s="3"/>
      <c r="H17" s="29" t="s">
        <v>1166</v>
      </c>
      <c r="I17" t="s">
        <v>1165</v>
      </c>
      <c r="J17" t="s">
        <v>1167</v>
      </c>
      <c r="K17" t="s">
        <v>1197</v>
      </c>
      <c r="L17" t="s">
        <v>1198</v>
      </c>
      <c r="M17" t="s">
        <v>1170</v>
      </c>
      <c r="N17" t="s">
        <v>54</v>
      </c>
      <c r="O17" s="30" t="s">
        <v>1171</v>
      </c>
      <c r="P17" s="30" t="s">
        <v>1172</v>
      </c>
      <c r="Q17" s="30" t="s">
        <v>1172</v>
      </c>
      <c r="R17" s="30" t="s">
        <v>1173</v>
      </c>
      <c r="S17" s="30" t="s">
        <v>1174</v>
      </c>
      <c r="T17" s="31">
        <v>43831</v>
      </c>
      <c r="U17" s="31">
        <v>46022</v>
      </c>
      <c r="V17" s="3">
        <v>90567.467507654859</v>
      </c>
      <c r="W17" s="32">
        <f>V17*IF(Q17="D06T-2017",'VATT Nacional'!$P$1,'VATT Nacional'!$M$1)</f>
        <v>70971039.544099733</v>
      </c>
      <c r="Z17" t="s">
        <v>1193</v>
      </c>
      <c r="AA17" t="s">
        <v>127</v>
      </c>
      <c r="AB17" t="str">
        <f t="shared" si="1"/>
        <v>Sistema BGUACOLDA</v>
      </c>
      <c r="AC17" t="e">
        <f t="shared" si="2"/>
        <v>#N/A</v>
      </c>
    </row>
    <row r="18" spans="1:29">
      <c r="A18" s="4" t="str">
        <f>VLOOKUP(D18,Homologa!$B$4:$C$95,2,0)</f>
        <v>SATT</v>
      </c>
      <c r="B18" s="8">
        <v>44440</v>
      </c>
      <c r="C18" s="8" t="s">
        <v>1193</v>
      </c>
      <c r="D18" s="9" t="s">
        <v>183</v>
      </c>
      <c r="E18" s="10">
        <f t="shared" si="0"/>
        <v>0</v>
      </c>
      <c r="F18" s="3"/>
      <c r="G18" s="3"/>
      <c r="H18" s="29" t="s">
        <v>1166</v>
      </c>
      <c r="I18" t="s">
        <v>1165</v>
      </c>
      <c r="J18" t="s">
        <v>1167</v>
      </c>
      <c r="K18" t="s">
        <v>1197</v>
      </c>
      <c r="L18" t="s">
        <v>1198</v>
      </c>
      <c r="M18" t="s">
        <v>1170</v>
      </c>
      <c r="N18" t="s">
        <v>54</v>
      </c>
      <c r="O18" s="30">
        <v>110</v>
      </c>
      <c r="P18" s="30" t="s">
        <v>1172</v>
      </c>
      <c r="Q18" s="30" t="s">
        <v>1172</v>
      </c>
      <c r="R18" s="30" t="s">
        <v>1173</v>
      </c>
      <c r="S18" s="30" t="s">
        <v>1174</v>
      </c>
      <c r="T18" s="31">
        <v>43831</v>
      </c>
      <c r="U18" s="31">
        <v>46022</v>
      </c>
      <c r="V18" s="3">
        <v>356374.11508043873</v>
      </c>
      <c r="W18" s="32">
        <f>V18*IF(Q18="D06T-2017",'VATT Nacional'!$P$1,'VATT Nacional'!$M$1)</f>
        <v>279264090.18480766</v>
      </c>
      <c r="Z18" t="s">
        <v>1193</v>
      </c>
      <c r="AA18" t="s">
        <v>106</v>
      </c>
      <c r="AB18" t="str">
        <f t="shared" si="1"/>
        <v>Sistema BENEL_GENERACION</v>
      </c>
      <c r="AC18" t="e">
        <f t="shared" si="2"/>
        <v>#N/A</v>
      </c>
    </row>
    <row r="19" spans="1:29">
      <c r="A19" s="4" t="str">
        <f>VLOOKUP(D19,Homologa!$B$4:$C$95,2,0)</f>
        <v>STS</v>
      </c>
      <c r="B19" s="8">
        <v>44440</v>
      </c>
      <c r="C19" s="8" t="s">
        <v>1193</v>
      </c>
      <c r="D19" s="9" t="s">
        <v>198</v>
      </c>
      <c r="E19" s="10">
        <f t="shared" si="0"/>
        <v>1158337624.6930823</v>
      </c>
      <c r="F19" s="3"/>
      <c r="G19" s="3"/>
      <c r="H19" s="29" t="s">
        <v>1166</v>
      </c>
      <c r="I19" t="s">
        <v>1165</v>
      </c>
      <c r="J19" t="s">
        <v>1167</v>
      </c>
      <c r="K19" t="s">
        <v>1197</v>
      </c>
      <c r="L19" t="s">
        <v>1198</v>
      </c>
      <c r="M19" t="s">
        <v>204</v>
      </c>
      <c r="N19" t="s">
        <v>204</v>
      </c>
      <c r="O19" s="30" t="s">
        <v>1171</v>
      </c>
      <c r="P19" s="30" t="s">
        <v>1172</v>
      </c>
      <c r="Q19" s="30" t="s">
        <v>1172</v>
      </c>
      <c r="R19" s="30" t="s">
        <v>1173</v>
      </c>
      <c r="S19" s="30" t="s">
        <v>1174</v>
      </c>
      <c r="T19" s="31">
        <v>43831</v>
      </c>
      <c r="U19" s="31">
        <v>46022</v>
      </c>
      <c r="V19" s="3">
        <v>167.69043168901328</v>
      </c>
      <c r="W19" s="32">
        <f>V19*IF(Q19="D06T-2017",'VATT Nacional'!$P$1,'VATT Nacional'!$M$1)</f>
        <v>131406.61416376929</v>
      </c>
      <c r="Z19" t="s">
        <v>1199</v>
      </c>
      <c r="AA19" t="s">
        <v>66</v>
      </c>
      <c r="AB19" t="str">
        <f t="shared" si="1"/>
        <v>Sistema CCHILQUINTA_TRANSMISION</v>
      </c>
      <c r="AC19" t="e">
        <f t="shared" si="2"/>
        <v>#N/A</v>
      </c>
    </row>
    <row r="20" spans="1:29">
      <c r="A20" s="4" t="str">
        <f>VLOOKUP(D20,Homologa!$B$4:$C$95,2,0)</f>
        <v>Transelec</v>
      </c>
      <c r="B20" s="8">
        <v>44440</v>
      </c>
      <c r="C20" s="8" t="s">
        <v>1193</v>
      </c>
      <c r="D20" s="9" t="s">
        <v>1180</v>
      </c>
      <c r="E20" s="10">
        <f t="shared" si="0"/>
        <v>9094617748.4673691</v>
      </c>
      <c r="F20" s="3"/>
      <c r="G20" s="3"/>
      <c r="H20" s="29" t="s">
        <v>1166</v>
      </c>
      <c r="I20" t="s">
        <v>1165</v>
      </c>
      <c r="J20" t="s">
        <v>1167</v>
      </c>
      <c r="K20" t="s">
        <v>1200</v>
      </c>
      <c r="L20" t="s">
        <v>1201</v>
      </c>
      <c r="M20" t="s">
        <v>1170</v>
      </c>
      <c r="N20" t="s">
        <v>54</v>
      </c>
      <c r="O20" s="30" t="s">
        <v>1171</v>
      </c>
      <c r="P20" s="30" t="s">
        <v>1172</v>
      </c>
      <c r="Q20" s="30" t="s">
        <v>1172</v>
      </c>
      <c r="R20" s="30" t="s">
        <v>1173</v>
      </c>
      <c r="S20" s="30" t="s">
        <v>1174</v>
      </c>
      <c r="T20" s="31">
        <v>43831</v>
      </c>
      <c r="U20" s="31">
        <v>46022</v>
      </c>
      <c r="V20" s="3">
        <v>128310.56916446408</v>
      </c>
      <c r="W20" s="32">
        <f>V20*IF(Q20="D06T-2017",'VATT Nacional'!$P$1,'VATT Nacional'!$M$1)</f>
        <v>100547522.51218072</v>
      </c>
      <c r="Z20" t="s">
        <v>1199</v>
      </c>
      <c r="AA20" t="s">
        <v>192</v>
      </c>
      <c r="AB20" t="str">
        <f t="shared" si="1"/>
        <v>Sistema CSTM</v>
      </c>
      <c r="AC20" t="e">
        <f t="shared" si="2"/>
        <v>#N/A</v>
      </c>
    </row>
    <row r="21" spans="1:29">
      <c r="A21" s="4" t="str">
        <f>VLOOKUP(D21,Homologa!$B$4:$C$95,2,0)</f>
        <v>AES Andes</v>
      </c>
      <c r="B21" s="8">
        <v>44440</v>
      </c>
      <c r="C21" s="8" t="s">
        <v>1199</v>
      </c>
      <c r="D21" s="9" t="s">
        <v>1194</v>
      </c>
      <c r="E21" s="10">
        <f t="shared" si="0"/>
        <v>58364118.031750165</v>
      </c>
      <c r="F21" s="3"/>
      <c r="G21" s="3"/>
      <c r="H21" s="29" t="s">
        <v>1166</v>
      </c>
      <c r="I21" t="s">
        <v>1165</v>
      </c>
      <c r="J21" t="s">
        <v>1167</v>
      </c>
      <c r="K21" t="s">
        <v>1200</v>
      </c>
      <c r="L21" t="s">
        <v>1201</v>
      </c>
      <c r="M21" t="s">
        <v>1170</v>
      </c>
      <c r="N21" t="s">
        <v>54</v>
      </c>
      <c r="O21" s="30">
        <v>110</v>
      </c>
      <c r="P21" s="30" t="s">
        <v>1172</v>
      </c>
      <c r="Q21" s="30" t="s">
        <v>1172</v>
      </c>
      <c r="R21" s="30" t="s">
        <v>1173</v>
      </c>
      <c r="S21" s="30" t="s">
        <v>1174</v>
      </c>
      <c r="T21" s="31">
        <v>43831</v>
      </c>
      <c r="U21" s="31">
        <v>46022</v>
      </c>
      <c r="V21" s="3">
        <v>357798.08617018937</v>
      </c>
      <c r="W21" s="32">
        <f>V21*IF(Q21="D06T-2017",'VATT Nacional'!$P$1,'VATT Nacional'!$M$1)</f>
        <v>280379951.22521716</v>
      </c>
      <c r="Z21" t="s">
        <v>1199</v>
      </c>
      <c r="AA21" t="s">
        <v>138</v>
      </c>
      <c r="AB21" t="str">
        <f t="shared" si="1"/>
        <v>Sistema CLITORAL_TRANSMISION</v>
      </c>
      <c r="AC21" t="e">
        <f t="shared" si="2"/>
        <v>#N/A</v>
      </c>
    </row>
    <row r="22" spans="1:29">
      <c r="A22" s="4" t="str">
        <f>VLOOKUP(D22,Homologa!$B$4:$C$95,2,0)</f>
        <v>SUBESTACION_PUCHUNCAVI</v>
      </c>
      <c r="B22" s="8">
        <v>44440</v>
      </c>
      <c r="C22" s="8" t="s">
        <v>1199</v>
      </c>
      <c r="D22" s="9" t="s">
        <v>1202</v>
      </c>
      <c r="E22" s="10">
        <f t="shared" si="0"/>
        <v>0</v>
      </c>
      <c r="F22" s="3"/>
      <c r="G22" s="3"/>
      <c r="H22" s="29" t="s">
        <v>1166</v>
      </c>
      <c r="I22" t="s">
        <v>1165</v>
      </c>
      <c r="J22" t="s">
        <v>1167</v>
      </c>
      <c r="K22" t="s">
        <v>1203</v>
      </c>
      <c r="L22" t="s">
        <v>1204</v>
      </c>
      <c r="M22" t="s">
        <v>1170</v>
      </c>
      <c r="N22" t="s">
        <v>54</v>
      </c>
      <c r="O22" s="30" t="s">
        <v>1171</v>
      </c>
      <c r="P22" s="30" t="s">
        <v>1172</v>
      </c>
      <c r="Q22" s="30" t="s">
        <v>1172</v>
      </c>
      <c r="R22" s="30" t="s">
        <v>1173</v>
      </c>
      <c r="S22" s="30" t="s">
        <v>1174</v>
      </c>
      <c r="T22" s="31">
        <v>43831</v>
      </c>
      <c r="U22" s="31">
        <v>46022</v>
      </c>
      <c r="V22" s="3">
        <v>157711.27714392863</v>
      </c>
      <c r="W22" s="32">
        <f>V22*IF(Q22="D06T-2017",'VATT Nacional'!$P$1,'VATT Nacional'!$M$1)</f>
        <v>123586687.30343147</v>
      </c>
      <c r="Z22" t="s">
        <v>1199</v>
      </c>
      <c r="AA22" t="s">
        <v>54</v>
      </c>
      <c r="AB22" t="str">
        <f t="shared" si="1"/>
        <v>Sistema CCGE_TRANSMISION</v>
      </c>
      <c r="AC22" t="e">
        <f t="shared" si="2"/>
        <v>#N/A</v>
      </c>
    </row>
    <row r="23" spans="1:29">
      <c r="A23" s="4" t="str">
        <f>VLOOKUP(D23,Homologa!$B$4:$C$95,2,0)</f>
        <v>ALFA_TRANSMISORA</v>
      </c>
      <c r="B23" s="8">
        <v>44440</v>
      </c>
      <c r="C23" s="8" t="s">
        <v>1199</v>
      </c>
      <c r="D23" s="9" t="s">
        <v>21</v>
      </c>
      <c r="E23" s="10">
        <f t="shared" si="0"/>
        <v>2103556614.4540753</v>
      </c>
      <c r="F23" s="3"/>
      <c r="G23" s="3"/>
      <c r="H23" s="29" t="s">
        <v>1166</v>
      </c>
      <c r="I23" t="s">
        <v>1165</v>
      </c>
      <c r="J23" t="s">
        <v>1167</v>
      </c>
      <c r="K23" t="s">
        <v>1203</v>
      </c>
      <c r="L23" t="s">
        <v>1204</v>
      </c>
      <c r="M23" t="s">
        <v>1170</v>
      </c>
      <c r="N23" t="s">
        <v>54</v>
      </c>
      <c r="O23" s="30">
        <v>110</v>
      </c>
      <c r="P23" s="30" t="s">
        <v>1172</v>
      </c>
      <c r="Q23" s="30" t="s">
        <v>1172</v>
      </c>
      <c r="R23" s="30" t="s">
        <v>1173</v>
      </c>
      <c r="S23" s="30" t="s">
        <v>1174</v>
      </c>
      <c r="T23" s="31">
        <v>43831</v>
      </c>
      <c r="U23" s="31">
        <v>46022</v>
      </c>
      <c r="V23" s="3">
        <v>306563.95015388459</v>
      </c>
      <c r="W23" s="32">
        <f>V23*IF(Q23="D06T-2017",'VATT Nacional'!$P$1,'VATT Nacional'!$M$1)</f>
        <v>240231540.39642128</v>
      </c>
      <c r="Z23" t="s">
        <v>1199</v>
      </c>
      <c r="AA23" t="s">
        <v>88</v>
      </c>
      <c r="AB23" t="str">
        <f t="shared" si="1"/>
        <v>Sistema CCTNG</v>
      </c>
      <c r="AC23" t="e">
        <f t="shared" si="2"/>
        <v>#N/A</v>
      </c>
    </row>
    <row r="24" spans="1:29">
      <c r="A24" s="4" t="str">
        <f>VLOOKUP(D24,Homologa!$B$4:$C$95,2,0)</f>
        <v>ANGLO_AMERICAN</v>
      </c>
      <c r="B24" s="8">
        <v>44440</v>
      </c>
      <c r="C24" s="8" t="s">
        <v>1199</v>
      </c>
      <c r="D24" s="9" t="s">
        <v>33</v>
      </c>
      <c r="E24" s="10">
        <f t="shared" si="0"/>
        <v>518298.83673245198</v>
      </c>
      <c r="F24" s="3"/>
      <c r="G24" s="3"/>
      <c r="H24" s="29" t="s">
        <v>1166</v>
      </c>
      <c r="I24" t="s">
        <v>1165</v>
      </c>
      <c r="J24" t="s">
        <v>1167</v>
      </c>
      <c r="K24" t="s">
        <v>1205</v>
      </c>
      <c r="L24" t="s">
        <v>1206</v>
      </c>
      <c r="M24" t="s">
        <v>1170</v>
      </c>
      <c r="N24" t="s">
        <v>54</v>
      </c>
      <c r="O24" s="30" t="s">
        <v>1171</v>
      </c>
      <c r="P24" s="30" t="s">
        <v>1172</v>
      </c>
      <c r="Q24" s="30" t="s">
        <v>1172</v>
      </c>
      <c r="R24" s="30" t="s">
        <v>1173</v>
      </c>
      <c r="S24" s="30" t="s">
        <v>1174</v>
      </c>
      <c r="T24" s="31">
        <v>43831</v>
      </c>
      <c r="U24" s="31">
        <v>46022</v>
      </c>
      <c r="V24" s="3">
        <v>152360.51721589366</v>
      </c>
      <c r="W24" s="32">
        <f>V24*IF(Q24="D06T-2017",'VATT Nacional'!$P$1,'VATT Nacional'!$M$1)</f>
        <v>119393691.68487276</v>
      </c>
      <c r="Z24" t="s">
        <v>1199</v>
      </c>
      <c r="AA24" t="s">
        <v>1207</v>
      </c>
      <c r="AB24" t="str">
        <f t="shared" si="1"/>
        <v>Sistema CCODELCO</v>
      </c>
      <c r="AC24" t="e">
        <f t="shared" si="2"/>
        <v>#N/A</v>
      </c>
    </row>
    <row r="25" spans="1:29">
      <c r="A25" s="4" t="str">
        <f>VLOOKUP(D25,Homologa!$B$4:$C$95,2,0)</f>
        <v>CASTE</v>
      </c>
      <c r="B25" s="8">
        <v>44440</v>
      </c>
      <c r="C25" s="8" t="s">
        <v>1199</v>
      </c>
      <c r="D25" s="9" t="s">
        <v>1208</v>
      </c>
      <c r="E25" s="10">
        <f t="shared" si="0"/>
        <v>0</v>
      </c>
      <c r="F25" s="3"/>
      <c r="G25" s="3"/>
      <c r="H25" s="29" t="s">
        <v>1166</v>
      </c>
      <c r="I25" t="s">
        <v>1165</v>
      </c>
      <c r="J25" t="s">
        <v>1167</v>
      </c>
      <c r="K25" t="s">
        <v>1205</v>
      </c>
      <c r="L25" t="s">
        <v>1206</v>
      </c>
      <c r="M25" t="s">
        <v>1170</v>
      </c>
      <c r="N25" t="s">
        <v>54</v>
      </c>
      <c r="O25" s="30">
        <v>66</v>
      </c>
      <c r="P25" s="30" t="s">
        <v>1172</v>
      </c>
      <c r="Q25" s="30" t="s">
        <v>1172</v>
      </c>
      <c r="R25" s="30" t="s">
        <v>1173</v>
      </c>
      <c r="S25" s="30" t="s">
        <v>1174</v>
      </c>
      <c r="T25" s="31">
        <v>43831</v>
      </c>
      <c r="U25" s="31">
        <v>46022</v>
      </c>
      <c r="V25" s="3">
        <v>317362.94161419146</v>
      </c>
      <c r="W25" s="32">
        <f>V25*IF(Q25="D06T-2017",'VATT Nacional'!$P$1,'VATT Nacional'!$M$1)</f>
        <v>248693912.93544647</v>
      </c>
      <c r="Z25" t="s">
        <v>1199</v>
      </c>
      <c r="AA25" t="s">
        <v>33</v>
      </c>
      <c r="AB25" t="str">
        <f t="shared" si="1"/>
        <v>Sistema CANGLO_AMERICAN</v>
      </c>
      <c r="AC25" t="e">
        <f t="shared" si="2"/>
        <v>#N/A</v>
      </c>
    </row>
    <row r="26" spans="1:29">
      <c r="A26" s="4" t="str">
        <f>VLOOKUP(D26,Homologa!$B$4:$C$95,2,0)</f>
        <v>CGE_TRANSMISION</v>
      </c>
      <c r="B26" s="8">
        <v>44440</v>
      </c>
      <c r="C26" s="8" t="s">
        <v>1199</v>
      </c>
      <c r="D26" s="9" t="s">
        <v>54</v>
      </c>
      <c r="E26" s="10">
        <f t="shared" si="0"/>
        <v>1704146071.9249773</v>
      </c>
      <c r="F26" s="3"/>
      <c r="G26" s="3"/>
      <c r="H26" s="29" t="s">
        <v>1166</v>
      </c>
      <c r="I26" t="s">
        <v>1165</v>
      </c>
      <c r="J26" t="s">
        <v>1167</v>
      </c>
      <c r="K26" t="s">
        <v>1205</v>
      </c>
      <c r="L26" t="s">
        <v>1206</v>
      </c>
      <c r="M26" t="s">
        <v>1179</v>
      </c>
      <c r="N26" t="s">
        <v>109</v>
      </c>
      <c r="O26" s="30">
        <v>66</v>
      </c>
      <c r="P26" s="30" t="s">
        <v>1172</v>
      </c>
      <c r="Q26" s="30" t="s">
        <v>1172</v>
      </c>
      <c r="R26" s="30" t="s">
        <v>1173</v>
      </c>
      <c r="S26" s="30" t="s">
        <v>1174</v>
      </c>
      <c r="T26" s="31">
        <v>43831</v>
      </c>
      <c r="U26" s="31">
        <v>46022</v>
      </c>
      <c r="V26" s="3">
        <v>1980.3940068935999</v>
      </c>
      <c r="W26" s="32">
        <f>V26*IF(Q26="D06T-2017",'VATT Nacional'!$P$1,'VATT Nacional'!$M$1)</f>
        <v>1551888.6112639098</v>
      </c>
      <c r="Z26" t="s">
        <v>1199</v>
      </c>
      <c r="AA26" t="s">
        <v>21</v>
      </c>
      <c r="AB26" t="str">
        <f t="shared" si="1"/>
        <v>Sistema CALFA_TRANSMISORA</v>
      </c>
      <c r="AC26" t="e">
        <f t="shared" si="2"/>
        <v>#N/A</v>
      </c>
    </row>
    <row r="27" spans="1:29">
      <c r="A27" s="4" t="str">
        <f>VLOOKUP(D27,Homologa!$B$4:$C$95,2,0)</f>
        <v>CHILQUINTA_TRANSMISION</v>
      </c>
      <c r="B27" s="8">
        <v>44440</v>
      </c>
      <c r="C27" s="8" t="s">
        <v>1199</v>
      </c>
      <c r="D27" s="9" t="s">
        <v>66</v>
      </c>
      <c r="E27" s="10">
        <f t="shared" si="0"/>
        <v>24125163084.924934</v>
      </c>
      <c r="F27" s="3"/>
      <c r="G27" s="3"/>
      <c r="H27" s="29" t="s">
        <v>1166</v>
      </c>
      <c r="I27" t="s">
        <v>1165</v>
      </c>
      <c r="J27" t="s">
        <v>1167</v>
      </c>
      <c r="K27" t="s">
        <v>1209</v>
      </c>
      <c r="L27" t="s">
        <v>1210</v>
      </c>
      <c r="M27" t="s">
        <v>1170</v>
      </c>
      <c r="N27" t="s">
        <v>54</v>
      </c>
      <c r="O27" s="30" t="s">
        <v>1171</v>
      </c>
      <c r="P27" s="30" t="s">
        <v>1172</v>
      </c>
      <c r="Q27" s="30" t="s">
        <v>1172</v>
      </c>
      <c r="R27" s="30" t="s">
        <v>1173</v>
      </c>
      <c r="S27" s="30" t="s">
        <v>1174</v>
      </c>
      <c r="T27" s="31">
        <v>43831</v>
      </c>
      <c r="U27" s="31">
        <v>46022</v>
      </c>
      <c r="V27" s="3">
        <v>31853.634940669792</v>
      </c>
      <c r="W27" s="32">
        <f>V27*IF(Q27="D06T-2017",'VATT Nacional'!$P$1,'VATT Nacional'!$M$1)</f>
        <v>24961342.60137634</v>
      </c>
      <c r="Z27" t="s">
        <v>1199</v>
      </c>
      <c r="AA27" t="s">
        <v>97</v>
      </c>
      <c r="AB27" t="str">
        <f t="shared" si="1"/>
        <v>Sistema CEFE</v>
      </c>
      <c r="AC27" t="e">
        <f t="shared" si="2"/>
        <v>#N/A</v>
      </c>
    </row>
    <row r="28" spans="1:29">
      <c r="A28" s="4" t="str">
        <f>VLOOKUP(D28,Homologa!$B$4:$C$95,2,0)</f>
        <v>CODELCO</v>
      </c>
      <c r="B28" s="8">
        <v>44440</v>
      </c>
      <c r="C28" s="8" t="s">
        <v>1199</v>
      </c>
      <c r="D28" s="9" t="s">
        <v>1207</v>
      </c>
      <c r="E28" s="10">
        <f t="shared" si="0"/>
        <v>362461.47841130872</v>
      </c>
      <c r="F28" s="3"/>
      <c r="G28" s="3"/>
      <c r="H28" s="29" t="s">
        <v>1166</v>
      </c>
      <c r="I28" t="s">
        <v>1165</v>
      </c>
      <c r="J28" t="s">
        <v>1167</v>
      </c>
      <c r="K28" t="s">
        <v>1209</v>
      </c>
      <c r="L28" t="s">
        <v>1210</v>
      </c>
      <c r="M28" t="s">
        <v>1170</v>
      </c>
      <c r="N28" t="s">
        <v>54</v>
      </c>
      <c r="O28" s="30">
        <v>66</v>
      </c>
      <c r="P28" s="30" t="s">
        <v>1172</v>
      </c>
      <c r="Q28" s="30" t="s">
        <v>1172</v>
      </c>
      <c r="R28" s="30" t="s">
        <v>1173</v>
      </c>
      <c r="S28" s="30" t="s">
        <v>1174</v>
      </c>
      <c r="T28" s="31">
        <v>43831</v>
      </c>
      <c r="U28" s="31">
        <v>46022</v>
      </c>
      <c r="V28" s="3">
        <v>96987.691187023665</v>
      </c>
      <c r="W28" s="32">
        <f>V28*IF(Q28="D06T-2017",'VATT Nacional'!$P$1,'VATT Nacional'!$M$1)</f>
        <v>76002094.967968538</v>
      </c>
      <c r="Z28" t="s">
        <v>1199</v>
      </c>
      <c r="AA28" t="s">
        <v>1194</v>
      </c>
      <c r="AB28" t="str">
        <f t="shared" si="1"/>
        <v>Sistema CAES_ANDES</v>
      </c>
      <c r="AC28" t="e">
        <f t="shared" si="2"/>
        <v>#N/A</v>
      </c>
    </row>
    <row r="29" spans="1:29">
      <c r="A29" s="4" t="str">
        <f>VLOOKUP(D29,Homologa!$B$4:$C$95,2,0)</f>
        <v>CTNG</v>
      </c>
      <c r="B29" s="8">
        <v>44440</v>
      </c>
      <c r="C29" s="8" t="s">
        <v>1199</v>
      </c>
      <c r="D29" s="9" t="s">
        <v>88</v>
      </c>
      <c r="E29" s="10">
        <f t="shared" si="0"/>
        <v>5251811051.5438929</v>
      </c>
      <c r="F29" s="3"/>
      <c r="G29" s="3"/>
      <c r="H29" s="29" t="s">
        <v>1166</v>
      </c>
      <c r="I29" t="s">
        <v>1165</v>
      </c>
      <c r="J29" t="s">
        <v>1167</v>
      </c>
      <c r="K29" t="s">
        <v>1211</v>
      </c>
      <c r="L29" t="s">
        <v>1212</v>
      </c>
      <c r="M29" t="s">
        <v>1170</v>
      </c>
      <c r="N29" t="s">
        <v>54</v>
      </c>
      <c r="O29" s="30" t="s">
        <v>1171</v>
      </c>
      <c r="P29" s="30" t="s">
        <v>1172</v>
      </c>
      <c r="Q29" s="30" t="s">
        <v>1172</v>
      </c>
      <c r="R29" s="30" t="s">
        <v>1173</v>
      </c>
      <c r="S29" s="30" t="s">
        <v>1174</v>
      </c>
      <c r="T29" s="31">
        <v>43831</v>
      </c>
      <c r="U29" s="31">
        <v>46022</v>
      </c>
      <c r="V29" s="3">
        <v>119405.7001130955</v>
      </c>
      <c r="W29" s="32">
        <f>V29*IF(Q29="D06T-2017",'VATT Nacional'!$P$1,'VATT Nacional'!$M$1)</f>
        <v>93569433.900767446</v>
      </c>
      <c r="Z29" t="s">
        <v>1199</v>
      </c>
      <c r="AA29" t="s">
        <v>1213</v>
      </c>
      <c r="AB29" t="str">
        <f t="shared" si="1"/>
        <v>Sistema CMINERA_GUANACO</v>
      </c>
      <c r="AC29" t="e">
        <f t="shared" si="2"/>
        <v>#N/A</v>
      </c>
    </row>
    <row r="30" spans="1:29">
      <c r="A30" s="4" t="str">
        <f>VLOOKUP(D30,Homologa!$B$4:$C$95,2,0)</f>
        <v>EFE</v>
      </c>
      <c r="B30" s="8">
        <v>44440</v>
      </c>
      <c r="C30" s="8" t="s">
        <v>1199</v>
      </c>
      <c r="D30" s="9" t="s">
        <v>97</v>
      </c>
      <c r="E30" s="10">
        <f t="shared" si="0"/>
        <v>103659.76734649041</v>
      </c>
      <c r="F30" s="3"/>
      <c r="G30" s="3"/>
      <c r="H30" s="29" t="s">
        <v>1166</v>
      </c>
      <c r="I30" t="s">
        <v>1165</v>
      </c>
      <c r="J30" t="s">
        <v>1167</v>
      </c>
      <c r="K30" t="s">
        <v>1211</v>
      </c>
      <c r="L30" t="s">
        <v>1212</v>
      </c>
      <c r="M30" t="s">
        <v>1170</v>
      </c>
      <c r="N30" t="s">
        <v>54</v>
      </c>
      <c r="O30" s="30">
        <v>110</v>
      </c>
      <c r="P30" s="30" t="s">
        <v>1172</v>
      </c>
      <c r="Q30" s="30" t="s">
        <v>1172</v>
      </c>
      <c r="R30" s="30" t="s">
        <v>1173</v>
      </c>
      <c r="S30" s="30" t="s">
        <v>1174</v>
      </c>
      <c r="T30" s="31">
        <v>43831</v>
      </c>
      <c r="U30" s="31">
        <v>46022</v>
      </c>
      <c r="V30" s="3">
        <v>303464.00002189958</v>
      </c>
      <c r="W30" s="32">
        <f>V30*IF(Q30="D06T-2017",'VATT Nacional'!$P$1,'VATT Nacional'!$M$1)</f>
        <v>237802338.28382772</v>
      </c>
      <c r="Z30" t="s">
        <v>1199</v>
      </c>
      <c r="AA30" t="s">
        <v>1180</v>
      </c>
      <c r="AB30" t="str">
        <f t="shared" si="1"/>
        <v>Sistema CTRANSELEC</v>
      </c>
      <c r="AC30" t="e">
        <f t="shared" si="2"/>
        <v>#N/A</v>
      </c>
    </row>
    <row r="31" spans="1:29">
      <c r="A31" s="4" t="str">
        <f>VLOOKUP(D31,Homologa!$B$4:$C$95,2,0)</f>
        <v>ENTEL</v>
      </c>
      <c r="B31" s="8">
        <v>44440</v>
      </c>
      <c r="C31" s="8" t="s">
        <v>1199</v>
      </c>
      <c r="D31" s="9" t="s">
        <v>112</v>
      </c>
      <c r="E31" s="10">
        <f t="shared" si="0"/>
        <v>95715.407556590711</v>
      </c>
      <c r="F31" s="3"/>
      <c r="G31" s="3"/>
      <c r="H31" s="29" t="s">
        <v>1166</v>
      </c>
      <c r="I31" t="s">
        <v>1165</v>
      </c>
      <c r="J31" t="s">
        <v>1167</v>
      </c>
      <c r="K31" t="s">
        <v>1214</v>
      </c>
      <c r="L31" t="s">
        <v>1215</v>
      </c>
      <c r="M31" t="s">
        <v>1179</v>
      </c>
      <c r="N31" t="s">
        <v>109</v>
      </c>
      <c r="O31" s="30" t="s">
        <v>1171</v>
      </c>
      <c r="P31" s="30" t="s">
        <v>1172</v>
      </c>
      <c r="Q31" s="30" t="s">
        <v>1172</v>
      </c>
      <c r="R31" s="30" t="s">
        <v>1173</v>
      </c>
      <c r="S31" s="30" t="s">
        <v>1174</v>
      </c>
      <c r="T31" s="31">
        <v>43831</v>
      </c>
      <c r="U31" s="31">
        <v>46022</v>
      </c>
      <c r="V31" s="3">
        <v>92114.811771566267</v>
      </c>
      <c r="W31" s="32">
        <f>V31*IF(Q31="D06T-2017",'VATT Nacional'!$P$1,'VATT Nacional'!$M$1)</f>
        <v>72183579.034983814</v>
      </c>
      <c r="Z31" t="s">
        <v>1199</v>
      </c>
      <c r="AA31" t="s">
        <v>112</v>
      </c>
      <c r="AB31" t="str">
        <f t="shared" si="1"/>
        <v>Sistema CENTEL</v>
      </c>
      <c r="AC31" t="e">
        <f t="shared" si="2"/>
        <v>#N/A</v>
      </c>
    </row>
    <row r="32" spans="1:29">
      <c r="A32" s="4" t="str">
        <f>VLOOKUP(D32,Homologa!$B$4:$C$95,2,0)</f>
        <v>LITORAL_TRANSMISION</v>
      </c>
      <c r="B32" s="8">
        <v>44440</v>
      </c>
      <c r="C32" s="8" t="s">
        <v>1199</v>
      </c>
      <c r="D32" s="9" t="s">
        <v>138</v>
      </c>
      <c r="E32" s="10">
        <f t="shared" si="0"/>
        <v>674539783.58934987</v>
      </c>
      <c r="F32" s="3"/>
      <c r="G32" s="3"/>
      <c r="H32" s="29" t="s">
        <v>1166</v>
      </c>
      <c r="I32" t="s">
        <v>1165</v>
      </c>
      <c r="J32" t="s">
        <v>1167</v>
      </c>
      <c r="K32" t="s">
        <v>1214</v>
      </c>
      <c r="L32" t="s">
        <v>1215</v>
      </c>
      <c r="M32" t="s">
        <v>1179</v>
      </c>
      <c r="N32" t="s">
        <v>109</v>
      </c>
      <c r="O32" s="30">
        <v>66</v>
      </c>
      <c r="P32" s="30" t="s">
        <v>1172</v>
      </c>
      <c r="Q32" s="30" t="s">
        <v>1172</v>
      </c>
      <c r="R32" s="30" t="s">
        <v>1173</v>
      </c>
      <c r="S32" s="30" t="s">
        <v>1174</v>
      </c>
      <c r="T32" s="31">
        <v>43831</v>
      </c>
      <c r="U32" s="31">
        <v>46022</v>
      </c>
      <c r="V32" s="3">
        <v>138667.56030820089</v>
      </c>
      <c r="W32" s="32">
        <f>V32*IF(Q32="D06T-2017",'VATT Nacional'!$P$1,'VATT Nacional'!$M$1)</f>
        <v>108663532.02694285</v>
      </c>
      <c r="Z32" t="s">
        <v>1216</v>
      </c>
      <c r="AA32" t="s">
        <v>192</v>
      </c>
      <c r="AB32" t="str">
        <f t="shared" si="1"/>
        <v>Sistema DSTM</v>
      </c>
      <c r="AC32" t="e">
        <f t="shared" si="2"/>
        <v>#N/A</v>
      </c>
    </row>
    <row r="33" spans="1:29">
      <c r="A33" s="4" t="str">
        <f>VLOOKUP(D33,Homologa!$B$4:$C$95,2,0)</f>
        <v>STM</v>
      </c>
      <c r="B33" s="8">
        <v>44440</v>
      </c>
      <c r="C33" s="8" t="s">
        <v>1199</v>
      </c>
      <c r="D33" s="9" t="s">
        <v>192</v>
      </c>
      <c r="E33" s="10">
        <f t="shared" si="0"/>
        <v>293930250.23795402</v>
      </c>
      <c r="F33" s="3"/>
      <c r="G33" s="3"/>
      <c r="H33" s="29" t="s">
        <v>1166</v>
      </c>
      <c r="I33" t="s">
        <v>1165</v>
      </c>
      <c r="J33" t="s">
        <v>1167</v>
      </c>
      <c r="K33" t="s">
        <v>1214</v>
      </c>
      <c r="L33" t="s">
        <v>1215</v>
      </c>
      <c r="M33" t="s">
        <v>1217</v>
      </c>
      <c r="N33" t="s">
        <v>189</v>
      </c>
      <c r="O33" s="30" t="s">
        <v>1171</v>
      </c>
      <c r="P33" s="30" t="s">
        <v>1172</v>
      </c>
      <c r="Q33" s="30" t="s">
        <v>1172</v>
      </c>
      <c r="R33" s="30" t="s">
        <v>1173</v>
      </c>
      <c r="S33" s="30" t="s">
        <v>1174</v>
      </c>
      <c r="T33" s="31">
        <v>43831</v>
      </c>
      <c r="U33" s="31">
        <v>46022</v>
      </c>
      <c r="V33" s="3">
        <v>167.69043168901328</v>
      </c>
      <c r="W33" s="32">
        <f>V33*IF(Q33="D06T-2017",'VATT Nacional'!$P$1,'VATT Nacional'!$M$1)</f>
        <v>131406.61416376929</v>
      </c>
      <c r="Z33" t="s">
        <v>1216</v>
      </c>
      <c r="AA33" t="s">
        <v>1194</v>
      </c>
      <c r="AB33" t="str">
        <f t="shared" si="1"/>
        <v>Sistema DAES_ANDES</v>
      </c>
      <c r="AC33" t="e">
        <f t="shared" si="2"/>
        <v>#N/A</v>
      </c>
    </row>
    <row r="34" spans="1:29">
      <c r="A34" s="4" t="str">
        <f>VLOOKUP(D34,Homologa!$B$4:$C$95,2,0)</f>
        <v>Transelec</v>
      </c>
      <c r="B34" s="8">
        <v>44440</v>
      </c>
      <c r="C34" s="8" t="s">
        <v>1199</v>
      </c>
      <c r="D34" s="9" t="s">
        <v>1180</v>
      </c>
      <c r="E34" s="10">
        <f t="shared" si="0"/>
        <v>779002255.78245187</v>
      </c>
      <c r="F34" s="3"/>
      <c r="G34" s="3"/>
      <c r="H34" s="29" t="s">
        <v>1166</v>
      </c>
      <c r="I34" t="s">
        <v>1165</v>
      </c>
      <c r="J34" t="s">
        <v>1167</v>
      </c>
      <c r="K34" t="s">
        <v>1218</v>
      </c>
      <c r="L34" t="s">
        <v>1219</v>
      </c>
      <c r="M34" t="s">
        <v>1179</v>
      </c>
      <c r="N34" t="s">
        <v>109</v>
      </c>
      <c r="O34" s="30" t="s">
        <v>1171</v>
      </c>
      <c r="P34" s="30" t="s">
        <v>1172</v>
      </c>
      <c r="Q34" s="30" t="s">
        <v>1172</v>
      </c>
      <c r="R34" s="30" t="s">
        <v>1173</v>
      </c>
      <c r="S34" s="30" t="s">
        <v>1174</v>
      </c>
      <c r="T34" s="31">
        <v>43831</v>
      </c>
      <c r="U34" s="31">
        <v>46022</v>
      </c>
      <c r="V34" s="3">
        <v>87680.24463509323</v>
      </c>
      <c r="W34" s="32">
        <f>V34*IF(Q34="D06T-2017",'VATT Nacional'!$P$1,'VATT Nacional'!$M$1)</f>
        <v>68708536.083418533</v>
      </c>
      <c r="Z34" t="s">
        <v>1216</v>
      </c>
      <c r="AA34" t="s">
        <v>54</v>
      </c>
      <c r="AB34" t="str">
        <f t="shared" si="1"/>
        <v>Sistema DCGE_TRANSMISION</v>
      </c>
      <c r="AC34" t="e">
        <f t="shared" si="2"/>
        <v>#N/A</v>
      </c>
    </row>
    <row r="35" spans="1:29">
      <c r="A35" s="4" t="str">
        <f>VLOOKUP(D35,Homologa!$B$4:$C$95,2,0)</f>
        <v>Transquinta</v>
      </c>
      <c r="B35" s="8">
        <v>44440</v>
      </c>
      <c r="C35" s="8" t="s">
        <v>1199</v>
      </c>
      <c r="D35" s="9" t="s">
        <v>225</v>
      </c>
      <c r="E35" s="10">
        <f t="shared" si="0"/>
        <v>0</v>
      </c>
      <c r="F35" s="3"/>
      <c r="G35" s="3"/>
      <c r="H35" s="29" t="s">
        <v>1166</v>
      </c>
      <c r="I35" t="s">
        <v>1165</v>
      </c>
      <c r="J35" t="s">
        <v>1167</v>
      </c>
      <c r="K35" t="s">
        <v>1218</v>
      </c>
      <c r="L35" t="s">
        <v>1219</v>
      </c>
      <c r="M35" t="s">
        <v>1179</v>
      </c>
      <c r="N35" t="s">
        <v>109</v>
      </c>
      <c r="O35" s="30" t="s">
        <v>1171</v>
      </c>
      <c r="P35" s="30" t="s">
        <v>1172</v>
      </c>
      <c r="Q35" s="30" t="s">
        <v>1172</v>
      </c>
      <c r="R35" s="30" t="s">
        <v>1173</v>
      </c>
      <c r="S35" s="30" t="s">
        <v>1174</v>
      </c>
      <c r="T35" s="31">
        <v>43831</v>
      </c>
      <c r="U35" s="31">
        <v>46022</v>
      </c>
      <c r="V35" s="3">
        <v>106351.40212461408</v>
      </c>
      <c r="W35" s="32">
        <f>V35*IF(Q35="D06T-2017",'VATT Nacional'!$P$1,'VATT Nacional'!$M$1)</f>
        <v>83339744.098712742</v>
      </c>
      <c r="Z35" t="s">
        <v>1216</v>
      </c>
      <c r="AA35" t="s">
        <v>201</v>
      </c>
      <c r="AB35" t="str">
        <f t="shared" si="1"/>
        <v>Sistema DTEC</v>
      </c>
      <c r="AC35" t="e">
        <f t="shared" si="2"/>
        <v>#N/A</v>
      </c>
    </row>
    <row r="36" spans="1:29">
      <c r="A36" s="4" t="str">
        <f>VLOOKUP(D36,Homologa!$B$4:$C$95,2,0)</f>
        <v>AES Andes</v>
      </c>
      <c r="B36" s="8">
        <v>44440</v>
      </c>
      <c r="C36" s="8" t="s">
        <v>1216</v>
      </c>
      <c r="D36" s="9" t="s">
        <v>1194</v>
      </c>
      <c r="E36" s="10">
        <f t="shared" si="0"/>
        <v>428652462.23132688</v>
      </c>
      <c r="F36" s="3"/>
      <c r="G36" s="3"/>
      <c r="H36" s="29" t="s">
        <v>1166</v>
      </c>
      <c r="I36" t="s">
        <v>1165</v>
      </c>
      <c r="J36" t="s">
        <v>1167</v>
      </c>
      <c r="K36" t="s">
        <v>1218</v>
      </c>
      <c r="L36" t="s">
        <v>1219</v>
      </c>
      <c r="M36" t="s">
        <v>1179</v>
      </c>
      <c r="N36" t="s">
        <v>109</v>
      </c>
      <c r="O36" s="30">
        <v>110</v>
      </c>
      <c r="P36" s="30" t="s">
        <v>1172</v>
      </c>
      <c r="Q36" s="30" t="s">
        <v>1172</v>
      </c>
      <c r="R36" s="30" t="s">
        <v>1173</v>
      </c>
      <c r="S36" s="30" t="s">
        <v>1174</v>
      </c>
      <c r="T36" s="31">
        <v>43831</v>
      </c>
      <c r="U36" s="31">
        <v>46022</v>
      </c>
      <c r="V36" s="3">
        <v>195728.48953981808</v>
      </c>
      <c r="W36" s="32">
        <f>V36*IF(Q36="D06T-2017",'VATT Nacional'!$P$1,'VATT Nacional'!$M$1)</f>
        <v>153377970.62574652</v>
      </c>
      <c r="Z36" t="s">
        <v>1216</v>
      </c>
      <c r="AA36" t="s">
        <v>168</v>
      </c>
      <c r="AB36" t="str">
        <f t="shared" si="1"/>
        <v>Sistema DPUNTILLA</v>
      </c>
      <c r="AC36" t="e">
        <f t="shared" si="2"/>
        <v>#N/A</v>
      </c>
    </row>
    <row r="37" spans="1:29">
      <c r="A37" s="4" t="str">
        <f>VLOOKUP(D37,Homologa!$B$4:$C$95,2,0)</f>
        <v>CGE_TRANSMISION</v>
      </c>
      <c r="B37" s="8">
        <v>44440</v>
      </c>
      <c r="C37" s="8" t="s">
        <v>1216</v>
      </c>
      <c r="D37" s="9" t="s">
        <v>54</v>
      </c>
      <c r="E37" s="10">
        <f t="shared" ref="E37:E68" si="3">SUMIFS($W$5:$W$2410,$I$5:$I$2410,C37,$N$5:$N$2410,D37)</f>
        <v>2799144679.0918751</v>
      </c>
      <c r="F37" s="3"/>
      <c r="G37" s="3"/>
      <c r="H37" s="29" t="s">
        <v>1166</v>
      </c>
      <c r="I37" t="s">
        <v>1165</v>
      </c>
      <c r="J37" t="s">
        <v>1167</v>
      </c>
      <c r="K37" t="s">
        <v>1220</v>
      </c>
      <c r="L37" t="s">
        <v>1221</v>
      </c>
      <c r="M37" t="s">
        <v>1179</v>
      </c>
      <c r="N37" t="s">
        <v>109</v>
      </c>
      <c r="O37" s="30" t="s">
        <v>1171</v>
      </c>
      <c r="P37" s="30" t="s">
        <v>1172</v>
      </c>
      <c r="Q37" s="30" t="s">
        <v>1172</v>
      </c>
      <c r="R37" s="30" t="s">
        <v>1173</v>
      </c>
      <c r="S37" s="30" t="s">
        <v>1174</v>
      </c>
      <c r="T37" s="31">
        <v>43831</v>
      </c>
      <c r="U37" s="31">
        <v>46022</v>
      </c>
      <c r="V37" s="3">
        <v>519.30898521534209</v>
      </c>
      <c r="W37" s="32">
        <f>V37*IF(Q37="D06T-2017",'VATT Nacional'!$P$1,'VATT Nacional'!$M$1)</f>
        <v>406944.12176435476</v>
      </c>
      <c r="Z37" t="s">
        <v>1216</v>
      </c>
      <c r="AA37" t="s">
        <v>186</v>
      </c>
      <c r="AB37" t="str">
        <f t="shared" si="1"/>
        <v>Sistema DSCM</v>
      </c>
      <c r="AC37" t="e">
        <f t="shared" si="2"/>
        <v>#N/A</v>
      </c>
    </row>
    <row r="38" spans="1:29">
      <c r="A38" s="4" t="str">
        <f>VLOOKUP(D38,Homologa!$B$4:$C$95,2,0)</f>
        <v>CTNG</v>
      </c>
      <c r="B38" s="8">
        <v>44440</v>
      </c>
      <c r="C38" s="8" t="s">
        <v>1216</v>
      </c>
      <c r="D38" s="9" t="s">
        <v>88</v>
      </c>
      <c r="E38" s="10">
        <f t="shared" si="3"/>
        <v>3049351007.6233897</v>
      </c>
      <c r="F38" s="3"/>
      <c r="G38" s="3"/>
      <c r="H38" s="29" t="s">
        <v>1166</v>
      </c>
      <c r="I38" t="s">
        <v>1165</v>
      </c>
      <c r="J38" t="s">
        <v>1167</v>
      </c>
      <c r="K38" t="s">
        <v>1220</v>
      </c>
      <c r="L38" t="s">
        <v>1221</v>
      </c>
      <c r="M38" t="s">
        <v>1179</v>
      </c>
      <c r="N38" t="s">
        <v>109</v>
      </c>
      <c r="O38" s="30">
        <v>110</v>
      </c>
      <c r="P38" s="30" t="s">
        <v>1172</v>
      </c>
      <c r="Q38" s="30" t="s">
        <v>1172</v>
      </c>
      <c r="R38" s="30" t="s">
        <v>1173</v>
      </c>
      <c r="S38" s="30" t="s">
        <v>1174</v>
      </c>
      <c r="T38" s="31">
        <v>43831</v>
      </c>
      <c r="U38" s="31">
        <v>46022</v>
      </c>
      <c r="V38" s="3">
        <v>9706.3412768801463</v>
      </c>
      <c r="W38" s="32">
        <f>V38*IF(Q38="D06T-2017",'VATT Nacional'!$P$1,'VATT Nacional'!$M$1)</f>
        <v>7606143.23826339</v>
      </c>
      <c r="Z38" t="s">
        <v>1216</v>
      </c>
      <c r="AA38" t="s">
        <v>88</v>
      </c>
      <c r="AB38" t="str">
        <f t="shared" si="1"/>
        <v>Sistema DCTNG</v>
      </c>
      <c r="AC38" t="e">
        <f t="shared" si="2"/>
        <v>#N/A</v>
      </c>
    </row>
    <row r="39" spans="1:29">
      <c r="A39" s="4" t="str">
        <f>VLOOKUP(D39,Homologa!$B$4:$C$95,2,0)</f>
        <v>PUNTILLA</v>
      </c>
      <c r="B39" s="8">
        <v>44440</v>
      </c>
      <c r="C39" s="8" t="s">
        <v>1216</v>
      </c>
      <c r="D39" s="9" t="s">
        <v>168</v>
      </c>
      <c r="E39" s="10">
        <f t="shared" si="3"/>
        <v>1171031.5162240209</v>
      </c>
      <c r="F39" s="3"/>
      <c r="G39" s="3"/>
      <c r="H39" s="29" t="s">
        <v>1166</v>
      </c>
      <c r="I39" t="s">
        <v>1165</v>
      </c>
      <c r="J39" t="s">
        <v>1167</v>
      </c>
      <c r="K39" t="s">
        <v>1222</v>
      </c>
      <c r="L39" t="s">
        <v>1223</v>
      </c>
      <c r="M39" t="s">
        <v>1179</v>
      </c>
      <c r="N39" t="s">
        <v>109</v>
      </c>
      <c r="O39" s="30" t="s">
        <v>1171</v>
      </c>
      <c r="P39" s="30" t="s">
        <v>1172</v>
      </c>
      <c r="Q39" s="30" t="s">
        <v>1172</v>
      </c>
      <c r="R39" s="30" t="s">
        <v>1173</v>
      </c>
      <c r="S39" s="30" t="s">
        <v>1174</v>
      </c>
      <c r="T39" s="31">
        <v>43831</v>
      </c>
      <c r="U39" s="31">
        <v>46022</v>
      </c>
      <c r="V39" s="3">
        <v>519.30898521534209</v>
      </c>
      <c r="W39" s="32">
        <f>V39*IF(Q39="D06T-2017",'VATT Nacional'!$P$1,'VATT Nacional'!$M$1)</f>
        <v>406944.12176435476</v>
      </c>
      <c r="Z39" t="s">
        <v>1216</v>
      </c>
      <c r="AA39" t="s">
        <v>180</v>
      </c>
      <c r="AB39" t="str">
        <f t="shared" si="1"/>
        <v>Sistema DSANTIAGO_SOLAR</v>
      </c>
      <c r="AC39" t="e">
        <f t="shared" si="2"/>
        <v>#N/A</v>
      </c>
    </row>
    <row r="40" spans="1:29">
      <c r="A40" s="4" t="str">
        <f>VLOOKUP(D40,Homologa!$B$4:$C$95,2,0)</f>
        <v>SANTAMARTA</v>
      </c>
      <c r="B40" s="8">
        <v>44440</v>
      </c>
      <c r="C40" s="8" t="s">
        <v>1216</v>
      </c>
      <c r="D40" s="9" t="s">
        <v>177</v>
      </c>
      <c r="E40" s="10">
        <f t="shared" si="3"/>
        <v>81822.002678241726</v>
      </c>
      <c r="F40" s="3"/>
      <c r="G40" s="3"/>
      <c r="H40" s="29" t="s">
        <v>1166</v>
      </c>
      <c r="I40" t="s">
        <v>1165</v>
      </c>
      <c r="J40" t="s">
        <v>1167</v>
      </c>
      <c r="K40" t="s">
        <v>1222</v>
      </c>
      <c r="L40" t="s">
        <v>1223</v>
      </c>
      <c r="M40" t="s">
        <v>1179</v>
      </c>
      <c r="N40" t="s">
        <v>109</v>
      </c>
      <c r="O40" s="30">
        <v>110</v>
      </c>
      <c r="P40" s="30" t="s">
        <v>1172</v>
      </c>
      <c r="Q40" s="30" t="s">
        <v>1172</v>
      </c>
      <c r="R40" s="30" t="s">
        <v>1173</v>
      </c>
      <c r="S40" s="30" t="s">
        <v>1174</v>
      </c>
      <c r="T40" s="31">
        <v>43831</v>
      </c>
      <c r="U40" s="31">
        <v>46022</v>
      </c>
      <c r="V40" s="3">
        <v>10079.715627131234</v>
      </c>
      <c r="W40" s="32">
        <f>V40*IF(Q40="D06T-2017",'VATT Nacional'!$P$1,'VATT Nacional'!$M$1)</f>
        <v>7898729.1579721728</v>
      </c>
      <c r="Z40" t="s">
        <v>1216</v>
      </c>
      <c r="AA40" t="s">
        <v>177</v>
      </c>
      <c r="AB40" t="str">
        <f t="shared" si="1"/>
        <v>Sistema DSANTAMARTA</v>
      </c>
      <c r="AC40" t="e">
        <f t="shared" si="2"/>
        <v>#N/A</v>
      </c>
    </row>
    <row r="41" spans="1:29">
      <c r="A41" s="4" t="str">
        <f>VLOOKUP(D41,Homologa!$B$4:$C$95,2,0)</f>
        <v>SANTIAGO_SOLAR</v>
      </c>
      <c r="B41" s="8">
        <v>44440</v>
      </c>
      <c r="C41" s="8" t="s">
        <v>1216</v>
      </c>
      <c r="D41" s="9" t="s">
        <v>180</v>
      </c>
      <c r="E41" s="10">
        <f t="shared" si="3"/>
        <v>1259622.4576706504</v>
      </c>
      <c r="F41" s="3"/>
      <c r="G41" s="3"/>
      <c r="H41" s="29" t="s">
        <v>1166</v>
      </c>
      <c r="I41" t="s">
        <v>1165</v>
      </c>
      <c r="J41" t="s">
        <v>1167</v>
      </c>
      <c r="K41" t="s">
        <v>1224</v>
      </c>
      <c r="L41" t="s">
        <v>1225</v>
      </c>
      <c r="M41" t="s">
        <v>1179</v>
      </c>
      <c r="N41" t="s">
        <v>109</v>
      </c>
      <c r="O41" s="30">
        <v>110</v>
      </c>
      <c r="P41" s="30" t="s">
        <v>1172</v>
      </c>
      <c r="Q41" s="30" t="s">
        <v>1172</v>
      </c>
      <c r="R41" s="30" t="s">
        <v>1173</v>
      </c>
      <c r="S41" s="30" t="s">
        <v>1174</v>
      </c>
      <c r="T41" s="31">
        <v>43831</v>
      </c>
      <c r="U41" s="31">
        <v>46022</v>
      </c>
      <c r="V41" s="3">
        <v>33065.399061042423</v>
      </c>
      <c r="W41" s="32">
        <f>V41*IF(Q41="D06T-2017",'VATT Nacional'!$P$1,'VATT Nacional'!$M$1)</f>
        <v>25910912.702779673</v>
      </c>
      <c r="Z41" t="s">
        <v>1216</v>
      </c>
      <c r="AA41" t="s">
        <v>1180</v>
      </c>
      <c r="AB41" t="str">
        <f t="shared" si="1"/>
        <v>Sistema DTRANSELEC</v>
      </c>
      <c r="AC41" t="e">
        <f t="shared" si="2"/>
        <v>#N/A</v>
      </c>
    </row>
    <row r="42" spans="1:29">
      <c r="A42" s="4" t="str">
        <f>VLOOKUP(D42,Homologa!$B$4:$C$95,2,0)</f>
        <v>SCM</v>
      </c>
      <c r="B42" s="8">
        <v>44440</v>
      </c>
      <c r="C42" s="8" t="s">
        <v>1216</v>
      </c>
      <c r="D42" s="9" t="s">
        <v>186</v>
      </c>
      <c r="E42" s="10">
        <f t="shared" si="3"/>
        <v>119650209.82335299</v>
      </c>
      <c r="F42" s="3"/>
      <c r="G42" s="3"/>
      <c r="H42" s="29" t="s">
        <v>1166</v>
      </c>
      <c r="I42" t="s">
        <v>1165</v>
      </c>
      <c r="J42" t="s">
        <v>1167</v>
      </c>
      <c r="K42" t="s">
        <v>1226</v>
      </c>
      <c r="L42" t="s">
        <v>1227</v>
      </c>
      <c r="M42" t="s">
        <v>1179</v>
      </c>
      <c r="N42" t="s">
        <v>109</v>
      </c>
      <c r="O42" s="30" t="s">
        <v>1171</v>
      </c>
      <c r="P42" s="30" t="s">
        <v>1172</v>
      </c>
      <c r="Q42" s="30" t="s">
        <v>1172</v>
      </c>
      <c r="R42" s="30" t="s">
        <v>1173</v>
      </c>
      <c r="S42" s="30" t="s">
        <v>1174</v>
      </c>
      <c r="T42" s="31">
        <v>43831</v>
      </c>
      <c r="U42" s="31">
        <v>46022</v>
      </c>
      <c r="V42" s="3">
        <v>35763.637859606992</v>
      </c>
      <c r="W42" s="32">
        <f>V42*IF(Q42="D06T-2017",'VATT Nacional'!$P$1,'VATT Nacional'!$M$1)</f>
        <v>28025323.293493882</v>
      </c>
      <c r="Z42" t="s">
        <v>1228</v>
      </c>
      <c r="AA42" t="s">
        <v>54</v>
      </c>
      <c r="AB42" t="str">
        <f t="shared" si="1"/>
        <v>Sistema ECGE_TRANSMISION</v>
      </c>
      <c r="AC42" t="e">
        <f t="shared" si="2"/>
        <v>#N/A</v>
      </c>
    </row>
    <row r="43" spans="1:29">
      <c r="A43" s="4" t="str">
        <f>VLOOKUP(D43,Homologa!$B$4:$C$95,2,0)</f>
        <v>STM</v>
      </c>
      <c r="B43" s="8">
        <v>44440</v>
      </c>
      <c r="C43" s="8" t="s">
        <v>1216</v>
      </c>
      <c r="D43" s="9" t="s">
        <v>192</v>
      </c>
      <c r="E43" s="10">
        <f t="shared" si="3"/>
        <v>66104162753.964134</v>
      </c>
      <c r="F43" s="3"/>
      <c r="G43" s="3"/>
      <c r="H43" s="29" t="s">
        <v>1166</v>
      </c>
      <c r="I43" t="s">
        <v>1165</v>
      </c>
      <c r="J43" t="s">
        <v>1167</v>
      </c>
      <c r="K43" t="s">
        <v>1226</v>
      </c>
      <c r="L43" t="s">
        <v>1227</v>
      </c>
      <c r="M43" t="s">
        <v>1179</v>
      </c>
      <c r="N43" t="s">
        <v>109</v>
      </c>
      <c r="O43" s="30" t="s">
        <v>1171</v>
      </c>
      <c r="P43" s="30" t="s">
        <v>1172</v>
      </c>
      <c r="Q43" s="30" t="s">
        <v>1172</v>
      </c>
      <c r="R43" s="30" t="s">
        <v>1173</v>
      </c>
      <c r="S43" s="30" t="s">
        <v>1174</v>
      </c>
      <c r="T43" s="31">
        <v>43831</v>
      </c>
      <c r="U43" s="31">
        <v>46022</v>
      </c>
      <c r="V43" s="3">
        <v>36280.550402860434</v>
      </c>
      <c r="W43" s="32">
        <f>V43*IF(Q43="D06T-2017",'VATT Nacional'!$P$1,'VATT Nacional'!$M$1)</f>
        <v>28430389.500572935</v>
      </c>
      <c r="Z43" t="s">
        <v>1228</v>
      </c>
      <c r="AA43" t="s">
        <v>198</v>
      </c>
      <c r="AB43" t="str">
        <f t="shared" si="1"/>
        <v>Sistema ESTS</v>
      </c>
      <c r="AC43" t="e">
        <f t="shared" si="2"/>
        <v>#N/A</v>
      </c>
    </row>
    <row r="44" spans="1:29">
      <c r="A44" s="4" t="str">
        <f>VLOOKUP(D44,Homologa!$B$4:$C$95,2,0)</f>
        <v>TEC</v>
      </c>
      <c r="B44" s="8">
        <v>44440</v>
      </c>
      <c r="C44" s="8" t="s">
        <v>1216</v>
      </c>
      <c r="D44" s="9" t="s">
        <v>201</v>
      </c>
      <c r="E44" s="10">
        <f t="shared" si="3"/>
        <v>958693968.67330086</v>
      </c>
      <c r="F44" s="3"/>
      <c r="G44" s="3"/>
      <c r="H44" s="29" t="s">
        <v>1166</v>
      </c>
      <c r="I44" t="s">
        <v>1165</v>
      </c>
      <c r="J44" t="s">
        <v>1167</v>
      </c>
      <c r="K44" t="s">
        <v>1226</v>
      </c>
      <c r="L44" t="s">
        <v>1227</v>
      </c>
      <c r="M44" t="s">
        <v>1179</v>
      </c>
      <c r="N44" t="s">
        <v>109</v>
      </c>
      <c r="O44" s="30">
        <v>110</v>
      </c>
      <c r="P44" s="30" t="s">
        <v>1172</v>
      </c>
      <c r="Q44" s="30" t="s">
        <v>1172</v>
      </c>
      <c r="R44" s="30" t="s">
        <v>1173</v>
      </c>
      <c r="S44" s="30" t="s">
        <v>1174</v>
      </c>
      <c r="T44" s="31">
        <v>43831</v>
      </c>
      <c r="U44" s="31">
        <v>46022</v>
      </c>
      <c r="V44" s="3">
        <v>54441.97072583824</v>
      </c>
      <c r="W44" s="32">
        <f>V44*IF(Q44="D06T-2017",'VATT Nacional'!$P$1,'VATT Nacional'!$M$1)</f>
        <v>42662154.121904895</v>
      </c>
      <c r="Z44" t="s">
        <v>1228</v>
      </c>
      <c r="AA44" t="s">
        <v>1180</v>
      </c>
      <c r="AB44" t="str">
        <f t="shared" si="1"/>
        <v>Sistema ETRANSELEC</v>
      </c>
      <c r="AC44" t="e">
        <f t="shared" si="2"/>
        <v>#N/A</v>
      </c>
    </row>
    <row r="45" spans="1:29">
      <c r="A45" s="4" t="str">
        <f>VLOOKUP(D45,Homologa!$B$4:$C$95,2,0)</f>
        <v>Transelec</v>
      </c>
      <c r="B45" s="8">
        <v>44440</v>
      </c>
      <c r="C45" s="8" t="s">
        <v>1216</v>
      </c>
      <c r="D45" s="9" t="s">
        <v>1180</v>
      </c>
      <c r="E45" s="10">
        <f t="shared" si="3"/>
        <v>1107992145.1629348</v>
      </c>
      <c r="F45" s="3"/>
      <c r="G45" s="3"/>
      <c r="H45" s="29" t="s">
        <v>1166</v>
      </c>
      <c r="I45" t="s">
        <v>1165</v>
      </c>
      <c r="J45" t="s">
        <v>1167</v>
      </c>
      <c r="K45" t="s">
        <v>1229</v>
      </c>
      <c r="L45" t="s">
        <v>1230</v>
      </c>
      <c r="M45" t="s">
        <v>1179</v>
      </c>
      <c r="N45" t="s">
        <v>109</v>
      </c>
      <c r="O45" s="30" t="s">
        <v>1171</v>
      </c>
      <c r="P45" s="30" t="s">
        <v>1172</v>
      </c>
      <c r="Q45" s="30" t="s">
        <v>1172</v>
      </c>
      <c r="R45" s="30" t="s">
        <v>1173</v>
      </c>
      <c r="S45" s="30" t="s">
        <v>1174</v>
      </c>
      <c r="T45" s="31">
        <v>43831</v>
      </c>
      <c r="U45" s="31">
        <v>46022</v>
      </c>
      <c r="V45" s="3">
        <v>5401.2274318036762</v>
      </c>
      <c r="W45" s="32">
        <f>V45*IF(Q45="D06T-2017",'VATT Nacional'!$P$1,'VATT Nacional'!$M$1)</f>
        <v>4232543.2762798117</v>
      </c>
      <c r="Z45" t="s">
        <v>1228</v>
      </c>
      <c r="AA45" t="s">
        <v>21</v>
      </c>
      <c r="AB45" t="str">
        <f t="shared" si="1"/>
        <v>Sistema EALFA_TRANSMISORA</v>
      </c>
      <c r="AC45" t="e">
        <f t="shared" si="2"/>
        <v>#N/A</v>
      </c>
    </row>
    <row r="46" spans="1:29">
      <c r="A46" s="4" t="str">
        <f>VLOOKUP(D46,Homologa!$B$4:$C$95,2,0)</f>
        <v>AES Andes</v>
      </c>
      <c r="B46" s="8">
        <v>44440</v>
      </c>
      <c r="C46" s="8" t="s">
        <v>1228</v>
      </c>
      <c r="D46" s="9" t="s">
        <v>1194</v>
      </c>
      <c r="E46" s="10">
        <f t="shared" si="3"/>
        <v>42344664.272680163</v>
      </c>
      <c r="F46" s="3"/>
      <c r="G46" s="3"/>
      <c r="H46" s="29" t="s">
        <v>1166</v>
      </c>
      <c r="I46" t="s">
        <v>1165</v>
      </c>
      <c r="J46" t="s">
        <v>1167</v>
      </c>
      <c r="K46" t="s">
        <v>1229</v>
      </c>
      <c r="L46" t="s">
        <v>1230</v>
      </c>
      <c r="M46" t="s">
        <v>1179</v>
      </c>
      <c r="N46" t="s">
        <v>109</v>
      </c>
      <c r="O46" s="30">
        <v>110</v>
      </c>
      <c r="P46" s="30" t="s">
        <v>1172</v>
      </c>
      <c r="Q46" s="30" t="s">
        <v>1172</v>
      </c>
      <c r="R46" s="30" t="s">
        <v>1173</v>
      </c>
      <c r="S46" s="30" t="s">
        <v>1174</v>
      </c>
      <c r="T46" s="31">
        <v>43831</v>
      </c>
      <c r="U46" s="31">
        <v>46022</v>
      </c>
      <c r="V46" s="3">
        <v>9567.7347532809817</v>
      </c>
      <c r="W46" s="32">
        <f>V46*IF(Q46="D06T-2017",'VATT Nacional'!$P$1,'VATT Nacional'!$M$1)</f>
        <v>7497527.5362002291</v>
      </c>
      <c r="Z46" t="s">
        <v>1228</v>
      </c>
      <c r="AA46" t="s">
        <v>1183</v>
      </c>
      <c r="AB46" t="str">
        <f t="shared" si="1"/>
        <v>Sistema ETRANSEMEL</v>
      </c>
      <c r="AC46" t="e">
        <f t="shared" si="2"/>
        <v>#N/A</v>
      </c>
    </row>
    <row r="47" spans="1:29">
      <c r="A47" s="4" t="str">
        <f>VLOOKUP(D47,Homologa!$B$4:$C$95,2,0)</f>
        <v>ALFA_TRANSMISORA</v>
      </c>
      <c r="B47" s="8">
        <v>44440</v>
      </c>
      <c r="C47" s="8" t="s">
        <v>1228</v>
      </c>
      <c r="D47" s="9" t="s">
        <v>21</v>
      </c>
      <c r="E47" s="10">
        <f t="shared" si="3"/>
        <v>57549554.860566758</v>
      </c>
      <c r="F47" s="3"/>
      <c r="G47" s="3"/>
      <c r="H47" s="29" t="s">
        <v>1166</v>
      </c>
      <c r="I47" t="s">
        <v>1165</v>
      </c>
      <c r="J47" t="s">
        <v>1167</v>
      </c>
      <c r="K47" t="s">
        <v>1231</v>
      </c>
      <c r="L47" t="s">
        <v>1232</v>
      </c>
      <c r="M47" t="s">
        <v>1179</v>
      </c>
      <c r="N47" t="s">
        <v>109</v>
      </c>
      <c r="O47" s="30" t="s">
        <v>1171</v>
      </c>
      <c r="P47" s="30" t="s">
        <v>1172</v>
      </c>
      <c r="Q47" s="30" t="s">
        <v>1172</v>
      </c>
      <c r="R47" s="30" t="s">
        <v>1173</v>
      </c>
      <c r="S47" s="30" t="s">
        <v>1174</v>
      </c>
      <c r="T47" s="31">
        <v>43831</v>
      </c>
      <c r="U47" s="31">
        <v>46022</v>
      </c>
      <c r="V47" s="3">
        <v>519.30898521534209</v>
      </c>
      <c r="W47" s="32">
        <f>V47*IF(Q47="D06T-2017",'VATT Nacional'!$P$1,'VATT Nacional'!$M$1)</f>
        <v>406944.12176435476</v>
      </c>
      <c r="Z47" t="s">
        <v>1228</v>
      </c>
      <c r="AA47" t="s">
        <v>66</v>
      </c>
      <c r="AB47" t="str">
        <f t="shared" si="1"/>
        <v>Sistema ECHILQUINTA_TRANSMISION</v>
      </c>
      <c r="AC47" t="e">
        <f t="shared" si="2"/>
        <v>#N/A</v>
      </c>
    </row>
    <row r="48" spans="1:29">
      <c r="A48" s="4" t="str">
        <f>VLOOKUP(D48,Homologa!$B$4:$C$95,2,0)</f>
        <v>BESALCO_TRANSMISION</v>
      </c>
      <c r="B48" s="8">
        <v>44440</v>
      </c>
      <c r="C48" s="8" t="s">
        <v>1228</v>
      </c>
      <c r="D48" s="9" t="s">
        <v>39</v>
      </c>
      <c r="E48" s="10">
        <f t="shared" si="3"/>
        <v>0</v>
      </c>
      <c r="F48" s="3"/>
      <c r="G48" s="3"/>
      <c r="H48" s="29" t="s">
        <v>1166</v>
      </c>
      <c r="I48" t="s">
        <v>1165</v>
      </c>
      <c r="J48" t="s">
        <v>1167</v>
      </c>
      <c r="K48" t="s">
        <v>1231</v>
      </c>
      <c r="L48" t="s">
        <v>1232</v>
      </c>
      <c r="M48" t="s">
        <v>1179</v>
      </c>
      <c r="N48" t="s">
        <v>109</v>
      </c>
      <c r="O48" s="30" t="s">
        <v>1171</v>
      </c>
      <c r="P48" s="30" t="s">
        <v>1172</v>
      </c>
      <c r="Q48" s="30" t="s">
        <v>1172</v>
      </c>
      <c r="R48" s="30" t="s">
        <v>1173</v>
      </c>
      <c r="S48" s="30" t="s">
        <v>1174</v>
      </c>
      <c r="T48" s="31">
        <v>43831</v>
      </c>
      <c r="U48" s="31">
        <v>46022</v>
      </c>
      <c r="V48" s="3">
        <v>13514.665712523238</v>
      </c>
      <c r="W48" s="32">
        <f>V48*IF(Q48="D06T-2017",'VATT Nacional'!$P$1,'VATT Nacional'!$M$1)</f>
        <v>10590446.007863773</v>
      </c>
      <c r="Z48" t="s">
        <v>1228</v>
      </c>
      <c r="AA48" t="s">
        <v>85</v>
      </c>
      <c r="AB48" t="str">
        <f t="shared" si="1"/>
        <v>Sistema ECOPELEC</v>
      </c>
      <c r="AC48" t="e">
        <f t="shared" si="2"/>
        <v>#N/A</v>
      </c>
    </row>
    <row r="49" spans="1:29">
      <c r="A49" s="4" t="str">
        <f>VLOOKUP(D49,Homologa!$B$4:$C$95,2,0)</f>
        <v>CEC</v>
      </c>
      <c r="B49" s="8">
        <v>44440</v>
      </c>
      <c r="C49" s="8" t="s">
        <v>1228</v>
      </c>
      <c r="D49" s="9" t="s">
        <v>48</v>
      </c>
      <c r="E49" s="10">
        <f t="shared" si="3"/>
        <v>80426772.076296732</v>
      </c>
      <c r="F49" s="3"/>
      <c r="G49" s="3"/>
      <c r="H49" s="29" t="s">
        <v>1166</v>
      </c>
      <c r="I49" t="s">
        <v>1165</v>
      </c>
      <c r="J49" t="s">
        <v>1167</v>
      </c>
      <c r="K49" t="s">
        <v>1231</v>
      </c>
      <c r="L49" t="s">
        <v>1232</v>
      </c>
      <c r="M49" t="s">
        <v>1179</v>
      </c>
      <c r="N49" t="s">
        <v>109</v>
      </c>
      <c r="O49" s="30">
        <v>110</v>
      </c>
      <c r="P49" s="30" t="s">
        <v>1172</v>
      </c>
      <c r="Q49" s="30" t="s">
        <v>1172</v>
      </c>
      <c r="R49" s="30" t="s">
        <v>1173</v>
      </c>
      <c r="S49" s="30" t="s">
        <v>1174</v>
      </c>
      <c r="T49" s="31">
        <v>43831</v>
      </c>
      <c r="U49" s="31">
        <v>46022</v>
      </c>
      <c r="V49" s="3">
        <v>46267.898829384263</v>
      </c>
      <c r="W49" s="32">
        <f>V49*IF(Q49="D06T-2017",'VATT Nacional'!$P$1,'VATT Nacional'!$M$1)</f>
        <v>36256737.30100818</v>
      </c>
      <c r="Z49" t="s">
        <v>1228</v>
      </c>
      <c r="AA49" t="s">
        <v>48</v>
      </c>
      <c r="AB49" t="str">
        <f t="shared" si="1"/>
        <v>Sistema ECEC</v>
      </c>
      <c r="AC49" t="e">
        <f t="shared" si="2"/>
        <v>#N/A</v>
      </c>
    </row>
    <row r="50" spans="1:29">
      <c r="A50" s="4" t="str">
        <f>VLOOKUP(D50,Homologa!$B$4:$C$95,2,0)</f>
        <v>CGE_TRANSMISION</v>
      </c>
      <c r="B50" s="8">
        <v>44440</v>
      </c>
      <c r="C50" s="8" t="s">
        <v>1228</v>
      </c>
      <c r="D50" s="9" t="s">
        <v>54</v>
      </c>
      <c r="E50" s="10">
        <f t="shared" si="3"/>
        <v>81665508233.218658</v>
      </c>
      <c r="F50" s="3"/>
      <c r="G50" s="3"/>
      <c r="H50" s="29" t="s">
        <v>1166</v>
      </c>
      <c r="I50" t="s">
        <v>1165</v>
      </c>
      <c r="J50" t="s">
        <v>1167</v>
      </c>
      <c r="K50" t="s">
        <v>1233</v>
      </c>
      <c r="L50" t="s">
        <v>1234</v>
      </c>
      <c r="M50" t="s">
        <v>1179</v>
      </c>
      <c r="N50" t="s">
        <v>109</v>
      </c>
      <c r="O50" s="30" t="s">
        <v>1171</v>
      </c>
      <c r="P50" s="30" t="s">
        <v>1172</v>
      </c>
      <c r="Q50" s="30" t="s">
        <v>1172</v>
      </c>
      <c r="R50" s="30" t="s">
        <v>1173</v>
      </c>
      <c r="S50" s="30" t="s">
        <v>1174</v>
      </c>
      <c r="T50" s="31">
        <v>43831</v>
      </c>
      <c r="U50" s="31">
        <v>46022</v>
      </c>
      <c r="V50" s="3">
        <v>254220.67493331124</v>
      </c>
      <c r="W50" s="32">
        <f>V50*IF(Q50="D06T-2017",'VATT Nacional'!$P$1,'VATT Nacional'!$M$1)</f>
        <v>199213979.03827661</v>
      </c>
      <c r="Z50" t="s">
        <v>1228</v>
      </c>
      <c r="AA50" t="s">
        <v>1194</v>
      </c>
      <c r="AB50" t="str">
        <f t="shared" si="1"/>
        <v>Sistema EAES_ANDES</v>
      </c>
      <c r="AC50" t="e">
        <f t="shared" si="2"/>
        <v>#N/A</v>
      </c>
    </row>
    <row r="51" spans="1:29">
      <c r="A51" s="4" t="str">
        <f>VLOOKUP(D51,Homologa!$B$4:$C$95,2,0)</f>
        <v>CH_CONVENTO_VIEJO</v>
      </c>
      <c r="B51" s="8">
        <v>44440</v>
      </c>
      <c r="C51" s="8" t="s">
        <v>1228</v>
      </c>
      <c r="D51" s="9" t="s">
        <v>57</v>
      </c>
      <c r="E51" s="10">
        <f t="shared" si="3"/>
        <v>105708855.65828136</v>
      </c>
      <c r="F51" s="3"/>
      <c r="G51" s="3"/>
      <c r="H51" s="29" t="s">
        <v>1166</v>
      </c>
      <c r="I51" t="s">
        <v>1165</v>
      </c>
      <c r="J51" t="s">
        <v>1167</v>
      </c>
      <c r="K51" t="s">
        <v>1233</v>
      </c>
      <c r="L51" t="s">
        <v>1234</v>
      </c>
      <c r="M51" t="s">
        <v>1179</v>
      </c>
      <c r="N51" t="s">
        <v>109</v>
      </c>
      <c r="O51" s="30">
        <v>66</v>
      </c>
      <c r="P51" s="30" t="s">
        <v>1172</v>
      </c>
      <c r="Q51" s="30" t="s">
        <v>1172</v>
      </c>
      <c r="R51" s="30" t="s">
        <v>1173</v>
      </c>
      <c r="S51" s="30" t="s">
        <v>1174</v>
      </c>
      <c r="T51" s="31">
        <v>43831</v>
      </c>
      <c r="U51" s="31">
        <v>46022</v>
      </c>
      <c r="V51" s="3">
        <v>64750.810583557468</v>
      </c>
      <c r="W51" s="32">
        <f>V51*IF(Q51="D06T-2017",'VATT Nacional'!$P$1,'VATT Nacional'!$M$1)</f>
        <v>50740431.027838528</v>
      </c>
      <c r="Z51" t="s">
        <v>1228</v>
      </c>
      <c r="AA51" t="s">
        <v>159</v>
      </c>
      <c r="AB51" t="str">
        <f t="shared" si="1"/>
        <v>Sistema EPALMUCHO</v>
      </c>
      <c r="AC51" t="e">
        <f t="shared" si="2"/>
        <v>#N/A</v>
      </c>
    </row>
    <row r="52" spans="1:29">
      <c r="A52" s="4" t="str">
        <f>VLOOKUP(D52,Homologa!$B$4:$C$95,2,0)</f>
        <v>CHACAYES</v>
      </c>
      <c r="B52" s="8">
        <v>44440</v>
      </c>
      <c r="C52" s="8" t="s">
        <v>1228</v>
      </c>
      <c r="D52" s="9" t="s">
        <v>60</v>
      </c>
      <c r="E52" s="10">
        <f t="shared" si="3"/>
        <v>105322.4343894655</v>
      </c>
      <c r="F52" s="3"/>
      <c r="G52" s="3"/>
      <c r="H52" s="29" t="s">
        <v>1166</v>
      </c>
      <c r="I52" t="s">
        <v>1165</v>
      </c>
      <c r="J52" t="s">
        <v>1167</v>
      </c>
      <c r="K52" t="s">
        <v>1233</v>
      </c>
      <c r="L52" t="s">
        <v>1234</v>
      </c>
      <c r="M52" t="s">
        <v>1179</v>
      </c>
      <c r="N52" t="s">
        <v>109</v>
      </c>
      <c r="O52" s="30">
        <v>110</v>
      </c>
      <c r="P52" s="30" t="s">
        <v>1172</v>
      </c>
      <c r="Q52" s="30" t="s">
        <v>1172</v>
      </c>
      <c r="R52" s="30" t="s">
        <v>1173</v>
      </c>
      <c r="S52" s="30" t="s">
        <v>1174</v>
      </c>
      <c r="T52" s="31">
        <v>43831</v>
      </c>
      <c r="U52" s="31">
        <v>46022</v>
      </c>
      <c r="V52" s="3">
        <v>265147.85915459524</v>
      </c>
      <c r="W52" s="32">
        <f>V52*IF(Q52="D06T-2017",'VATT Nacional'!$P$1,'VATT Nacional'!$M$1)</f>
        <v>207776806.78223294</v>
      </c>
      <c r="Z52" t="s">
        <v>1228</v>
      </c>
      <c r="AA52" t="s">
        <v>121</v>
      </c>
      <c r="AB52" t="str">
        <f t="shared" si="1"/>
        <v>Sistema EFPC</v>
      </c>
      <c r="AC52" t="e">
        <f t="shared" si="2"/>
        <v>#N/A</v>
      </c>
    </row>
    <row r="53" spans="1:29">
      <c r="A53" s="4" t="str">
        <f>VLOOKUP(D53,Homologa!$B$4:$C$95,2,0)</f>
        <v>CHILQUINTA_TRANSMISION</v>
      </c>
      <c r="B53" s="8">
        <v>44440</v>
      </c>
      <c r="C53" s="8" t="s">
        <v>1228</v>
      </c>
      <c r="D53" s="9" t="s">
        <v>66</v>
      </c>
      <c r="E53" s="10">
        <f t="shared" si="3"/>
        <v>2777599393.704381</v>
      </c>
      <c r="F53" s="3"/>
      <c r="G53" s="3"/>
      <c r="H53" s="29" t="s">
        <v>1166</v>
      </c>
      <c r="I53" t="s">
        <v>1165</v>
      </c>
      <c r="J53" t="s">
        <v>1167</v>
      </c>
      <c r="K53" t="s">
        <v>1235</v>
      </c>
      <c r="L53" t="s">
        <v>1236</v>
      </c>
      <c r="M53" t="s">
        <v>1170</v>
      </c>
      <c r="N53" t="s">
        <v>54</v>
      </c>
      <c r="O53" s="30" t="s">
        <v>1171</v>
      </c>
      <c r="P53" s="30" t="s">
        <v>1172</v>
      </c>
      <c r="Q53" s="30" t="s">
        <v>1172</v>
      </c>
      <c r="R53" s="30" t="s">
        <v>1173</v>
      </c>
      <c r="S53" s="30" t="s">
        <v>1174</v>
      </c>
      <c r="T53" s="31">
        <v>43831</v>
      </c>
      <c r="U53" s="31">
        <v>46022</v>
      </c>
      <c r="V53" s="3">
        <v>138409.10871010984</v>
      </c>
      <c r="W53" s="32">
        <f>V53*IF(Q53="D06T-2017",'VATT Nacional'!$P$1,'VATT Nacional'!$M$1)</f>
        <v>108461002.58570828</v>
      </c>
      <c r="Z53" t="s">
        <v>1228</v>
      </c>
      <c r="AA53" t="s">
        <v>79</v>
      </c>
      <c r="AB53" t="str">
        <f t="shared" si="1"/>
        <v>Sistema ECODINER</v>
      </c>
      <c r="AC53" t="e">
        <f t="shared" si="2"/>
        <v>#N/A</v>
      </c>
    </row>
    <row r="54" spans="1:29">
      <c r="A54" s="4" t="str">
        <f>VLOOKUP(D54,Homologa!$B$4:$C$95,2,0)</f>
        <v>Colbún</v>
      </c>
      <c r="B54" s="8">
        <v>44440</v>
      </c>
      <c r="C54" s="8" t="s">
        <v>1228</v>
      </c>
      <c r="D54" s="9" t="s">
        <v>1237</v>
      </c>
      <c r="E54" s="10">
        <f t="shared" si="3"/>
        <v>86425654.715764612</v>
      </c>
      <c r="F54" s="3"/>
      <c r="G54" s="3"/>
      <c r="H54" s="29" t="s">
        <v>1166</v>
      </c>
      <c r="I54" t="s">
        <v>1165</v>
      </c>
      <c r="J54" t="s">
        <v>1167</v>
      </c>
      <c r="K54" t="s">
        <v>1235</v>
      </c>
      <c r="L54" t="s">
        <v>1236</v>
      </c>
      <c r="M54" t="s">
        <v>1170</v>
      </c>
      <c r="N54" t="s">
        <v>54</v>
      </c>
      <c r="O54" s="30">
        <v>110</v>
      </c>
      <c r="P54" s="30" t="s">
        <v>1172</v>
      </c>
      <c r="Q54" s="30" t="s">
        <v>1172</v>
      </c>
      <c r="R54" s="30" t="s">
        <v>1173</v>
      </c>
      <c r="S54" s="30" t="s">
        <v>1174</v>
      </c>
      <c r="T54" s="31">
        <v>43831</v>
      </c>
      <c r="U54" s="31">
        <v>46022</v>
      </c>
      <c r="V54" s="3">
        <v>275212.66961532627</v>
      </c>
      <c r="W54" s="32">
        <f>V54*IF(Q54="D06T-2017",'VATT Nacional'!$P$1,'VATT Nacional'!$M$1)</f>
        <v>215663855.86144051</v>
      </c>
      <c r="Z54" t="s">
        <v>1228</v>
      </c>
      <c r="AA54" t="s">
        <v>1238</v>
      </c>
      <c r="AB54" t="str">
        <f t="shared" si="1"/>
        <v>Sistema ECYT_OPERACIONES</v>
      </c>
      <c r="AC54" t="e">
        <f t="shared" si="2"/>
        <v>#N/A</v>
      </c>
    </row>
    <row r="55" spans="1:29">
      <c r="A55" s="4" t="str">
        <f>VLOOKUP(D55,Homologa!$B$4:$C$95,2,0)</f>
        <v>CODINER</v>
      </c>
      <c r="B55" s="8">
        <v>44440</v>
      </c>
      <c r="C55" s="8" t="s">
        <v>1228</v>
      </c>
      <c r="D55" s="9" t="s">
        <v>79</v>
      </c>
      <c r="E55" s="10">
        <f t="shared" si="3"/>
        <v>51723842.54656069</v>
      </c>
      <c r="F55" s="3"/>
      <c r="G55" s="3"/>
      <c r="H55" s="29" t="s">
        <v>1166</v>
      </c>
      <c r="I55" t="s">
        <v>1165</v>
      </c>
      <c r="J55" t="s">
        <v>1167</v>
      </c>
      <c r="K55" t="s">
        <v>1239</v>
      </c>
      <c r="L55" t="s">
        <v>1240</v>
      </c>
      <c r="M55" t="s">
        <v>1179</v>
      </c>
      <c r="N55" t="s">
        <v>109</v>
      </c>
      <c r="O55" s="30" t="s">
        <v>1171</v>
      </c>
      <c r="P55" s="30" t="s">
        <v>1172</v>
      </c>
      <c r="Q55" s="30" t="s">
        <v>1172</v>
      </c>
      <c r="R55" s="30" t="s">
        <v>1173</v>
      </c>
      <c r="S55" s="30" t="s">
        <v>1174</v>
      </c>
      <c r="T55" s="31">
        <v>43831</v>
      </c>
      <c r="U55" s="31">
        <v>46022</v>
      </c>
      <c r="V55" s="3">
        <v>38713.112061036809</v>
      </c>
      <c r="W55" s="32">
        <f>V55*IF(Q55="D06T-2017",'VATT Nacional'!$P$1,'VATT Nacional'!$M$1)</f>
        <v>30336608.525868133</v>
      </c>
      <c r="Z55" t="s">
        <v>1228</v>
      </c>
      <c r="AA55" t="s">
        <v>147</v>
      </c>
      <c r="AB55" t="str">
        <f t="shared" si="1"/>
        <v>Sistema ELUZPARRAL_TRANSMISION</v>
      </c>
      <c r="AC55" t="e">
        <f t="shared" si="2"/>
        <v>#N/A</v>
      </c>
    </row>
    <row r="56" spans="1:29">
      <c r="A56" s="4" t="str">
        <f>VLOOKUP(D56,Homologa!$B$4:$C$95,2,0)</f>
        <v>COPELEC</v>
      </c>
      <c r="B56" s="8">
        <v>44440</v>
      </c>
      <c r="C56" s="8" t="s">
        <v>1228</v>
      </c>
      <c r="D56" s="9" t="s">
        <v>85</v>
      </c>
      <c r="E56" s="10">
        <f t="shared" si="3"/>
        <v>1634131386.7428062</v>
      </c>
      <c r="F56" s="3"/>
      <c r="G56" s="3"/>
      <c r="H56" s="29" t="s">
        <v>1166</v>
      </c>
      <c r="I56" t="s">
        <v>1165</v>
      </c>
      <c r="J56" t="s">
        <v>1167</v>
      </c>
      <c r="K56" t="s">
        <v>1239</v>
      </c>
      <c r="L56" t="s">
        <v>1240</v>
      </c>
      <c r="M56" t="s">
        <v>1179</v>
      </c>
      <c r="N56" t="s">
        <v>109</v>
      </c>
      <c r="O56" s="30" t="s">
        <v>1171</v>
      </c>
      <c r="P56" s="30" t="s">
        <v>1172</v>
      </c>
      <c r="Q56" s="30" t="s">
        <v>1172</v>
      </c>
      <c r="R56" s="30" t="s">
        <v>1173</v>
      </c>
      <c r="S56" s="30" t="s">
        <v>1174</v>
      </c>
      <c r="T56" s="31">
        <v>43831</v>
      </c>
      <c r="U56" s="31">
        <v>46022</v>
      </c>
      <c r="V56" s="3">
        <v>13218.973793516852</v>
      </c>
      <c r="W56" s="32">
        <f>V56*IF(Q56="D06T-2017",'VATT Nacional'!$P$1,'VATT Nacional'!$M$1)</f>
        <v>10358734.075818205</v>
      </c>
      <c r="Z56" t="s">
        <v>1228</v>
      </c>
      <c r="AA56" t="s">
        <v>100</v>
      </c>
      <c r="AB56" t="str">
        <f t="shared" si="1"/>
        <v>Sistema EEGP_CHILE</v>
      </c>
      <c r="AC56" t="e">
        <f t="shared" si="2"/>
        <v>#N/A</v>
      </c>
    </row>
    <row r="57" spans="1:29">
      <c r="A57" s="4" t="str">
        <f>VLOOKUP(D57,Homologa!$B$4:$C$95,2,0)</f>
        <v>EFE</v>
      </c>
      <c r="B57" s="8">
        <v>44440</v>
      </c>
      <c r="C57" s="8" t="s">
        <v>1228</v>
      </c>
      <c r="D57" s="9" t="s">
        <v>97</v>
      </c>
      <c r="E57" s="10">
        <f t="shared" si="3"/>
        <v>105322.4343894655</v>
      </c>
      <c r="F57" s="3"/>
      <c r="G57" s="3"/>
      <c r="H57" s="29" t="s">
        <v>1166</v>
      </c>
      <c r="I57" t="s">
        <v>1165</v>
      </c>
      <c r="J57" t="s">
        <v>1167</v>
      </c>
      <c r="K57" t="s">
        <v>1239</v>
      </c>
      <c r="L57" t="s">
        <v>1240</v>
      </c>
      <c r="M57" t="s">
        <v>1179</v>
      </c>
      <c r="N57" t="s">
        <v>109</v>
      </c>
      <c r="O57" s="30">
        <v>110</v>
      </c>
      <c r="P57" s="30" t="s">
        <v>1172</v>
      </c>
      <c r="Q57" s="30" t="s">
        <v>1172</v>
      </c>
      <c r="R57" s="30" t="s">
        <v>1173</v>
      </c>
      <c r="S57" s="30" t="s">
        <v>1174</v>
      </c>
      <c r="T57" s="31">
        <v>43831</v>
      </c>
      <c r="U57" s="31">
        <v>46022</v>
      </c>
      <c r="V57" s="3">
        <v>50062.214934290205</v>
      </c>
      <c r="W57" s="32">
        <f>V57*IF(Q57="D06T-2017",'VATT Nacional'!$P$1,'VATT Nacional'!$M$1)</f>
        <v>39230062.77575808</v>
      </c>
      <c r="Z57" t="s">
        <v>1228</v>
      </c>
      <c r="AA57" t="s">
        <v>60</v>
      </c>
      <c r="AB57" t="str">
        <f t="shared" si="1"/>
        <v>Sistema ECHACAYES</v>
      </c>
      <c r="AC57" t="e">
        <f t="shared" si="2"/>
        <v>#N/A</v>
      </c>
    </row>
    <row r="58" spans="1:29">
      <c r="A58" s="4" t="str">
        <f>VLOOKUP(D58,Homologa!$B$4:$C$95,2,0)</f>
        <v>EGP_CHILE</v>
      </c>
      <c r="B58" s="8">
        <v>44440</v>
      </c>
      <c r="C58" s="8" t="s">
        <v>1228</v>
      </c>
      <c r="D58" s="9" t="s">
        <v>100</v>
      </c>
      <c r="E58" s="10">
        <f t="shared" si="3"/>
        <v>27850485.577304132</v>
      </c>
      <c r="F58" s="3"/>
      <c r="G58" s="3"/>
      <c r="H58" s="29" t="s">
        <v>1166</v>
      </c>
      <c r="I58" t="s">
        <v>1165</v>
      </c>
      <c r="J58" t="s">
        <v>1167</v>
      </c>
      <c r="K58" t="s">
        <v>1239</v>
      </c>
      <c r="L58" t="s">
        <v>1240</v>
      </c>
      <c r="M58" t="s">
        <v>1179</v>
      </c>
      <c r="N58" t="s">
        <v>109</v>
      </c>
      <c r="O58" s="30">
        <v>220</v>
      </c>
      <c r="P58" s="30" t="s">
        <v>1172</v>
      </c>
      <c r="Q58" s="30" t="s">
        <v>1172</v>
      </c>
      <c r="R58" s="30" t="s">
        <v>1173</v>
      </c>
      <c r="S58" s="30" t="s">
        <v>1174</v>
      </c>
      <c r="T58" s="31">
        <v>43831</v>
      </c>
      <c r="U58" s="31">
        <v>46022</v>
      </c>
      <c r="V58" s="3">
        <v>304520.35360970476</v>
      </c>
      <c r="W58" s="32">
        <f>V58*IF(Q58="D06T-2017",'VATT Nacional'!$P$1,'VATT Nacional'!$M$1)</f>
        <v>238630124.62163535</v>
      </c>
      <c r="Z58" t="s">
        <v>1228</v>
      </c>
      <c r="AA58" t="s">
        <v>97</v>
      </c>
      <c r="AB58" t="str">
        <f t="shared" si="1"/>
        <v>Sistema EEFE</v>
      </c>
      <c r="AC58" t="e">
        <f t="shared" si="2"/>
        <v>#N/A</v>
      </c>
    </row>
    <row r="59" spans="1:29">
      <c r="A59" s="4" t="str">
        <f>VLOOKUP(D59,Homologa!$B$4:$C$95,2,0)</f>
        <v>ENEL_GENERACION</v>
      </c>
      <c r="B59" s="8">
        <v>44440</v>
      </c>
      <c r="C59" s="8" t="s">
        <v>1228</v>
      </c>
      <c r="D59" s="9" t="s">
        <v>106</v>
      </c>
      <c r="E59" s="10">
        <f t="shared" si="3"/>
        <v>50989654.497080676</v>
      </c>
      <c r="F59" s="3"/>
      <c r="G59" s="3"/>
      <c r="H59" s="29" t="s">
        <v>1166</v>
      </c>
      <c r="I59" t="s">
        <v>1165</v>
      </c>
      <c r="J59" t="s">
        <v>1167</v>
      </c>
      <c r="K59" t="s">
        <v>1241</v>
      </c>
      <c r="L59" t="s">
        <v>1242</v>
      </c>
      <c r="M59" t="s">
        <v>1170</v>
      </c>
      <c r="N59" t="s">
        <v>54</v>
      </c>
      <c r="O59" s="30" t="s">
        <v>1171</v>
      </c>
      <c r="P59" s="30" t="s">
        <v>1172</v>
      </c>
      <c r="Q59" s="30" t="s">
        <v>1172</v>
      </c>
      <c r="R59" s="30" t="s">
        <v>1173</v>
      </c>
      <c r="S59" s="30" t="s">
        <v>1174</v>
      </c>
      <c r="T59" s="31">
        <v>43831</v>
      </c>
      <c r="U59" s="31">
        <v>46022</v>
      </c>
      <c r="V59" s="3">
        <v>192964.36564700273</v>
      </c>
      <c r="W59" s="32">
        <f>V59*IF(Q59="D06T-2017",'VATT Nacional'!$P$1,'VATT Nacional'!$M$1)</f>
        <v>151211930.7496154</v>
      </c>
      <c r="Z59" t="s">
        <v>1228</v>
      </c>
      <c r="AA59" t="s">
        <v>1237</v>
      </c>
      <c r="AB59" t="str">
        <f t="shared" si="1"/>
        <v>Sistema ECOLBUN</v>
      </c>
      <c r="AC59" t="e">
        <f t="shared" si="2"/>
        <v>#N/A</v>
      </c>
    </row>
    <row r="60" spans="1:29">
      <c r="A60" s="4" t="str">
        <f>VLOOKUP(D60,Homologa!$B$4:$C$95,2,0)</f>
        <v>FPC</v>
      </c>
      <c r="B60" s="8">
        <v>44440</v>
      </c>
      <c r="C60" s="8" t="s">
        <v>1228</v>
      </c>
      <c r="D60" s="9" t="s">
        <v>121</v>
      </c>
      <c r="E60" s="10">
        <f t="shared" si="3"/>
        <v>315967.30316839652</v>
      </c>
      <c r="F60" s="3"/>
      <c r="G60" s="3"/>
      <c r="H60" s="29" t="s">
        <v>1166</v>
      </c>
      <c r="I60" t="s">
        <v>1165</v>
      </c>
      <c r="J60" t="s">
        <v>1167</v>
      </c>
      <c r="K60" t="s">
        <v>1241</v>
      </c>
      <c r="L60" t="s">
        <v>1242</v>
      </c>
      <c r="M60" t="s">
        <v>1170</v>
      </c>
      <c r="N60" t="s">
        <v>54</v>
      </c>
      <c r="O60" s="30" t="s">
        <v>1171</v>
      </c>
      <c r="P60" s="30" t="s">
        <v>1172</v>
      </c>
      <c r="Q60" s="30" t="s">
        <v>1172</v>
      </c>
      <c r="R60" s="30" t="s">
        <v>1173</v>
      </c>
      <c r="S60" s="30" t="s">
        <v>1174</v>
      </c>
      <c r="T60" s="31">
        <v>43831</v>
      </c>
      <c r="U60" s="31">
        <v>46022</v>
      </c>
      <c r="V60" s="3">
        <v>106898.95044822263</v>
      </c>
      <c r="W60" s="32">
        <f>V60*IF(Q60="D06T-2017",'VATT Nacional'!$P$1,'VATT Nacional'!$M$1)</f>
        <v>83768817.305643737</v>
      </c>
      <c r="Z60" t="s">
        <v>1228</v>
      </c>
      <c r="AA60" t="s">
        <v>106</v>
      </c>
      <c r="AB60" t="str">
        <f t="shared" si="1"/>
        <v>Sistema EENEL_GENERACION</v>
      </c>
      <c r="AC60" t="e">
        <f t="shared" si="2"/>
        <v>#N/A</v>
      </c>
    </row>
    <row r="61" spans="1:29">
      <c r="A61" s="4" t="str">
        <f>VLOOKUP(D61,Homologa!$B$4:$C$95,2,0)</f>
        <v>LUZPARRAL_TRANSMISION</v>
      </c>
      <c r="B61" s="8">
        <v>44440</v>
      </c>
      <c r="C61" s="8" t="s">
        <v>1228</v>
      </c>
      <c r="D61" s="9" t="s">
        <v>147</v>
      </c>
      <c r="E61" s="10">
        <f t="shared" si="3"/>
        <v>735413724.72701287</v>
      </c>
      <c r="F61" s="3"/>
      <c r="G61" s="3"/>
      <c r="H61" s="29" t="s">
        <v>1166</v>
      </c>
      <c r="I61" t="s">
        <v>1165</v>
      </c>
      <c r="J61" t="s">
        <v>1167</v>
      </c>
      <c r="K61" t="s">
        <v>1241</v>
      </c>
      <c r="L61" t="s">
        <v>1242</v>
      </c>
      <c r="M61" t="s">
        <v>1170</v>
      </c>
      <c r="N61" t="s">
        <v>54</v>
      </c>
      <c r="O61" s="30">
        <v>110</v>
      </c>
      <c r="P61" s="30" t="s">
        <v>1172</v>
      </c>
      <c r="Q61" s="30" t="s">
        <v>1172</v>
      </c>
      <c r="R61" s="30" t="s">
        <v>1173</v>
      </c>
      <c r="S61" s="30" t="s">
        <v>1174</v>
      </c>
      <c r="T61" s="31">
        <v>43831</v>
      </c>
      <c r="U61" s="31">
        <v>46022</v>
      </c>
      <c r="V61" s="3">
        <v>407016.1654541993</v>
      </c>
      <c r="W61" s="32">
        <f>V61*IF(Q61="D06T-2017",'VATT Nacional'!$P$1,'VATT Nacional'!$M$1)</f>
        <v>318948527.197101</v>
      </c>
      <c r="Z61" t="s">
        <v>1228</v>
      </c>
      <c r="AA61" t="s">
        <v>156</v>
      </c>
      <c r="AB61" t="str">
        <f t="shared" si="1"/>
        <v>Sistema ENEOMAS</v>
      </c>
      <c r="AC61" t="e">
        <f t="shared" si="2"/>
        <v>#N/A</v>
      </c>
    </row>
    <row r="62" spans="1:29">
      <c r="A62" s="4" t="str">
        <f>VLOOKUP(D62,Homologa!$B$4:$C$95,2,0)</f>
        <v>MATAQUITO_TE</v>
      </c>
      <c r="B62" s="8">
        <v>44440</v>
      </c>
      <c r="C62" s="8" t="s">
        <v>1228</v>
      </c>
      <c r="D62" s="9" t="s">
        <v>1243</v>
      </c>
      <c r="E62" s="10">
        <f t="shared" si="3"/>
        <v>0</v>
      </c>
      <c r="F62" s="3"/>
      <c r="G62" s="3"/>
      <c r="H62" s="29" t="s">
        <v>1166</v>
      </c>
      <c r="I62" t="s">
        <v>1165</v>
      </c>
      <c r="J62" t="s">
        <v>1167</v>
      </c>
      <c r="K62" t="s">
        <v>1241</v>
      </c>
      <c r="L62" t="s">
        <v>1242</v>
      </c>
      <c r="M62" t="s">
        <v>1179</v>
      </c>
      <c r="N62" t="s">
        <v>109</v>
      </c>
      <c r="O62" s="30">
        <v>110</v>
      </c>
      <c r="P62" s="30" t="s">
        <v>1172</v>
      </c>
      <c r="Q62" s="30" t="s">
        <v>1172</v>
      </c>
      <c r="R62" s="30" t="s">
        <v>1173</v>
      </c>
      <c r="S62" s="30" t="s">
        <v>1174</v>
      </c>
      <c r="T62" s="31">
        <v>43831</v>
      </c>
      <c r="U62" s="31">
        <v>46022</v>
      </c>
      <c r="V62" s="3">
        <v>1980.3940068935999</v>
      </c>
      <c r="W62" s="32">
        <f>V62*IF(Q62="D06T-2017",'VATT Nacional'!$P$1,'VATT Nacional'!$M$1)</f>
        <v>1551888.6112639098</v>
      </c>
      <c r="Z62" t="s">
        <v>1244</v>
      </c>
      <c r="AA62" t="s">
        <v>198</v>
      </c>
      <c r="AB62" t="str">
        <f t="shared" si="1"/>
        <v>Sistema FSTS</v>
      </c>
      <c r="AC62" t="e">
        <f t="shared" si="2"/>
        <v>#N/A</v>
      </c>
    </row>
    <row r="63" spans="1:29">
      <c r="A63" s="4" t="str">
        <f>VLOOKUP(D63,Homologa!$B$4:$C$95,2,0)</f>
        <v>NEOMAS</v>
      </c>
      <c r="B63" s="8">
        <v>44440</v>
      </c>
      <c r="C63" s="8" t="s">
        <v>1228</v>
      </c>
      <c r="D63" s="9" t="s">
        <v>156</v>
      </c>
      <c r="E63" s="10">
        <f t="shared" si="3"/>
        <v>79037859.060438484</v>
      </c>
      <c r="F63" s="3"/>
      <c r="G63" s="3"/>
      <c r="H63" s="29" t="s">
        <v>1166</v>
      </c>
      <c r="I63" t="s">
        <v>1165</v>
      </c>
      <c r="J63" t="s">
        <v>1167</v>
      </c>
      <c r="K63" t="s">
        <v>1245</v>
      </c>
      <c r="L63" t="s">
        <v>1246</v>
      </c>
      <c r="M63" t="s">
        <v>1170</v>
      </c>
      <c r="N63" t="s">
        <v>54</v>
      </c>
      <c r="O63" s="30" t="s">
        <v>1171</v>
      </c>
      <c r="P63" s="30" t="s">
        <v>1172</v>
      </c>
      <c r="Q63" s="30" t="s">
        <v>1172</v>
      </c>
      <c r="R63" s="30" t="s">
        <v>1173</v>
      </c>
      <c r="S63" s="30" t="s">
        <v>1174</v>
      </c>
      <c r="T63" s="31">
        <v>43831</v>
      </c>
      <c r="U63" s="31">
        <v>46022</v>
      </c>
      <c r="V63" s="3">
        <v>148778.17014935971</v>
      </c>
      <c r="W63" s="32">
        <f>V63*IF(Q63="D06T-2017",'VATT Nacional'!$P$1,'VATT Nacional'!$M$1)</f>
        <v>116586470.7001612</v>
      </c>
      <c r="Z63" t="s">
        <v>1244</v>
      </c>
      <c r="AA63" t="s">
        <v>195</v>
      </c>
      <c r="AB63" t="str">
        <f t="shared" si="1"/>
        <v>Sistema FSTN</v>
      </c>
      <c r="AC63" t="e">
        <f t="shared" si="2"/>
        <v>#N/A</v>
      </c>
    </row>
    <row r="64" spans="1:29">
      <c r="A64" s="4" t="str">
        <f>VLOOKUP(D64,Homologa!$B$4:$C$95,2,0)</f>
        <v>PALMUCHO</v>
      </c>
      <c r="B64" s="8">
        <v>44440</v>
      </c>
      <c r="C64" s="8" t="s">
        <v>1228</v>
      </c>
      <c r="D64" s="9" t="s">
        <v>159</v>
      </c>
      <c r="E64" s="10">
        <f t="shared" si="3"/>
        <v>892855943.90146708</v>
      </c>
      <c r="F64" s="3"/>
      <c r="G64" s="3"/>
      <c r="H64" s="29" t="s">
        <v>1166</v>
      </c>
      <c r="I64" t="s">
        <v>1165</v>
      </c>
      <c r="J64" t="s">
        <v>1167</v>
      </c>
      <c r="K64" t="s">
        <v>1245</v>
      </c>
      <c r="L64" t="s">
        <v>1246</v>
      </c>
      <c r="M64" t="s">
        <v>1170</v>
      </c>
      <c r="N64" t="s">
        <v>54</v>
      </c>
      <c r="O64" s="30">
        <v>110</v>
      </c>
      <c r="P64" s="30" t="s">
        <v>1172</v>
      </c>
      <c r="Q64" s="30" t="s">
        <v>1172</v>
      </c>
      <c r="R64" s="30" t="s">
        <v>1173</v>
      </c>
      <c r="S64" s="30" t="s">
        <v>1174</v>
      </c>
      <c r="T64" s="31">
        <v>43831</v>
      </c>
      <c r="U64" s="31">
        <v>46022</v>
      </c>
      <c r="V64" s="3">
        <v>280064.85922879382</v>
      </c>
      <c r="W64" s="32">
        <f>V64*IF(Q64="D06T-2017",'VATT Nacional'!$P$1,'VATT Nacional'!$M$1)</f>
        <v>219466158.72371021</v>
      </c>
      <c r="Z64" t="s">
        <v>1244</v>
      </c>
      <c r="AA64" t="s">
        <v>1180</v>
      </c>
      <c r="AB64" t="str">
        <f t="shared" si="1"/>
        <v>Sistema FTRANSELEC</v>
      </c>
      <c r="AC64" t="e">
        <f t="shared" si="2"/>
        <v>#N/A</v>
      </c>
    </row>
    <row r="65" spans="1:29">
      <c r="A65" s="4" t="str">
        <f>VLOOKUP(D65,Homologa!$B$4:$C$95,2,0)</f>
        <v>STS</v>
      </c>
      <c r="B65" s="8">
        <v>44440</v>
      </c>
      <c r="C65" s="8" t="s">
        <v>1228</v>
      </c>
      <c r="D65" s="9" t="s">
        <v>198</v>
      </c>
      <c r="E65" s="10">
        <f t="shared" si="3"/>
        <v>6802812221.1599426</v>
      </c>
      <c r="F65" s="3"/>
      <c r="G65" s="3"/>
      <c r="H65" s="29" t="s">
        <v>1166</v>
      </c>
      <c r="I65" t="s">
        <v>1165</v>
      </c>
      <c r="J65" t="s">
        <v>1167</v>
      </c>
      <c r="K65" t="s">
        <v>1247</v>
      </c>
      <c r="L65" t="s">
        <v>1248</v>
      </c>
      <c r="M65" t="s">
        <v>1170</v>
      </c>
      <c r="N65" t="s">
        <v>54</v>
      </c>
      <c r="O65" s="30" t="s">
        <v>1171</v>
      </c>
      <c r="P65" s="30" t="s">
        <v>1172</v>
      </c>
      <c r="Q65" s="30" t="s">
        <v>1172</v>
      </c>
      <c r="R65" s="30" t="s">
        <v>1173</v>
      </c>
      <c r="S65" s="30" t="s">
        <v>1174</v>
      </c>
      <c r="T65" s="31">
        <v>43831</v>
      </c>
      <c r="U65" s="31">
        <v>46022</v>
      </c>
      <c r="V65" s="3">
        <v>77849.558464215021</v>
      </c>
      <c r="W65" s="32">
        <f>V65*IF(Q65="D06T-2017",'VATT Nacional'!$P$1,'VATT Nacional'!$M$1)</f>
        <v>61004952.929566279</v>
      </c>
      <c r="Z65" t="s">
        <v>1244</v>
      </c>
      <c r="AA65" t="s">
        <v>1249</v>
      </c>
      <c r="AB65" t="str">
        <f t="shared" si="1"/>
        <v>Sistema FCAPULLO</v>
      </c>
      <c r="AC65" t="e">
        <f t="shared" si="2"/>
        <v>#N/A</v>
      </c>
    </row>
    <row r="66" spans="1:29">
      <c r="A66" s="4" t="str">
        <f>VLOOKUP(D66,Homologa!$B$4:$C$95,2,0)</f>
        <v>PUNTILLA</v>
      </c>
      <c r="B66" s="8">
        <v>44440</v>
      </c>
      <c r="C66" s="8" t="s">
        <v>1228</v>
      </c>
      <c r="D66" s="9" t="s">
        <v>168</v>
      </c>
      <c r="E66" s="10">
        <f t="shared" si="3"/>
        <v>48184790.868564449</v>
      </c>
      <c r="F66" s="3"/>
      <c r="G66" s="3"/>
      <c r="H66" s="29" t="s">
        <v>1166</v>
      </c>
      <c r="I66" t="s">
        <v>1165</v>
      </c>
      <c r="J66" t="s">
        <v>1167</v>
      </c>
      <c r="K66" t="s">
        <v>1247</v>
      </c>
      <c r="L66" t="s">
        <v>1248</v>
      </c>
      <c r="M66" t="s">
        <v>1170</v>
      </c>
      <c r="N66" t="s">
        <v>54</v>
      </c>
      <c r="O66" s="30">
        <v>66</v>
      </c>
      <c r="P66" s="30" t="s">
        <v>1172</v>
      </c>
      <c r="Q66" s="30" t="s">
        <v>1172</v>
      </c>
      <c r="R66" s="30" t="s">
        <v>1173</v>
      </c>
      <c r="S66" s="30" t="s">
        <v>1174</v>
      </c>
      <c r="T66" s="31">
        <v>43831</v>
      </c>
      <c r="U66" s="31">
        <v>46022</v>
      </c>
      <c r="V66" s="3">
        <v>212520.88556019359</v>
      </c>
      <c r="W66" s="32">
        <f>V66*IF(Q66="D06T-2017",'VATT Nacional'!$P$1,'VATT Nacional'!$M$1)</f>
        <v>166536931.94816092</v>
      </c>
      <c r="Z66" t="s">
        <v>1244</v>
      </c>
      <c r="AA66" t="s">
        <v>1250</v>
      </c>
      <c r="AB66" t="str">
        <f t="shared" si="1"/>
        <v>Sistema FSOCOEPA</v>
      </c>
      <c r="AC66" t="e">
        <f t="shared" si="2"/>
        <v>#N/A</v>
      </c>
    </row>
    <row r="67" spans="1:29">
      <c r="A67" s="4" t="str">
        <f>VLOOKUP(D67,Homologa!$B$4:$C$95,2,0)</f>
        <v>Transelec</v>
      </c>
      <c r="B67" s="8">
        <v>44440</v>
      </c>
      <c r="C67" s="8" t="s">
        <v>1228</v>
      </c>
      <c r="D67" s="9" t="s">
        <v>1180</v>
      </c>
      <c r="E67" s="10">
        <f t="shared" si="3"/>
        <v>32362091888.089203</v>
      </c>
      <c r="F67" s="3"/>
      <c r="G67" s="3"/>
      <c r="H67" s="29" t="s">
        <v>1166</v>
      </c>
      <c r="I67" t="s">
        <v>1165</v>
      </c>
      <c r="J67" t="s">
        <v>1167</v>
      </c>
      <c r="K67" t="s">
        <v>1251</v>
      </c>
      <c r="L67" t="s">
        <v>1252</v>
      </c>
      <c r="M67" t="s">
        <v>1179</v>
      </c>
      <c r="N67" t="s">
        <v>109</v>
      </c>
      <c r="O67" s="30">
        <v>110</v>
      </c>
      <c r="P67" s="30" t="s">
        <v>1172</v>
      </c>
      <c r="Q67" s="30" t="s">
        <v>1172</v>
      </c>
      <c r="R67" s="30" t="s">
        <v>1173</v>
      </c>
      <c r="S67" s="30" t="s">
        <v>1174</v>
      </c>
      <c r="T67" s="31">
        <v>43831</v>
      </c>
      <c r="U67" s="31">
        <v>46022</v>
      </c>
      <c r="V67" s="3">
        <v>1988.0408420964523</v>
      </c>
      <c r="W67" s="32">
        <f>V67*IF(Q67="D06T-2017",'VATT Nacional'!$P$1,'VATT Nacional'!$M$1)</f>
        <v>1557880.8716031204</v>
      </c>
      <c r="Z67" t="s">
        <v>1244</v>
      </c>
      <c r="AA67" t="s">
        <v>54</v>
      </c>
      <c r="AB67" t="str">
        <f t="shared" si="1"/>
        <v>Sistema FCGE_TRANSMISION</v>
      </c>
      <c r="AC67" t="e">
        <f t="shared" si="2"/>
        <v>#N/A</v>
      </c>
    </row>
    <row r="68" spans="1:29">
      <c r="A68" s="4" t="str">
        <f>VLOOKUP(D68,Homologa!$B$4:$C$95,2,0)</f>
        <v>Transemel</v>
      </c>
      <c r="B68" s="8">
        <v>44440</v>
      </c>
      <c r="C68" s="8" t="s">
        <v>1228</v>
      </c>
      <c r="D68" s="9" t="s">
        <v>1183</v>
      </c>
      <c r="E68" s="10">
        <f t="shared" si="3"/>
        <v>379141661.5850659</v>
      </c>
      <c r="F68" s="3"/>
      <c r="G68" s="3"/>
      <c r="H68" s="29" t="s">
        <v>1166</v>
      </c>
      <c r="I68" t="s">
        <v>1165</v>
      </c>
      <c r="J68" t="s">
        <v>1167</v>
      </c>
      <c r="K68" t="s">
        <v>1251</v>
      </c>
      <c r="L68" t="s">
        <v>1252</v>
      </c>
      <c r="M68" t="s">
        <v>1179</v>
      </c>
      <c r="N68" t="s">
        <v>109</v>
      </c>
      <c r="O68" s="30">
        <v>220</v>
      </c>
      <c r="P68" s="30" t="s">
        <v>1172</v>
      </c>
      <c r="Q68" s="30" t="s">
        <v>1172</v>
      </c>
      <c r="R68" s="30" t="s">
        <v>1173</v>
      </c>
      <c r="S68" s="30" t="s">
        <v>1174</v>
      </c>
      <c r="T68" s="31">
        <v>43831</v>
      </c>
      <c r="U68" s="31">
        <v>46022</v>
      </c>
      <c r="V68" s="3">
        <v>1988.0408420964523</v>
      </c>
      <c r="W68" s="32">
        <f>V68*IF(Q68="D06T-2017",'VATT Nacional'!$P$1,'VATT Nacional'!$M$1)</f>
        <v>1557880.8716031204</v>
      </c>
      <c r="Z68" t="s">
        <v>1244</v>
      </c>
      <c r="AA68" t="s">
        <v>100</v>
      </c>
      <c r="AB68" t="str">
        <f t="shared" si="1"/>
        <v>Sistema FEGP_CHILE</v>
      </c>
      <c r="AC68" t="e">
        <f t="shared" si="2"/>
        <v>#N/A</v>
      </c>
    </row>
    <row r="69" spans="1:29">
      <c r="A69" s="4" t="str">
        <f>VLOOKUP(D69,Homologa!$B$4:$C$95,2,0)</f>
        <v>Capullo</v>
      </c>
      <c r="B69" s="8">
        <v>44440</v>
      </c>
      <c r="C69" s="8" t="s">
        <v>1244</v>
      </c>
      <c r="D69" s="9" t="s">
        <v>1249</v>
      </c>
      <c r="E69" s="10">
        <f t="shared" ref="E69:E75" si="4">SUMIFS($W$5:$W$2410,$I$5:$I$2410,C69,$N$5:$N$2410,D69)</f>
        <v>131370.39292848873</v>
      </c>
      <c r="F69" s="3"/>
      <c r="G69" s="3"/>
      <c r="H69" s="29" t="s">
        <v>1166</v>
      </c>
      <c r="I69" t="s">
        <v>1165</v>
      </c>
      <c r="J69" t="s">
        <v>1167</v>
      </c>
      <c r="K69" t="s">
        <v>1251</v>
      </c>
      <c r="L69" t="s">
        <v>1252</v>
      </c>
      <c r="M69" t="s">
        <v>1188</v>
      </c>
      <c r="N69" t="s">
        <v>1180</v>
      </c>
      <c r="O69" s="30">
        <v>220</v>
      </c>
      <c r="P69" s="30" t="s">
        <v>1172</v>
      </c>
      <c r="Q69" s="30" t="s">
        <v>1172</v>
      </c>
      <c r="R69" s="30" t="s">
        <v>1173</v>
      </c>
      <c r="S69" s="30" t="s">
        <v>1174</v>
      </c>
      <c r="T69" s="31">
        <v>43831</v>
      </c>
      <c r="U69" s="31">
        <v>46022</v>
      </c>
      <c r="V69" s="3">
        <v>30774.595683104806</v>
      </c>
      <c r="W69" s="32">
        <f>V69*IF(Q69="D06T-2017",'VATT Nacional'!$P$1,'VATT Nacional'!$M$1)</f>
        <v>24115779.178596433</v>
      </c>
      <c r="Z69" t="s">
        <v>1253</v>
      </c>
      <c r="AA69" t="s">
        <v>135</v>
      </c>
      <c r="AB69" t="str">
        <f t="shared" si="1"/>
        <v>DedicadoKELTI</v>
      </c>
      <c r="AC69" t="e">
        <f t="shared" si="2"/>
        <v>#N/A</v>
      </c>
    </row>
    <row r="70" spans="1:29">
      <c r="A70" s="4" t="str">
        <f>VLOOKUP(D70,Homologa!$B$4:$C$95,2,0)</f>
        <v>CGE_TRANSMISION</v>
      </c>
      <c r="B70" s="8">
        <v>44440</v>
      </c>
      <c r="C70" s="8" t="s">
        <v>1244</v>
      </c>
      <c r="D70" s="9" t="s">
        <v>54</v>
      </c>
      <c r="E70" s="10">
        <f t="shared" si="4"/>
        <v>291026234.7887699</v>
      </c>
      <c r="F70" s="3"/>
      <c r="G70" s="3"/>
      <c r="H70" s="29" t="s">
        <v>1166</v>
      </c>
      <c r="I70" t="s">
        <v>1165</v>
      </c>
      <c r="J70" t="s">
        <v>1167</v>
      </c>
      <c r="K70" t="s">
        <v>1251</v>
      </c>
      <c r="L70" t="s">
        <v>1252</v>
      </c>
      <c r="M70" t="s">
        <v>1183</v>
      </c>
      <c r="N70" t="s">
        <v>1183</v>
      </c>
      <c r="O70" s="30" t="s">
        <v>1171</v>
      </c>
      <c r="P70" s="30" t="s">
        <v>1172</v>
      </c>
      <c r="Q70" s="30" t="s">
        <v>1172</v>
      </c>
      <c r="R70" s="30" t="s">
        <v>1173</v>
      </c>
      <c r="S70" s="30" t="s">
        <v>1174</v>
      </c>
      <c r="T70" s="31">
        <v>43831</v>
      </c>
      <c r="U70" s="31">
        <v>46022</v>
      </c>
      <c r="V70" s="3">
        <v>7779.7701206714391</v>
      </c>
      <c r="W70" s="32">
        <f>V70*IF(Q70="D06T-2017",'VATT Nacional'!$P$1,'VATT Nacional'!$M$1)</f>
        <v>6096431.6224422511</v>
      </c>
      <c r="Z70" t="s">
        <v>1253</v>
      </c>
      <c r="AA70" t="s">
        <v>109</v>
      </c>
      <c r="AB70" t="str">
        <f t="shared" ref="AB70:AB99" si="5">Z70&amp;AA70</f>
        <v>DedicadoENGIE</v>
      </c>
      <c r="AC70" t="e">
        <f t="shared" ref="AC70:AC99" si="6">VLOOKUP(AB70,F:F,1,0)</f>
        <v>#N/A</v>
      </c>
    </row>
    <row r="71" spans="1:29">
      <c r="A71" s="4" t="str">
        <f>VLOOKUP(D71,Homologa!$B$4:$C$95,2,0)</f>
        <v>EGP_CHILE</v>
      </c>
      <c r="B71" s="8">
        <v>44440</v>
      </c>
      <c r="C71" s="8" t="s">
        <v>1244</v>
      </c>
      <c r="D71" s="9" t="s">
        <v>100</v>
      </c>
      <c r="E71" s="10">
        <f t="shared" si="4"/>
        <v>18481566.678917177</v>
      </c>
      <c r="F71" s="3"/>
      <c r="G71" s="3"/>
      <c r="H71" s="29" t="s">
        <v>1166</v>
      </c>
      <c r="I71" t="s">
        <v>1165</v>
      </c>
      <c r="J71" t="s">
        <v>1167</v>
      </c>
      <c r="K71" t="s">
        <v>1251</v>
      </c>
      <c r="L71" t="s">
        <v>1252</v>
      </c>
      <c r="M71" t="s">
        <v>1183</v>
      </c>
      <c r="N71" t="s">
        <v>1183</v>
      </c>
      <c r="O71" s="30">
        <v>110</v>
      </c>
      <c r="P71" s="30" t="s">
        <v>1172</v>
      </c>
      <c r="Q71" s="30" t="s">
        <v>1172</v>
      </c>
      <c r="R71" s="30" t="s">
        <v>1173</v>
      </c>
      <c r="S71" s="30" t="s">
        <v>1174</v>
      </c>
      <c r="T71" s="31">
        <v>43831</v>
      </c>
      <c r="U71" s="31">
        <v>46022</v>
      </c>
      <c r="V71" s="3">
        <v>12652.970863713948</v>
      </c>
      <c r="W71" s="32">
        <f>V71*IF(Q71="D06T-2017",'VATT Nacional'!$P$1,'VATT Nacional'!$M$1)</f>
        <v>9915199.3561383933</v>
      </c>
      <c r="Z71" t="s">
        <v>1253</v>
      </c>
      <c r="AA71" t="s">
        <v>189</v>
      </c>
      <c r="AB71" t="str">
        <f t="shared" si="5"/>
        <v>DedicadoSPS_LA_HUAYCA</v>
      </c>
      <c r="AC71" t="e">
        <f t="shared" si="6"/>
        <v>#N/A</v>
      </c>
    </row>
    <row r="72" spans="1:29">
      <c r="A72" s="4" t="str">
        <f>VLOOKUP(D72,Homologa!$B$4:$C$95,2,0)</f>
        <v>SOCOEPA</v>
      </c>
      <c r="B72" s="8">
        <v>44440</v>
      </c>
      <c r="C72" s="8" t="s">
        <v>1244</v>
      </c>
      <c r="D72" s="9" t="s">
        <v>1250</v>
      </c>
      <c r="E72" s="10">
        <f t="shared" si="4"/>
        <v>0</v>
      </c>
      <c r="F72" s="3"/>
      <c r="G72" s="3"/>
      <c r="H72" s="29" t="s">
        <v>1166</v>
      </c>
      <c r="I72" t="s">
        <v>1165</v>
      </c>
      <c r="J72" t="s">
        <v>1167</v>
      </c>
      <c r="K72" t="s">
        <v>1251</v>
      </c>
      <c r="L72" t="s">
        <v>1252</v>
      </c>
      <c r="M72" t="s">
        <v>1183</v>
      </c>
      <c r="N72" t="s">
        <v>1183</v>
      </c>
      <c r="O72" s="30">
        <v>220</v>
      </c>
      <c r="P72" s="30" t="s">
        <v>1172</v>
      </c>
      <c r="Q72" s="30" t="s">
        <v>1172</v>
      </c>
      <c r="R72" s="30" t="s">
        <v>1173</v>
      </c>
      <c r="S72" s="30" t="s">
        <v>1174</v>
      </c>
      <c r="T72" s="31">
        <v>43831</v>
      </c>
      <c r="U72" s="31">
        <v>46022</v>
      </c>
      <c r="V72" s="3">
        <v>1156063.6705380469</v>
      </c>
      <c r="W72" s="32">
        <f>V72*IF(Q72="D06T-2017",'VATT Nacional'!$P$1,'VATT Nacional'!$M$1)</f>
        <v>905921770.09165132</v>
      </c>
      <c r="Z72" t="s">
        <v>1253</v>
      </c>
      <c r="AA72" t="s">
        <v>1183</v>
      </c>
      <c r="AB72" t="str">
        <f t="shared" si="5"/>
        <v>DedicadoTRANSEMEL</v>
      </c>
      <c r="AC72" t="e">
        <f t="shared" si="6"/>
        <v>#N/A</v>
      </c>
    </row>
    <row r="73" spans="1:29">
      <c r="A73" s="4" t="str">
        <f>VLOOKUP(D73,Homologa!$B$4:$C$95,2,0)</f>
        <v>STN</v>
      </c>
      <c r="B73" s="8">
        <v>44440</v>
      </c>
      <c r="C73" s="8" t="s">
        <v>1244</v>
      </c>
      <c r="D73" s="9" t="s">
        <v>195</v>
      </c>
      <c r="E73" s="10">
        <f t="shared" si="4"/>
        <v>117675.89330533669</v>
      </c>
      <c r="F73" s="3"/>
      <c r="G73" s="3"/>
      <c r="H73" s="29" t="s">
        <v>1166</v>
      </c>
      <c r="I73" t="s">
        <v>1165</v>
      </c>
      <c r="J73" t="s">
        <v>1254</v>
      </c>
      <c r="K73" t="s">
        <v>1255</v>
      </c>
      <c r="L73" t="s">
        <v>1256</v>
      </c>
      <c r="M73" t="s">
        <v>1170</v>
      </c>
      <c r="N73" t="s">
        <v>54</v>
      </c>
      <c r="O73" s="30" t="s">
        <v>1171</v>
      </c>
      <c r="P73" s="30" t="s">
        <v>1172</v>
      </c>
      <c r="Q73" s="30" t="s">
        <v>1172</v>
      </c>
      <c r="R73" s="30" t="s">
        <v>1173</v>
      </c>
      <c r="S73" s="30" t="s">
        <v>1174</v>
      </c>
      <c r="T73" s="31">
        <v>43831</v>
      </c>
      <c r="U73" s="31">
        <v>46022</v>
      </c>
      <c r="V73" s="3">
        <v>387459.95703874738</v>
      </c>
      <c r="W73" s="32">
        <f>V73*IF(Q73="D06T-2017",'VATT Nacional'!$P$1,'VATT Nacional'!$M$1)</f>
        <v>303623770.09634197</v>
      </c>
      <c r="Z73" t="s">
        <v>1253</v>
      </c>
      <c r="AA73" t="s">
        <v>54</v>
      </c>
      <c r="AB73" t="str">
        <f t="shared" si="5"/>
        <v>DedicadoCGE_TRANSMISION</v>
      </c>
      <c r="AC73" t="e">
        <f t="shared" si="6"/>
        <v>#N/A</v>
      </c>
    </row>
    <row r="74" spans="1:29">
      <c r="A74" s="4" t="str">
        <f>VLOOKUP(D74,Homologa!$B$4:$C$95,2,0)</f>
        <v>STS</v>
      </c>
      <c r="B74" s="8">
        <v>44440</v>
      </c>
      <c r="C74" s="8" t="s">
        <v>1244</v>
      </c>
      <c r="D74" s="9" t="s">
        <v>198</v>
      </c>
      <c r="E74" s="10">
        <f t="shared" si="4"/>
        <v>31324992077.652</v>
      </c>
      <c r="F74" s="3"/>
      <c r="G74" s="3"/>
      <c r="H74" s="29" t="s">
        <v>1166</v>
      </c>
      <c r="I74" t="s">
        <v>1165</v>
      </c>
      <c r="J74" t="s">
        <v>1254</v>
      </c>
      <c r="K74" t="s">
        <v>1257</v>
      </c>
      <c r="L74" t="s">
        <v>1258</v>
      </c>
      <c r="M74" t="s">
        <v>1183</v>
      </c>
      <c r="N74" t="s">
        <v>1183</v>
      </c>
      <c r="O74" s="30">
        <v>110</v>
      </c>
      <c r="P74" s="30" t="s">
        <v>1172</v>
      </c>
      <c r="Q74" s="30" t="s">
        <v>1172</v>
      </c>
      <c r="R74" s="30" t="s">
        <v>1173</v>
      </c>
      <c r="S74" s="30" t="s">
        <v>1174</v>
      </c>
      <c r="T74" s="31">
        <v>43831</v>
      </c>
      <c r="U74" s="31">
        <v>46022</v>
      </c>
      <c r="V74" s="3">
        <v>594252.75179208012</v>
      </c>
      <c r="W74" s="32">
        <f>V74*IF(Q74="D06T-2017",'VATT Nacional'!$P$1,'VATT Nacional'!$M$1)</f>
        <v>465672020.06682086</v>
      </c>
      <c r="Z74" t="s">
        <v>1253</v>
      </c>
      <c r="AA74" t="s">
        <v>1259</v>
      </c>
      <c r="AB74" t="str">
        <f t="shared" si="5"/>
        <v>DedicadoDOS_VALLES</v>
      </c>
      <c r="AC74" t="e">
        <f t="shared" si="6"/>
        <v>#N/A</v>
      </c>
    </row>
    <row r="75" spans="1:29">
      <c r="A75" s="4" t="str">
        <f>VLOOKUP(D75,Homologa!$B$4:$C$95,2,0)</f>
        <v>Transelec</v>
      </c>
      <c r="B75" s="11">
        <v>44440</v>
      </c>
      <c r="C75" s="11" t="s">
        <v>1244</v>
      </c>
      <c r="D75" s="12" t="s">
        <v>1180</v>
      </c>
      <c r="E75" s="13">
        <f t="shared" si="4"/>
        <v>3169673039.2266893</v>
      </c>
      <c r="F75" s="3"/>
      <c r="G75" s="3"/>
      <c r="H75" s="29" t="s">
        <v>1166</v>
      </c>
      <c r="I75" t="s">
        <v>1165</v>
      </c>
      <c r="J75" t="s">
        <v>1254</v>
      </c>
      <c r="K75" t="s">
        <v>1260</v>
      </c>
      <c r="L75" t="s">
        <v>1261</v>
      </c>
      <c r="M75" t="s">
        <v>1179</v>
      </c>
      <c r="N75" t="s">
        <v>109</v>
      </c>
      <c r="O75" s="30">
        <v>110</v>
      </c>
      <c r="P75" s="30" t="s">
        <v>1172</v>
      </c>
      <c r="Q75" s="30" t="s">
        <v>1172</v>
      </c>
      <c r="R75" s="30" t="s">
        <v>1173</v>
      </c>
      <c r="S75" s="30" t="s">
        <v>1174</v>
      </c>
      <c r="T75" s="31">
        <v>43831</v>
      </c>
      <c r="U75" s="31">
        <v>46022</v>
      </c>
      <c r="V75" s="3">
        <v>290587.4303702311</v>
      </c>
      <c r="W75" s="32">
        <f>V75*IF(Q75="D06T-2017",'VATT Nacional'!$P$1,'VATT Nacional'!$M$1)</f>
        <v>227711921.06128943</v>
      </c>
      <c r="Z75" t="s">
        <v>1253</v>
      </c>
      <c r="AA75" t="s">
        <v>27</v>
      </c>
      <c r="AB75" t="str">
        <f t="shared" si="5"/>
        <v>DedicadoALTO_NORTE</v>
      </c>
      <c r="AC75" t="e">
        <f t="shared" si="6"/>
        <v>#N/A</v>
      </c>
    </row>
    <row r="76" spans="1:29">
      <c r="E76" s="3"/>
      <c r="F76" s="3"/>
      <c r="G76" s="3"/>
      <c r="H76" s="29" t="s">
        <v>1166</v>
      </c>
      <c r="I76" t="s">
        <v>1165</v>
      </c>
      <c r="J76" t="s">
        <v>1254</v>
      </c>
      <c r="K76" t="s">
        <v>1262</v>
      </c>
      <c r="L76" t="s">
        <v>1263</v>
      </c>
      <c r="M76" t="s">
        <v>1170</v>
      </c>
      <c r="N76" t="s">
        <v>54</v>
      </c>
      <c r="O76" s="30" t="s">
        <v>1171</v>
      </c>
      <c r="P76" s="30" t="s">
        <v>1172</v>
      </c>
      <c r="Q76" s="30" t="s">
        <v>1172</v>
      </c>
      <c r="R76" s="30" t="s">
        <v>1173</v>
      </c>
      <c r="S76" s="30" t="s">
        <v>1174</v>
      </c>
      <c r="T76" s="31">
        <v>43831</v>
      </c>
      <c r="U76" s="31">
        <v>46022</v>
      </c>
      <c r="V76" s="3">
        <v>200553.5452893984</v>
      </c>
      <c r="W76" s="32">
        <f>V76*IF(Q76="D06T-2017",'VATT Nacional'!$P$1,'VATT Nacional'!$M$1)</f>
        <v>157159010.68162537</v>
      </c>
      <c r="Z76" t="s">
        <v>1253</v>
      </c>
      <c r="AA76" t="s">
        <v>24</v>
      </c>
      <c r="AB76" t="str">
        <f t="shared" si="5"/>
        <v>DedicadoALGORTA_NORTE</v>
      </c>
      <c r="AC76" t="e">
        <f t="shared" si="6"/>
        <v>#N/A</v>
      </c>
    </row>
    <row r="77" spans="1:29">
      <c r="E77" s="3"/>
      <c r="F77" s="3"/>
      <c r="G77" s="3"/>
      <c r="H77" s="29" t="s">
        <v>1166</v>
      </c>
      <c r="I77" t="s">
        <v>1165</v>
      </c>
      <c r="J77" t="s">
        <v>1254</v>
      </c>
      <c r="K77" t="s">
        <v>1264</v>
      </c>
      <c r="L77" t="s">
        <v>1265</v>
      </c>
      <c r="M77" t="s">
        <v>1170</v>
      </c>
      <c r="N77" t="s">
        <v>54</v>
      </c>
      <c r="O77" s="30" t="s">
        <v>1171</v>
      </c>
      <c r="P77" s="30" t="s">
        <v>1172</v>
      </c>
      <c r="Q77" s="30" t="s">
        <v>1172</v>
      </c>
      <c r="R77" s="30" t="s">
        <v>1173</v>
      </c>
      <c r="S77" s="30" t="s">
        <v>1174</v>
      </c>
      <c r="T77" s="31">
        <v>43831</v>
      </c>
      <c r="U77" s="31">
        <v>46022</v>
      </c>
      <c r="V77" s="3">
        <v>196288.46678378357</v>
      </c>
      <c r="W77" s="32">
        <f>V77*IF(Q77="D06T-2017",'VATT Nacional'!$P$1,'VATT Nacional'!$M$1)</f>
        <v>153816783.46018854</v>
      </c>
      <c r="Z77" t="s">
        <v>1253</v>
      </c>
      <c r="AA77" t="s">
        <v>1266</v>
      </c>
      <c r="AB77" t="str">
        <f t="shared" si="5"/>
        <v>DedicadoMOLY-COP</v>
      </c>
      <c r="AC77" t="e">
        <f t="shared" si="6"/>
        <v>#N/A</v>
      </c>
    </row>
    <row r="78" spans="1:29">
      <c r="E78" s="3"/>
      <c r="F78" s="3"/>
      <c r="G78" s="3"/>
      <c r="H78" s="29" t="s">
        <v>1166</v>
      </c>
      <c r="I78" t="s">
        <v>1165</v>
      </c>
      <c r="J78" t="s">
        <v>1254</v>
      </c>
      <c r="K78" t="s">
        <v>1267</v>
      </c>
      <c r="L78" t="s">
        <v>1268</v>
      </c>
      <c r="M78" t="s">
        <v>1170</v>
      </c>
      <c r="N78" t="s">
        <v>54</v>
      </c>
      <c r="O78" s="30" t="s">
        <v>1171</v>
      </c>
      <c r="P78" s="30" t="s">
        <v>1172</v>
      </c>
      <c r="Q78" s="30" t="s">
        <v>1172</v>
      </c>
      <c r="R78" s="30" t="s">
        <v>1173</v>
      </c>
      <c r="S78" s="30" t="s">
        <v>1174</v>
      </c>
      <c r="T78" s="31">
        <v>43831</v>
      </c>
      <c r="U78" s="31">
        <v>46022</v>
      </c>
      <c r="V78" s="3">
        <v>216802.39581699925</v>
      </c>
      <c r="W78" s="32">
        <f>V78*IF(Q78="D06T-2017",'VATT Nacional'!$P$1,'VATT Nacional'!$M$1)</f>
        <v>169892035.52018628</v>
      </c>
      <c r="Z78" t="s">
        <v>1253</v>
      </c>
      <c r="AA78" t="s">
        <v>1269</v>
      </c>
      <c r="AB78" t="str">
        <f t="shared" si="5"/>
        <v>DedicadoMINERA_COLLAHUASI</v>
      </c>
      <c r="AC78" t="e">
        <f t="shared" si="6"/>
        <v>#N/A</v>
      </c>
    </row>
    <row r="79" spans="1:29">
      <c r="E79" s="53"/>
      <c r="F79" s="3"/>
      <c r="G79" s="3"/>
      <c r="H79" s="29" t="s">
        <v>1166</v>
      </c>
      <c r="I79" t="s">
        <v>1165</v>
      </c>
      <c r="J79" t="s">
        <v>1254</v>
      </c>
      <c r="K79" t="s">
        <v>1270</v>
      </c>
      <c r="L79" t="s">
        <v>1271</v>
      </c>
      <c r="M79" t="s">
        <v>1179</v>
      </c>
      <c r="N79" t="s">
        <v>109</v>
      </c>
      <c r="O79" s="30" t="s">
        <v>1171</v>
      </c>
      <c r="P79" s="30" t="s">
        <v>1172</v>
      </c>
      <c r="Q79" s="30" t="s">
        <v>1172</v>
      </c>
      <c r="R79" s="30" t="s">
        <v>1173</v>
      </c>
      <c r="S79" s="30" t="s">
        <v>1174</v>
      </c>
      <c r="T79" s="31">
        <v>43831</v>
      </c>
      <c r="U79" s="31">
        <v>46022</v>
      </c>
      <c r="V79" s="3">
        <v>123040.70788455229</v>
      </c>
      <c r="W79" s="32">
        <f>V79*IF(Q79="D06T-2017",'VATT Nacional'!$P$1,'VATT Nacional'!$M$1)</f>
        <v>96417921.193065464</v>
      </c>
      <c r="Z79" t="s">
        <v>1253</v>
      </c>
      <c r="AA79" t="s">
        <v>1272</v>
      </c>
      <c r="AB79" t="str">
        <f t="shared" si="5"/>
        <v>DedicadoNORACID</v>
      </c>
      <c r="AC79" t="e">
        <f t="shared" si="6"/>
        <v>#N/A</v>
      </c>
    </row>
    <row r="80" spans="1:29">
      <c r="F80" s="3"/>
      <c r="G80" s="3"/>
      <c r="H80" s="29" t="s">
        <v>1166</v>
      </c>
      <c r="I80" t="s">
        <v>1165</v>
      </c>
      <c r="J80" t="s">
        <v>1254</v>
      </c>
      <c r="K80" t="s">
        <v>1273</v>
      </c>
      <c r="L80" t="s">
        <v>1274</v>
      </c>
      <c r="M80" t="s">
        <v>1170</v>
      </c>
      <c r="N80" t="s">
        <v>54</v>
      </c>
      <c r="O80" s="30" t="s">
        <v>1171</v>
      </c>
      <c r="P80" s="30" t="s">
        <v>1172</v>
      </c>
      <c r="Q80" s="30" t="s">
        <v>1172</v>
      </c>
      <c r="R80" s="30" t="s">
        <v>1173</v>
      </c>
      <c r="S80" s="30" t="s">
        <v>1174</v>
      </c>
      <c r="T80" s="31">
        <v>43831</v>
      </c>
      <c r="U80" s="31">
        <v>46022</v>
      </c>
      <c r="V80" s="3">
        <v>158620.6543192825</v>
      </c>
      <c r="W80" s="32">
        <f>V80*IF(Q80="D06T-2017",'VATT Nacional'!$P$1,'VATT Nacional'!$M$1)</f>
        <v>124299299.07506001</v>
      </c>
      <c r="Z80" t="s">
        <v>1253</v>
      </c>
      <c r="AA80" t="s">
        <v>1194</v>
      </c>
      <c r="AB80" t="str">
        <f t="shared" si="5"/>
        <v>DedicadoAES_ANDES</v>
      </c>
      <c r="AC80" t="e">
        <f t="shared" si="6"/>
        <v>#N/A</v>
      </c>
    </row>
    <row r="81" spans="6:29">
      <c r="F81" s="3"/>
      <c r="G81" s="3"/>
      <c r="H81" s="29" t="s">
        <v>1166</v>
      </c>
      <c r="I81" t="s">
        <v>1165</v>
      </c>
      <c r="J81" t="s">
        <v>1254</v>
      </c>
      <c r="K81" t="s">
        <v>1275</v>
      </c>
      <c r="L81" t="s">
        <v>1276</v>
      </c>
      <c r="M81" t="s">
        <v>1170</v>
      </c>
      <c r="N81" t="s">
        <v>54</v>
      </c>
      <c r="O81" s="30">
        <v>110</v>
      </c>
      <c r="P81" s="30" t="s">
        <v>1172</v>
      </c>
      <c r="Q81" s="30" t="s">
        <v>1172</v>
      </c>
      <c r="R81" s="30" t="s">
        <v>1173</v>
      </c>
      <c r="S81" s="30" t="s">
        <v>1174</v>
      </c>
      <c r="T81" s="31">
        <v>43831</v>
      </c>
      <c r="U81" s="31">
        <v>46022</v>
      </c>
      <c r="V81" s="3">
        <v>2432.5048416189184</v>
      </c>
      <c r="W81" s="32">
        <f>V81*IF(Q81="D06T-2017",'VATT Nacional'!$P$1,'VATT Nacional'!$M$1)</f>
        <v>1906174.5023527218</v>
      </c>
      <c r="Z81" t="s">
        <v>1253</v>
      </c>
      <c r="AA81" t="s">
        <v>1277</v>
      </c>
      <c r="AB81" t="str">
        <f t="shared" si="5"/>
        <v>DedicadoMINERA_MERIDIAN</v>
      </c>
      <c r="AC81" t="e">
        <f t="shared" si="6"/>
        <v>#N/A</v>
      </c>
    </row>
    <row r="82" spans="6:29">
      <c r="F82" s="3"/>
      <c r="G82" s="3"/>
      <c r="H82" s="29" t="s">
        <v>1166</v>
      </c>
      <c r="I82" t="s">
        <v>1165</v>
      </c>
      <c r="J82" t="s">
        <v>1254</v>
      </c>
      <c r="K82" t="s">
        <v>1275</v>
      </c>
      <c r="L82" t="s">
        <v>1276</v>
      </c>
      <c r="M82" t="s">
        <v>1183</v>
      </c>
      <c r="N82" t="s">
        <v>1183</v>
      </c>
      <c r="O82" s="30" t="s">
        <v>1171</v>
      </c>
      <c r="P82" s="30" t="s">
        <v>1172</v>
      </c>
      <c r="Q82" s="30" t="s">
        <v>1172</v>
      </c>
      <c r="R82" s="30" t="s">
        <v>1173</v>
      </c>
      <c r="S82" s="30" t="s">
        <v>1174</v>
      </c>
      <c r="T82" s="31">
        <v>43831</v>
      </c>
      <c r="U82" s="31">
        <v>46022</v>
      </c>
      <c r="V82" s="3">
        <v>135141.66366723075</v>
      </c>
      <c r="W82" s="32">
        <f>V82*IF(Q82="D06T-2017",'VATT Nacional'!$P$1,'VATT Nacional'!$M$1)</f>
        <v>105900547.07416661</v>
      </c>
      <c r="Z82" t="s">
        <v>1253</v>
      </c>
      <c r="AA82" t="s">
        <v>1278</v>
      </c>
      <c r="AB82" t="str">
        <f t="shared" si="5"/>
        <v>DedicadoECOMETALES</v>
      </c>
      <c r="AC82" t="e">
        <f t="shared" si="6"/>
        <v>#N/A</v>
      </c>
    </row>
    <row r="83" spans="6:29">
      <c r="F83" s="3"/>
      <c r="G83" s="3"/>
      <c r="H83" s="29" t="s">
        <v>1166</v>
      </c>
      <c r="I83" t="s">
        <v>1165</v>
      </c>
      <c r="J83" t="s">
        <v>1254</v>
      </c>
      <c r="K83" t="s">
        <v>1275</v>
      </c>
      <c r="L83" t="s">
        <v>1276</v>
      </c>
      <c r="M83" t="s">
        <v>1183</v>
      </c>
      <c r="N83" t="s">
        <v>1183</v>
      </c>
      <c r="O83" s="30">
        <v>110</v>
      </c>
      <c r="P83" s="30" t="s">
        <v>1172</v>
      </c>
      <c r="Q83" s="30" t="s">
        <v>1172</v>
      </c>
      <c r="R83" s="30" t="s">
        <v>1173</v>
      </c>
      <c r="S83" s="30" t="s">
        <v>1174</v>
      </c>
      <c r="T83" s="31">
        <v>43831</v>
      </c>
      <c r="U83" s="31">
        <v>46022</v>
      </c>
      <c r="V83" s="3">
        <v>571809.37306924711</v>
      </c>
      <c r="W83" s="32">
        <f>V83*IF(Q83="D06T-2017",'VATT Nacional'!$P$1,'VATT Nacional'!$M$1)</f>
        <v>448084800.69683284</v>
      </c>
      <c r="Z83" t="s">
        <v>1253</v>
      </c>
      <c r="AA83" t="s">
        <v>1180</v>
      </c>
      <c r="AB83" t="str">
        <f t="shared" si="5"/>
        <v>DedicadoTRANSELEC</v>
      </c>
      <c r="AC83" t="e">
        <f t="shared" si="6"/>
        <v>#N/A</v>
      </c>
    </row>
    <row r="84" spans="6:29">
      <c r="F84" s="3"/>
      <c r="G84" s="3"/>
      <c r="H84" s="29" t="s">
        <v>1166</v>
      </c>
      <c r="I84" t="s">
        <v>1165</v>
      </c>
      <c r="J84" t="s">
        <v>1254</v>
      </c>
      <c r="K84" t="s">
        <v>1279</v>
      </c>
      <c r="L84" t="s">
        <v>1280</v>
      </c>
      <c r="M84" t="s">
        <v>1183</v>
      </c>
      <c r="N84" t="s">
        <v>1183</v>
      </c>
      <c r="O84" s="30">
        <v>110</v>
      </c>
      <c r="P84" s="30" t="s">
        <v>1172</v>
      </c>
      <c r="Q84" s="30" t="s">
        <v>1172</v>
      </c>
      <c r="R84" s="30" t="s">
        <v>1173</v>
      </c>
      <c r="S84" s="30" t="s">
        <v>1174</v>
      </c>
      <c r="T84" s="31">
        <v>43831</v>
      </c>
      <c r="U84" s="31">
        <v>46022</v>
      </c>
      <c r="V84" s="3">
        <v>675115.06294806604</v>
      </c>
      <c r="W84" s="32">
        <f>V84*IF(Q84="D06T-2017",'VATT Nacional'!$P$1,'VATT Nacional'!$M$1)</f>
        <v>529037844.91108644</v>
      </c>
      <c r="Z84" t="s">
        <v>1253</v>
      </c>
      <c r="AA84" t="s">
        <v>1207</v>
      </c>
      <c r="AB84" t="str">
        <f t="shared" si="5"/>
        <v>DedicadoCODELCO</v>
      </c>
      <c r="AC84" t="e">
        <f t="shared" si="6"/>
        <v>#N/A</v>
      </c>
    </row>
    <row r="85" spans="6:29">
      <c r="F85" s="3"/>
      <c r="G85" s="3"/>
      <c r="H85" s="29" t="s">
        <v>1166</v>
      </c>
      <c r="I85" t="s">
        <v>1165</v>
      </c>
      <c r="J85" t="s">
        <v>1254</v>
      </c>
      <c r="K85" t="s">
        <v>1281</v>
      </c>
      <c r="L85" t="s">
        <v>1282</v>
      </c>
      <c r="M85" t="s">
        <v>1179</v>
      </c>
      <c r="N85" t="s">
        <v>109</v>
      </c>
      <c r="O85" s="30" t="s">
        <v>1171</v>
      </c>
      <c r="P85" s="30" t="s">
        <v>1172</v>
      </c>
      <c r="Q85" s="30" t="s">
        <v>1172</v>
      </c>
      <c r="R85" s="30" t="s">
        <v>1173</v>
      </c>
      <c r="S85" s="30" t="s">
        <v>1174</v>
      </c>
      <c r="T85" s="31">
        <v>43831</v>
      </c>
      <c r="U85" s="31">
        <v>46022</v>
      </c>
      <c r="V85" s="3">
        <v>289070.84373056953</v>
      </c>
      <c r="W85" s="32">
        <f>V85*IF(Q85="D06T-2017",'VATT Nacional'!$P$1,'VATT Nacional'!$M$1)</f>
        <v>226523484.05032432</v>
      </c>
      <c r="Z85" t="s">
        <v>1253</v>
      </c>
      <c r="AA85" t="s">
        <v>106</v>
      </c>
      <c r="AB85" t="str">
        <f t="shared" si="5"/>
        <v>DedicadoENEL_GENERACION</v>
      </c>
      <c r="AC85" t="e">
        <f t="shared" si="6"/>
        <v>#N/A</v>
      </c>
    </row>
    <row r="86" spans="6:29">
      <c r="F86" s="3"/>
      <c r="G86" s="3"/>
      <c r="H86" s="29" t="s">
        <v>1166</v>
      </c>
      <c r="I86" t="s">
        <v>1165</v>
      </c>
      <c r="J86" t="s">
        <v>1254</v>
      </c>
      <c r="K86" t="s">
        <v>1283</v>
      </c>
      <c r="L86" t="s">
        <v>1284</v>
      </c>
      <c r="M86" t="s">
        <v>1170</v>
      </c>
      <c r="N86" t="s">
        <v>54</v>
      </c>
      <c r="O86" s="30" t="s">
        <v>1171</v>
      </c>
      <c r="P86" s="30" t="s">
        <v>1172</v>
      </c>
      <c r="Q86" s="30" t="s">
        <v>1172</v>
      </c>
      <c r="R86" s="30" t="s">
        <v>1173</v>
      </c>
      <c r="S86" s="30" t="s">
        <v>1174</v>
      </c>
      <c r="T86" s="31">
        <v>43831</v>
      </c>
      <c r="U86" s="31">
        <v>46022</v>
      </c>
      <c r="V86" s="3">
        <v>300103.50003509753</v>
      </c>
      <c r="W86" s="32">
        <f>V86*IF(Q86="D06T-2017",'VATT Nacional'!$P$1,'VATT Nacional'!$M$1)</f>
        <v>235168962.48107472</v>
      </c>
      <c r="Z86" t="s">
        <v>1253</v>
      </c>
      <c r="AA86" t="s">
        <v>1285</v>
      </c>
      <c r="AB86" t="str">
        <f t="shared" si="5"/>
        <v>DedicadoJAVIERA</v>
      </c>
      <c r="AC86" t="e">
        <f t="shared" si="6"/>
        <v>#N/A</v>
      </c>
    </row>
    <row r="87" spans="6:29">
      <c r="F87" s="3"/>
      <c r="G87" s="3"/>
      <c r="H87" s="29" t="s">
        <v>1166</v>
      </c>
      <c r="I87" t="s">
        <v>1165</v>
      </c>
      <c r="J87" t="s">
        <v>1254</v>
      </c>
      <c r="K87" t="s">
        <v>1286</v>
      </c>
      <c r="L87" t="s">
        <v>1287</v>
      </c>
      <c r="M87" t="s">
        <v>1170</v>
      </c>
      <c r="N87" t="s">
        <v>54</v>
      </c>
      <c r="O87" s="30" t="s">
        <v>1171</v>
      </c>
      <c r="P87" s="30" t="s">
        <v>1172</v>
      </c>
      <c r="Q87" s="30" t="s">
        <v>1172</v>
      </c>
      <c r="R87" s="30" t="s">
        <v>1173</v>
      </c>
      <c r="S87" s="30" t="s">
        <v>1174</v>
      </c>
      <c r="T87" s="31">
        <v>43831</v>
      </c>
      <c r="U87" s="31">
        <v>46022</v>
      </c>
      <c r="V87" s="3">
        <v>389511.32627448346</v>
      </c>
      <c r="W87" s="32">
        <f>V87*IF(Q87="D06T-2017",'VATT Nacional'!$P$1,'VATT Nacional'!$M$1)</f>
        <v>305231276.75580192</v>
      </c>
      <c r="Z87" t="s">
        <v>1253</v>
      </c>
      <c r="AA87" t="s">
        <v>1288</v>
      </c>
      <c r="AB87" t="str">
        <f t="shared" si="5"/>
        <v>DedicadoMINERA_LAS_CENIZAS</v>
      </c>
      <c r="AC87" t="e">
        <f t="shared" si="6"/>
        <v>#N/A</v>
      </c>
    </row>
    <row r="88" spans="6:29">
      <c r="F88" s="3"/>
      <c r="G88" s="3"/>
      <c r="H88" s="29" t="s">
        <v>1166</v>
      </c>
      <c r="I88" t="s">
        <v>1165</v>
      </c>
      <c r="J88" t="s">
        <v>1254</v>
      </c>
      <c r="K88" t="s">
        <v>1289</v>
      </c>
      <c r="L88" t="s">
        <v>1290</v>
      </c>
      <c r="M88" t="s">
        <v>1179</v>
      </c>
      <c r="N88" t="s">
        <v>109</v>
      </c>
      <c r="O88" s="30" t="s">
        <v>1171</v>
      </c>
      <c r="P88" s="30" t="s">
        <v>1172</v>
      </c>
      <c r="Q88" s="30" t="s">
        <v>1172</v>
      </c>
      <c r="R88" s="30" t="s">
        <v>1173</v>
      </c>
      <c r="S88" s="30" t="s">
        <v>1174</v>
      </c>
      <c r="T88" s="31">
        <v>43831</v>
      </c>
      <c r="U88" s="31">
        <v>46022</v>
      </c>
      <c r="V88" s="3">
        <v>94939.431619644776</v>
      </c>
      <c r="W88" s="32">
        <f>V88*IF(Q88="D06T-2017",'VATT Nacional'!$P$1,'VATT Nacional'!$M$1)</f>
        <v>74397025.126077011</v>
      </c>
      <c r="Z88" t="s">
        <v>1253</v>
      </c>
      <c r="AA88" t="s">
        <v>1291</v>
      </c>
      <c r="AB88" t="str">
        <f t="shared" si="5"/>
        <v>DedicadoCONEJO_SOLAR</v>
      </c>
      <c r="AC88" t="e">
        <f t="shared" si="6"/>
        <v>#N/A</v>
      </c>
    </row>
    <row r="89" spans="6:29">
      <c r="F89" s="3"/>
      <c r="G89" s="3"/>
      <c r="H89" s="29" t="s">
        <v>1166</v>
      </c>
      <c r="I89" t="s">
        <v>1165</v>
      </c>
      <c r="J89" t="s">
        <v>1254</v>
      </c>
      <c r="K89" t="s">
        <v>1292</v>
      </c>
      <c r="L89" t="s">
        <v>1293</v>
      </c>
      <c r="M89" t="s">
        <v>1170</v>
      </c>
      <c r="N89" t="s">
        <v>54</v>
      </c>
      <c r="O89" s="30" t="s">
        <v>1171</v>
      </c>
      <c r="P89" s="30" t="s">
        <v>1172</v>
      </c>
      <c r="Q89" s="30" t="s">
        <v>1172</v>
      </c>
      <c r="R89" s="30" t="s">
        <v>1173</v>
      </c>
      <c r="S89" s="30" t="s">
        <v>1174</v>
      </c>
      <c r="T89" s="31">
        <v>43831</v>
      </c>
      <c r="U89" s="31">
        <v>46022</v>
      </c>
      <c r="V89" s="3">
        <v>225215.30255458356</v>
      </c>
      <c r="W89" s="32">
        <f>V89*IF(Q89="D06T-2017",'VATT Nacional'!$P$1,'VATT Nacional'!$M$1)</f>
        <v>176484609.57779095</v>
      </c>
      <c r="Z89" t="s">
        <v>1253</v>
      </c>
      <c r="AA89" t="s">
        <v>192</v>
      </c>
      <c r="AB89" t="str">
        <f t="shared" si="5"/>
        <v>DedicadoSTM</v>
      </c>
      <c r="AC89" t="e">
        <f t="shared" si="6"/>
        <v>#N/A</v>
      </c>
    </row>
    <row r="90" spans="6:29">
      <c r="F90" s="3"/>
      <c r="G90" s="3"/>
      <c r="H90" s="29" t="s">
        <v>1166</v>
      </c>
      <c r="I90" t="s">
        <v>1165</v>
      </c>
      <c r="J90" t="s">
        <v>1254</v>
      </c>
      <c r="K90" t="s">
        <v>1294</v>
      </c>
      <c r="L90" t="s">
        <v>1295</v>
      </c>
      <c r="M90" t="s">
        <v>1179</v>
      </c>
      <c r="N90" t="s">
        <v>109</v>
      </c>
      <c r="O90" s="30">
        <v>110</v>
      </c>
      <c r="P90" s="30" t="s">
        <v>1172</v>
      </c>
      <c r="Q90" s="30" t="s">
        <v>1172</v>
      </c>
      <c r="R90" s="30" t="s">
        <v>1173</v>
      </c>
      <c r="S90" s="30" t="s">
        <v>1174</v>
      </c>
      <c r="T90" s="31">
        <v>43831</v>
      </c>
      <c r="U90" s="31">
        <v>46022</v>
      </c>
      <c r="V90" s="3">
        <v>308801.93959834997</v>
      </c>
      <c r="W90" s="32">
        <f>V90*IF(Q90="D06T-2017",'VATT Nacional'!$P$1,'VATT Nacional'!$M$1)</f>
        <v>241985287.53911361</v>
      </c>
      <c r="Z90" t="s">
        <v>1253</v>
      </c>
      <c r="AA90" t="s">
        <v>198</v>
      </c>
      <c r="AB90" t="str">
        <f t="shared" si="5"/>
        <v>DedicadoSTS</v>
      </c>
      <c r="AC90" t="e">
        <f t="shared" si="6"/>
        <v>#N/A</v>
      </c>
    </row>
    <row r="91" spans="6:29">
      <c r="F91" s="3"/>
      <c r="G91" s="3"/>
      <c r="H91" s="29" t="s">
        <v>1166</v>
      </c>
      <c r="I91" t="s">
        <v>1165</v>
      </c>
      <c r="J91" t="s">
        <v>1254</v>
      </c>
      <c r="K91" t="s">
        <v>1296</v>
      </c>
      <c r="L91" t="s">
        <v>1297</v>
      </c>
      <c r="M91" t="s">
        <v>1170</v>
      </c>
      <c r="N91" t="s">
        <v>54</v>
      </c>
      <c r="O91" s="30" t="s">
        <v>1171</v>
      </c>
      <c r="P91" s="30" t="s">
        <v>1172</v>
      </c>
      <c r="Q91" s="30" t="s">
        <v>1172</v>
      </c>
      <c r="R91" s="30" t="s">
        <v>1173</v>
      </c>
      <c r="S91" s="30" t="s">
        <v>1174</v>
      </c>
      <c r="T91" s="31">
        <v>43831</v>
      </c>
      <c r="U91" s="31">
        <v>46022</v>
      </c>
      <c r="V91" s="3">
        <v>222217.70124848056</v>
      </c>
      <c r="W91" s="32">
        <f>V91*IF(Q91="D06T-2017",'VATT Nacional'!$P$1,'VATT Nacional'!$M$1)</f>
        <v>174135610.68572298</v>
      </c>
      <c r="Z91" t="s">
        <v>1253</v>
      </c>
      <c r="AA91" t="s">
        <v>12</v>
      </c>
      <c r="AB91" t="str">
        <f t="shared" si="5"/>
        <v>DedicadoAELA_GENERACION</v>
      </c>
      <c r="AC91" t="e">
        <f t="shared" si="6"/>
        <v>#N/A</v>
      </c>
    </row>
    <row r="92" spans="6:29">
      <c r="F92" s="3"/>
      <c r="G92" s="3"/>
      <c r="H92" s="29" t="s">
        <v>1166</v>
      </c>
      <c r="I92" t="s">
        <v>1165</v>
      </c>
      <c r="J92" t="s">
        <v>1254</v>
      </c>
      <c r="K92" t="s">
        <v>1298</v>
      </c>
      <c r="L92" t="s">
        <v>1299</v>
      </c>
      <c r="M92" t="s">
        <v>1170</v>
      </c>
      <c r="N92" t="s">
        <v>54</v>
      </c>
      <c r="O92" s="30" t="s">
        <v>1171</v>
      </c>
      <c r="P92" s="30" t="s">
        <v>1172</v>
      </c>
      <c r="Q92" s="30" t="s">
        <v>1172</v>
      </c>
      <c r="R92" s="30" t="s">
        <v>1173</v>
      </c>
      <c r="S92" s="30" t="s">
        <v>1174</v>
      </c>
      <c r="T92" s="31">
        <v>43831</v>
      </c>
      <c r="U92" s="31">
        <v>46022</v>
      </c>
      <c r="V92" s="3">
        <v>221977.12278395012</v>
      </c>
      <c r="W92" s="32">
        <f>V92*IF(Q92="D06T-2017",'VATT Nacional'!$P$1,'VATT Nacional'!$M$1)</f>
        <v>173947087.10005239</v>
      </c>
      <c r="Z92" t="s">
        <v>1253</v>
      </c>
      <c r="AA92" t="s">
        <v>21</v>
      </c>
      <c r="AB92" t="str">
        <f t="shared" si="5"/>
        <v>DedicadoALFA_TRANSMISORA</v>
      </c>
      <c r="AC92" t="e">
        <f t="shared" si="6"/>
        <v>#N/A</v>
      </c>
    </row>
    <row r="93" spans="6:29">
      <c r="F93" s="3"/>
      <c r="G93" s="3"/>
      <c r="H93" s="29" t="s">
        <v>1166</v>
      </c>
      <c r="I93" t="s">
        <v>1165</v>
      </c>
      <c r="J93" t="s">
        <v>1254</v>
      </c>
      <c r="K93" t="s">
        <v>1300</v>
      </c>
      <c r="L93" t="s">
        <v>1301</v>
      </c>
      <c r="M93" t="s">
        <v>1170</v>
      </c>
      <c r="N93" t="s">
        <v>54</v>
      </c>
      <c r="O93" s="30">
        <v>66</v>
      </c>
      <c r="P93" s="30" t="s">
        <v>1172</v>
      </c>
      <c r="Q93" s="30" t="s">
        <v>1172</v>
      </c>
      <c r="R93" s="30" t="s">
        <v>1173</v>
      </c>
      <c r="S93" s="30" t="s">
        <v>1174</v>
      </c>
      <c r="T93" s="31">
        <v>43831</v>
      </c>
      <c r="U93" s="31">
        <v>46022</v>
      </c>
      <c r="V93" s="3">
        <v>4762.2989204434352</v>
      </c>
      <c r="W93" s="32">
        <f>V93*IF(Q93="D06T-2017",'VATT Nacional'!$P$1,'VATT Nacional'!$M$1)</f>
        <v>3731862.160935963</v>
      </c>
      <c r="Z93" t="s">
        <v>1253</v>
      </c>
      <c r="AA93" t="s">
        <v>1302</v>
      </c>
      <c r="AB93" t="str">
        <f t="shared" si="5"/>
        <v>DedicadoPEHUENCHE</v>
      </c>
      <c r="AC93" t="e">
        <f t="shared" si="6"/>
        <v>#N/A</v>
      </c>
    </row>
    <row r="94" spans="6:29">
      <c r="F94" s="3"/>
      <c r="G94" s="3"/>
      <c r="H94" s="29" t="s">
        <v>1166</v>
      </c>
      <c r="I94" t="s">
        <v>1165</v>
      </c>
      <c r="J94" t="s">
        <v>1254</v>
      </c>
      <c r="K94" t="s">
        <v>1300</v>
      </c>
      <c r="L94" t="s">
        <v>1301</v>
      </c>
      <c r="M94" t="s">
        <v>1183</v>
      </c>
      <c r="N94" t="s">
        <v>1183</v>
      </c>
      <c r="O94" s="30">
        <v>66</v>
      </c>
      <c r="P94" s="30" t="s">
        <v>1172</v>
      </c>
      <c r="Q94" s="30" t="s">
        <v>1172</v>
      </c>
      <c r="R94" s="30" t="s">
        <v>1173</v>
      </c>
      <c r="S94" s="30" t="s">
        <v>1174</v>
      </c>
      <c r="T94" s="31">
        <v>43831</v>
      </c>
      <c r="U94" s="31">
        <v>46022</v>
      </c>
      <c r="V94" s="3">
        <v>628396.19511563366</v>
      </c>
      <c r="W94" s="32">
        <f>V94*IF(Q94="D06T-2017",'VATT Nacional'!$P$1,'VATT Nacional'!$M$1)</f>
        <v>492427716.48819679</v>
      </c>
      <c r="Z94" t="s">
        <v>1253</v>
      </c>
      <c r="AA94" t="s">
        <v>1303</v>
      </c>
      <c r="AB94" t="str">
        <f t="shared" si="5"/>
        <v>DedicadoTRANSMISORA_MELIPEUCO</v>
      </c>
      <c r="AC94" t="e">
        <f t="shared" si="6"/>
        <v>#N/A</v>
      </c>
    </row>
    <row r="95" spans="6:29">
      <c r="F95" s="3"/>
      <c r="G95" s="3"/>
      <c r="H95" s="29" t="s">
        <v>1166</v>
      </c>
      <c r="I95" t="s">
        <v>1165</v>
      </c>
      <c r="J95" t="s">
        <v>1254</v>
      </c>
      <c r="K95" t="s">
        <v>1304</v>
      </c>
      <c r="L95" t="s">
        <v>1305</v>
      </c>
      <c r="M95" t="s">
        <v>1179</v>
      </c>
      <c r="N95" t="s">
        <v>109</v>
      </c>
      <c r="O95" s="30">
        <v>110</v>
      </c>
      <c r="P95" s="30" t="s">
        <v>1172</v>
      </c>
      <c r="Q95" s="30" t="s">
        <v>1172</v>
      </c>
      <c r="R95" s="30" t="s">
        <v>1173</v>
      </c>
      <c r="S95" s="30" t="s">
        <v>1174</v>
      </c>
      <c r="T95" s="31">
        <v>43831</v>
      </c>
      <c r="U95" s="31">
        <v>46022</v>
      </c>
      <c r="V95" s="3">
        <v>217237.53274371038</v>
      </c>
      <c r="W95" s="32">
        <f>V95*IF(Q95="D06T-2017",'VATT Nacional'!$P$1,'VATT Nacional'!$M$1)</f>
        <v>170233020.21240044</v>
      </c>
      <c r="Z95" t="s">
        <v>1253</v>
      </c>
      <c r="AA95" t="s">
        <v>1306</v>
      </c>
      <c r="AB95" t="str">
        <f t="shared" si="5"/>
        <v>DedicadoBE FORESTALES</v>
      </c>
      <c r="AC95" t="e">
        <f t="shared" si="6"/>
        <v>#N/A</v>
      </c>
    </row>
    <row r="96" spans="6:29">
      <c r="F96" s="3"/>
      <c r="G96" s="3"/>
      <c r="H96" s="29" t="s">
        <v>1166</v>
      </c>
      <c r="I96" t="s">
        <v>1165</v>
      </c>
      <c r="J96" t="s">
        <v>1254</v>
      </c>
      <c r="K96" t="s">
        <v>1307</v>
      </c>
      <c r="L96" t="s">
        <v>1308</v>
      </c>
      <c r="M96" t="s">
        <v>1179</v>
      </c>
      <c r="N96" t="s">
        <v>109</v>
      </c>
      <c r="O96" s="30" t="s">
        <v>1171</v>
      </c>
      <c r="P96" s="30" t="s">
        <v>1172</v>
      </c>
      <c r="Q96" s="30" t="s">
        <v>1172</v>
      </c>
      <c r="R96" s="30" t="s">
        <v>1173</v>
      </c>
      <c r="S96" s="30" t="s">
        <v>1174</v>
      </c>
      <c r="T96" s="31">
        <v>43831</v>
      </c>
      <c r="U96" s="31">
        <v>46022</v>
      </c>
      <c r="V96" s="3">
        <v>67422.581244911082</v>
      </c>
      <c r="W96" s="32">
        <f>V96*IF(Q96="D06T-2017",'VATT Nacional'!$P$1,'VATT Nacional'!$M$1)</f>
        <v>52834100.493021108</v>
      </c>
      <c r="Z96" t="s">
        <v>1253</v>
      </c>
      <c r="AA96" t="s">
        <v>100</v>
      </c>
      <c r="AB96" t="str">
        <f t="shared" si="5"/>
        <v>DedicadoEGP_CHILE</v>
      </c>
      <c r="AC96" t="e">
        <f t="shared" si="6"/>
        <v>#N/A</v>
      </c>
    </row>
    <row r="97" spans="6:29">
      <c r="F97" s="3"/>
      <c r="G97" s="3"/>
      <c r="H97" s="29" t="s">
        <v>1166</v>
      </c>
      <c r="I97" t="s">
        <v>1165</v>
      </c>
      <c r="J97" t="s">
        <v>1254</v>
      </c>
      <c r="K97" t="s">
        <v>1309</v>
      </c>
      <c r="L97" t="s">
        <v>1310</v>
      </c>
      <c r="M97" t="s">
        <v>1179</v>
      </c>
      <c r="N97" t="s">
        <v>109</v>
      </c>
      <c r="O97" s="30" t="s">
        <v>1171</v>
      </c>
      <c r="P97" s="30" t="s">
        <v>1172</v>
      </c>
      <c r="Q97" s="30" t="s">
        <v>1172</v>
      </c>
      <c r="R97" s="30" t="s">
        <v>1173</v>
      </c>
      <c r="S97" s="30" t="s">
        <v>1174</v>
      </c>
      <c r="T97" s="31">
        <v>43831</v>
      </c>
      <c r="U97" s="31">
        <v>46022</v>
      </c>
      <c r="V97" s="3">
        <v>175085.7452839374</v>
      </c>
      <c r="W97" s="32">
        <f>V97*IF(Q97="D06T-2017",'VATT Nacional'!$P$1,'VATT Nacional'!$M$1)</f>
        <v>137201775.58353648</v>
      </c>
      <c r="Z97" t="s">
        <v>1228</v>
      </c>
      <c r="AA97" t="s">
        <v>57</v>
      </c>
      <c r="AB97" t="str">
        <f t="shared" si="5"/>
        <v>Sistema ECH_CONVENTO_VIEJO</v>
      </c>
      <c r="AC97" t="e">
        <f t="shared" si="6"/>
        <v>#N/A</v>
      </c>
    </row>
    <row r="98" spans="6:29">
      <c r="F98" s="3"/>
      <c r="G98" s="3"/>
      <c r="H98" s="29" t="s">
        <v>1166</v>
      </c>
      <c r="I98" t="s">
        <v>1165</v>
      </c>
      <c r="J98" t="s">
        <v>1254</v>
      </c>
      <c r="K98" t="s">
        <v>1311</v>
      </c>
      <c r="L98" t="s">
        <v>1312</v>
      </c>
      <c r="M98" t="s">
        <v>1170</v>
      </c>
      <c r="N98" t="s">
        <v>54</v>
      </c>
      <c r="O98" s="30" t="s">
        <v>1171</v>
      </c>
      <c r="P98" s="30" t="s">
        <v>1172</v>
      </c>
      <c r="Q98" s="30" t="s">
        <v>1172</v>
      </c>
      <c r="R98" s="30" t="s">
        <v>1173</v>
      </c>
      <c r="S98" s="30" t="s">
        <v>1174</v>
      </c>
      <c r="T98" s="31">
        <v>43831</v>
      </c>
      <c r="U98" s="31">
        <v>46022</v>
      </c>
      <c r="V98" s="3">
        <v>305790.05166821554</v>
      </c>
      <c r="W98" s="32">
        <f>V98*IF(Q98="D06T-2017",'VATT Nacional'!$P$1,'VATT Nacional'!$M$1)</f>
        <v>239625093.27428117</v>
      </c>
      <c r="Z98" t="s">
        <v>1228</v>
      </c>
      <c r="AA98" t="s">
        <v>168</v>
      </c>
      <c r="AB98" t="str">
        <f t="shared" si="5"/>
        <v>Sistema EPUNTILLA</v>
      </c>
      <c r="AC98" t="e">
        <f t="shared" si="6"/>
        <v>#N/A</v>
      </c>
    </row>
    <row r="99" spans="6:29">
      <c r="F99" s="3"/>
      <c r="G99" s="3"/>
      <c r="H99" s="29" t="s">
        <v>1166</v>
      </c>
      <c r="I99" t="s">
        <v>1165</v>
      </c>
      <c r="J99" t="s">
        <v>1254</v>
      </c>
      <c r="K99" t="s">
        <v>1313</v>
      </c>
      <c r="L99" t="s">
        <v>1314</v>
      </c>
      <c r="M99" t="s">
        <v>1170</v>
      </c>
      <c r="N99" t="s">
        <v>54</v>
      </c>
      <c r="O99" s="30" t="s">
        <v>1171</v>
      </c>
      <c r="P99" s="30" t="s">
        <v>1172</v>
      </c>
      <c r="Q99" s="30" t="s">
        <v>1172</v>
      </c>
      <c r="R99" s="30" t="s">
        <v>1173</v>
      </c>
      <c r="S99" s="30" t="s">
        <v>1174</v>
      </c>
      <c r="T99" s="31">
        <v>43831</v>
      </c>
      <c r="U99" s="31">
        <v>46022</v>
      </c>
      <c r="V99" s="3">
        <v>194496.97822930812</v>
      </c>
      <c r="W99" s="32">
        <f>V99*IF(Q99="D06T-2017",'VATT Nacional'!$P$1,'VATT Nacional'!$M$1)</f>
        <v>152412926.10896325</v>
      </c>
      <c r="Z99" t="s">
        <v>1253</v>
      </c>
      <c r="AA99" t="s">
        <v>1315</v>
      </c>
      <c r="AB99" t="str">
        <f t="shared" si="5"/>
        <v>DedicadoMINERA_HMC</v>
      </c>
      <c r="AC99" t="e">
        <f t="shared" si="6"/>
        <v>#N/A</v>
      </c>
    </row>
    <row r="100" spans="6:29">
      <c r="F100" s="3"/>
      <c r="G100" s="3"/>
      <c r="H100" s="29" t="s">
        <v>1166</v>
      </c>
      <c r="I100" t="s">
        <v>1165</v>
      </c>
      <c r="J100" t="s">
        <v>1254</v>
      </c>
      <c r="K100" t="s">
        <v>1316</v>
      </c>
      <c r="L100" t="s">
        <v>1317</v>
      </c>
      <c r="M100" t="s">
        <v>1170</v>
      </c>
      <c r="N100" t="s">
        <v>54</v>
      </c>
      <c r="O100" s="30" t="s">
        <v>1171</v>
      </c>
      <c r="P100" s="30" t="s">
        <v>1172</v>
      </c>
      <c r="Q100" s="30" t="s">
        <v>1172</v>
      </c>
      <c r="R100" s="30" t="s">
        <v>1173</v>
      </c>
      <c r="S100" s="30" t="s">
        <v>1174</v>
      </c>
      <c r="T100" s="31">
        <v>43831</v>
      </c>
      <c r="U100" s="31">
        <v>46022</v>
      </c>
      <c r="V100" s="3">
        <v>150540.38072047869</v>
      </c>
      <c r="W100" s="32">
        <f>V100*IF(Q100="D06T-2017",'VATT Nacional'!$P$1,'VATT Nacional'!$M$1)</f>
        <v>117967385.05682404</v>
      </c>
    </row>
    <row r="101" spans="6:29">
      <c r="F101" s="3"/>
      <c r="G101" s="3"/>
      <c r="H101" s="29" t="s">
        <v>1166</v>
      </c>
      <c r="I101" t="s">
        <v>1165</v>
      </c>
      <c r="J101" t="s">
        <v>1254</v>
      </c>
      <c r="K101" t="s">
        <v>1318</v>
      </c>
      <c r="L101" t="s">
        <v>1319</v>
      </c>
      <c r="M101" t="s">
        <v>1179</v>
      </c>
      <c r="N101" t="s">
        <v>109</v>
      </c>
      <c r="O101" s="30" t="s">
        <v>1171</v>
      </c>
      <c r="P101" s="30" t="s">
        <v>1172</v>
      </c>
      <c r="Q101" s="30" t="s">
        <v>1172</v>
      </c>
      <c r="R101" s="30" t="s">
        <v>1173</v>
      </c>
      <c r="S101" s="30" t="s">
        <v>1174</v>
      </c>
      <c r="T101" s="31">
        <v>43831</v>
      </c>
      <c r="U101" s="31">
        <v>46022</v>
      </c>
      <c r="V101" s="3">
        <v>112770.64504054864</v>
      </c>
      <c r="W101" s="32">
        <f>V101*IF(Q101="D06T-2017",'VATT Nacional'!$P$1,'VATT Nacional'!$M$1)</f>
        <v>88370030.970667824</v>
      </c>
    </row>
    <row r="102" spans="6:29">
      <c r="F102" s="3"/>
      <c r="G102" s="3"/>
      <c r="H102" s="29" t="s">
        <v>1166</v>
      </c>
      <c r="I102" t="s">
        <v>1165</v>
      </c>
      <c r="J102" t="s">
        <v>1254</v>
      </c>
      <c r="K102" t="s">
        <v>1320</v>
      </c>
      <c r="L102" t="s">
        <v>1321</v>
      </c>
      <c r="M102" t="s">
        <v>1179</v>
      </c>
      <c r="N102" t="s">
        <v>109</v>
      </c>
      <c r="O102" s="30">
        <v>110</v>
      </c>
      <c r="P102" s="30" t="s">
        <v>1172</v>
      </c>
      <c r="Q102" s="30" t="s">
        <v>1172</v>
      </c>
      <c r="R102" s="30" t="s">
        <v>1173</v>
      </c>
      <c r="S102" s="30" t="s">
        <v>1174</v>
      </c>
      <c r="T102" s="31">
        <v>43831</v>
      </c>
      <c r="U102" s="31">
        <v>46022</v>
      </c>
      <c r="V102" s="3">
        <v>31591.530358166052</v>
      </c>
      <c r="W102" s="32">
        <f>V102*IF(Q102="D06T-2017",'VATT Nacional'!$P$1,'VATT Nacional'!$M$1)</f>
        <v>24755950.585882582</v>
      </c>
    </row>
    <row r="103" spans="6:29">
      <c r="F103" s="3"/>
      <c r="G103" s="3"/>
      <c r="H103" s="29" t="s">
        <v>1166</v>
      </c>
      <c r="I103" t="s">
        <v>1165</v>
      </c>
      <c r="J103" t="s">
        <v>1254</v>
      </c>
      <c r="K103" t="s">
        <v>1322</v>
      </c>
      <c r="L103" t="s">
        <v>1323</v>
      </c>
      <c r="M103" t="s">
        <v>1170</v>
      </c>
      <c r="N103" t="s">
        <v>54</v>
      </c>
      <c r="O103" s="30" t="s">
        <v>1171</v>
      </c>
      <c r="P103" s="30" t="s">
        <v>1172</v>
      </c>
      <c r="Q103" s="30" t="s">
        <v>1172</v>
      </c>
      <c r="R103" s="30" t="s">
        <v>1173</v>
      </c>
      <c r="S103" s="30" t="s">
        <v>1174</v>
      </c>
      <c r="T103" s="31">
        <v>43831</v>
      </c>
      <c r="U103" s="31">
        <v>46022</v>
      </c>
      <c r="V103" s="3">
        <v>85785.746529156269</v>
      </c>
      <c r="W103" s="32">
        <f>V103*IF(Q103="D06T-2017",'VATT Nacional'!$P$1,'VATT Nacional'!$M$1)</f>
        <v>67223957.74979879</v>
      </c>
    </row>
    <row r="104" spans="6:29">
      <c r="F104" s="3"/>
      <c r="G104" s="3"/>
      <c r="H104" s="29" t="s">
        <v>1166</v>
      </c>
      <c r="I104" t="s">
        <v>1165</v>
      </c>
      <c r="J104" t="s">
        <v>1254</v>
      </c>
      <c r="K104" t="s">
        <v>1324</v>
      </c>
      <c r="L104" t="s">
        <v>1325</v>
      </c>
      <c r="M104" t="s">
        <v>1170</v>
      </c>
      <c r="N104" t="s">
        <v>54</v>
      </c>
      <c r="O104" s="30" t="s">
        <v>1171</v>
      </c>
      <c r="P104" s="30" t="s">
        <v>1172</v>
      </c>
      <c r="Q104" s="30" t="s">
        <v>1172</v>
      </c>
      <c r="R104" s="30" t="s">
        <v>1173</v>
      </c>
      <c r="S104" s="30" t="s">
        <v>1174</v>
      </c>
      <c r="T104" s="31">
        <v>43831</v>
      </c>
      <c r="U104" s="31">
        <v>46022</v>
      </c>
      <c r="V104" s="3">
        <v>61430.592764288158</v>
      </c>
      <c r="W104" s="32">
        <f>V104*IF(Q104="D06T-2017",'VATT Nacional'!$P$1,'VATT Nacional'!$M$1)</f>
        <v>48138621.386573352</v>
      </c>
    </row>
    <row r="105" spans="6:29">
      <c r="F105" s="3"/>
      <c r="G105" s="3"/>
      <c r="H105" s="29" t="s">
        <v>1166</v>
      </c>
      <c r="I105" t="s">
        <v>1165</v>
      </c>
      <c r="J105" t="s">
        <v>1254</v>
      </c>
      <c r="K105" t="s">
        <v>1326</v>
      </c>
      <c r="L105" t="s">
        <v>1327</v>
      </c>
      <c r="M105" t="s">
        <v>1179</v>
      </c>
      <c r="N105" t="s">
        <v>109</v>
      </c>
      <c r="O105" s="30">
        <v>66</v>
      </c>
      <c r="P105" s="30" t="s">
        <v>1172</v>
      </c>
      <c r="Q105" s="30" t="s">
        <v>1172</v>
      </c>
      <c r="R105" s="30" t="s">
        <v>1173</v>
      </c>
      <c r="S105" s="30" t="s">
        <v>1174</v>
      </c>
      <c r="T105" s="31">
        <v>43831</v>
      </c>
      <c r="U105" s="31">
        <v>46022</v>
      </c>
      <c r="V105" s="3">
        <v>212888.98175928195</v>
      </c>
      <c r="W105" s="32">
        <f>V105*IF(Q105="D06T-2017",'VATT Nacional'!$P$1,'VATT Nacional'!$M$1)</f>
        <v>166825381.77038127</v>
      </c>
    </row>
    <row r="106" spans="6:29">
      <c r="F106" s="3"/>
      <c r="G106" s="3"/>
      <c r="H106" s="29" t="s">
        <v>1166</v>
      </c>
      <c r="I106" t="s">
        <v>1165</v>
      </c>
      <c r="J106" t="s">
        <v>1254</v>
      </c>
      <c r="K106" t="s">
        <v>1328</v>
      </c>
      <c r="L106" t="s">
        <v>1329</v>
      </c>
      <c r="M106" t="s">
        <v>1170</v>
      </c>
      <c r="N106" t="s">
        <v>54</v>
      </c>
      <c r="O106" s="30" t="s">
        <v>1171</v>
      </c>
      <c r="P106" s="30" t="s">
        <v>1172</v>
      </c>
      <c r="Q106" s="30" t="s">
        <v>1172</v>
      </c>
      <c r="R106" s="30" t="s">
        <v>1173</v>
      </c>
      <c r="S106" s="30" t="s">
        <v>1174</v>
      </c>
      <c r="T106" s="31">
        <v>43831</v>
      </c>
      <c r="U106" s="31">
        <v>46022</v>
      </c>
      <c r="V106" s="3">
        <v>114145.10754221627</v>
      </c>
      <c r="W106" s="32">
        <f>V106*IF(Q106="D06T-2017",'VATT Nacional'!$P$1,'VATT Nacional'!$M$1)</f>
        <v>89447095.78480199</v>
      </c>
    </row>
    <row r="107" spans="6:29">
      <c r="F107" s="3"/>
      <c r="G107" s="3"/>
      <c r="H107" s="29" t="s">
        <v>1166</v>
      </c>
      <c r="I107" t="s">
        <v>1165</v>
      </c>
      <c r="J107" t="s">
        <v>1254</v>
      </c>
      <c r="K107" t="s">
        <v>1330</v>
      </c>
      <c r="L107" t="s">
        <v>1331</v>
      </c>
      <c r="M107" t="s">
        <v>1179</v>
      </c>
      <c r="N107" t="s">
        <v>109</v>
      </c>
      <c r="O107" s="30" t="s">
        <v>1171</v>
      </c>
      <c r="P107" s="30" t="s">
        <v>1172</v>
      </c>
      <c r="Q107" s="30" t="s">
        <v>1172</v>
      </c>
      <c r="R107" s="30" t="s">
        <v>1173</v>
      </c>
      <c r="S107" s="30" t="s">
        <v>1174</v>
      </c>
      <c r="T107" s="31">
        <v>43831</v>
      </c>
      <c r="U107" s="31">
        <v>46022</v>
      </c>
      <c r="V107" s="3">
        <v>225470.21180627053</v>
      </c>
      <c r="W107" s="32">
        <f>V107*IF(Q107="D06T-2017",'VATT Nacional'!$P$1,'VATT Nacional'!$M$1)</f>
        <v>176684363.14360753</v>
      </c>
    </row>
    <row r="108" spans="6:29">
      <c r="F108" s="3"/>
      <c r="G108" s="3"/>
      <c r="H108" s="29" t="s">
        <v>1166</v>
      </c>
      <c r="I108" t="s">
        <v>1165</v>
      </c>
      <c r="J108" t="s">
        <v>1254</v>
      </c>
      <c r="K108" t="s">
        <v>1332</v>
      </c>
      <c r="L108" t="s">
        <v>1333</v>
      </c>
      <c r="M108" t="s">
        <v>1170</v>
      </c>
      <c r="N108" t="s">
        <v>54</v>
      </c>
      <c r="O108" s="30" t="s">
        <v>1171</v>
      </c>
      <c r="P108" s="30" t="s">
        <v>1172</v>
      </c>
      <c r="Q108" s="30" t="s">
        <v>1172</v>
      </c>
      <c r="R108" s="30" t="s">
        <v>1173</v>
      </c>
      <c r="S108" s="30" t="s">
        <v>1174</v>
      </c>
      <c r="T108" s="31">
        <v>43831</v>
      </c>
      <c r="U108" s="31">
        <v>46022</v>
      </c>
      <c r="V108" s="3">
        <v>190227.35065567886</v>
      </c>
      <c r="W108" s="32">
        <f>V108*IF(Q108="D06T-2017",'VATT Nacional'!$P$1,'VATT Nacional'!$M$1)</f>
        <v>149067134.11868805</v>
      </c>
    </row>
    <row r="109" spans="6:29">
      <c r="F109" s="3"/>
      <c r="G109" s="3"/>
      <c r="H109" s="29" t="s">
        <v>1166</v>
      </c>
      <c r="I109" t="s">
        <v>1165</v>
      </c>
      <c r="J109" t="s">
        <v>1254</v>
      </c>
      <c r="K109" t="s">
        <v>1334</v>
      </c>
      <c r="L109" t="s">
        <v>1335</v>
      </c>
      <c r="M109" t="s">
        <v>1179</v>
      </c>
      <c r="N109" t="s">
        <v>109</v>
      </c>
      <c r="O109" s="30" t="s">
        <v>1171</v>
      </c>
      <c r="P109" s="30" t="s">
        <v>1172</v>
      </c>
      <c r="Q109" s="30" t="s">
        <v>1172</v>
      </c>
      <c r="R109" s="30" t="s">
        <v>1173</v>
      </c>
      <c r="S109" s="30" t="s">
        <v>1174</v>
      </c>
      <c r="T109" s="31">
        <v>43831</v>
      </c>
      <c r="U109" s="31">
        <v>46022</v>
      </c>
      <c r="V109" s="3">
        <v>131984.6770744416</v>
      </c>
      <c r="W109" s="32">
        <f>V109*IF(Q109="D06T-2017",'VATT Nacional'!$P$1,'VATT Nacional'!$M$1)</f>
        <v>103426649.69707485</v>
      </c>
    </row>
    <row r="110" spans="6:29">
      <c r="F110" s="3"/>
      <c r="G110" s="3"/>
      <c r="H110" s="29" t="s">
        <v>1166</v>
      </c>
      <c r="I110" t="s">
        <v>1165</v>
      </c>
      <c r="J110" t="s">
        <v>1336</v>
      </c>
      <c r="K110" t="s">
        <v>1337</v>
      </c>
      <c r="L110" t="s">
        <v>1338</v>
      </c>
      <c r="M110" t="s">
        <v>1183</v>
      </c>
      <c r="N110" t="s">
        <v>1183</v>
      </c>
      <c r="O110" s="30">
        <v>66</v>
      </c>
      <c r="P110" s="30" t="s">
        <v>1172</v>
      </c>
      <c r="Q110" s="30" t="s">
        <v>1172</v>
      </c>
      <c r="R110" s="30" t="s">
        <v>1173</v>
      </c>
      <c r="S110" s="30" t="s">
        <v>1174</v>
      </c>
      <c r="T110" s="31">
        <v>43831</v>
      </c>
      <c r="U110" s="31">
        <v>46022</v>
      </c>
      <c r="V110" s="3">
        <v>150041.46511317583</v>
      </c>
      <c r="W110" s="32">
        <f>V110*IF(Q110="D06T-2017",'VATT Nacional'!$P$1,'VATT Nacional'!$M$1)</f>
        <v>117576421.72010419</v>
      </c>
    </row>
    <row r="111" spans="6:29">
      <c r="F111" s="3"/>
      <c r="G111" s="3"/>
      <c r="H111" s="29" t="s">
        <v>1166</v>
      </c>
      <c r="I111" t="s">
        <v>1165</v>
      </c>
      <c r="J111" t="s">
        <v>1336</v>
      </c>
      <c r="K111" t="s">
        <v>1339</v>
      </c>
      <c r="L111" t="s">
        <v>1340</v>
      </c>
      <c r="M111" t="s">
        <v>1188</v>
      </c>
      <c r="N111" t="s">
        <v>1180</v>
      </c>
      <c r="O111" s="30">
        <v>220</v>
      </c>
      <c r="P111" s="30" t="s">
        <v>1172</v>
      </c>
      <c r="Q111" s="30" t="s">
        <v>1172</v>
      </c>
      <c r="R111" s="30" t="s">
        <v>1173</v>
      </c>
      <c r="S111" s="30" t="s">
        <v>1174</v>
      </c>
      <c r="T111" s="31">
        <v>43831</v>
      </c>
      <c r="U111" s="31">
        <v>46022</v>
      </c>
      <c r="V111" s="3">
        <v>1678920.6476331623</v>
      </c>
      <c r="W111" s="32">
        <f>V111*IF(Q111="D06T-2017",'VATT Nacional'!$P$1,'VATT Nacional'!$M$1)</f>
        <v>1315646191.2165933</v>
      </c>
    </row>
    <row r="112" spans="6:29">
      <c r="F112" s="3"/>
      <c r="G112" s="3"/>
      <c r="H112" s="29" t="s">
        <v>1166</v>
      </c>
      <c r="I112" t="s">
        <v>1165</v>
      </c>
      <c r="J112" t="s">
        <v>1336</v>
      </c>
      <c r="K112" t="s">
        <v>1341</v>
      </c>
      <c r="L112" t="s">
        <v>1342</v>
      </c>
      <c r="M112" t="s">
        <v>1183</v>
      </c>
      <c r="N112" t="s">
        <v>1183</v>
      </c>
      <c r="O112" s="30">
        <v>110</v>
      </c>
      <c r="P112" s="30" t="s">
        <v>1172</v>
      </c>
      <c r="Q112" s="30" t="s">
        <v>1172</v>
      </c>
      <c r="R112" s="30" t="s">
        <v>1173</v>
      </c>
      <c r="S112" s="30" t="s">
        <v>1174</v>
      </c>
      <c r="T112" s="31">
        <v>43831</v>
      </c>
      <c r="U112" s="31">
        <v>46022</v>
      </c>
      <c r="V112" s="3">
        <v>32497.677097718144</v>
      </c>
      <c r="W112" s="32">
        <f>V112*IF(Q112="D06T-2017",'VATT Nacional'!$P$1,'VATT Nacional'!$M$1)</f>
        <v>25466030.903410207</v>
      </c>
    </row>
    <row r="113" spans="6:23">
      <c r="F113" s="3"/>
      <c r="G113" s="3"/>
      <c r="H113" s="29" t="s">
        <v>1166</v>
      </c>
      <c r="I113" t="s">
        <v>1165</v>
      </c>
      <c r="J113" t="s">
        <v>1336</v>
      </c>
      <c r="K113" t="s">
        <v>1343</v>
      </c>
      <c r="L113" t="s">
        <v>1344</v>
      </c>
      <c r="M113" t="s">
        <v>1179</v>
      </c>
      <c r="N113" t="s">
        <v>109</v>
      </c>
      <c r="O113" s="30">
        <v>110</v>
      </c>
      <c r="P113" s="30" t="s">
        <v>1172</v>
      </c>
      <c r="Q113" s="30" t="s">
        <v>1172</v>
      </c>
      <c r="R113" s="30" t="s">
        <v>1173</v>
      </c>
      <c r="S113" s="30" t="s">
        <v>1174</v>
      </c>
      <c r="T113" s="31">
        <v>43831</v>
      </c>
      <c r="U113" s="31">
        <v>46022</v>
      </c>
      <c r="V113" s="3">
        <v>557649.18563366041</v>
      </c>
      <c r="W113" s="32">
        <f>V113*IF(Q113="D06T-2017",'VATT Nacional'!$P$1,'VATT Nacional'!$M$1)</f>
        <v>436988506.96025521</v>
      </c>
    </row>
    <row r="114" spans="6:23">
      <c r="F114" s="3"/>
      <c r="G114" s="3"/>
      <c r="H114" s="29" t="s">
        <v>1166</v>
      </c>
      <c r="I114" t="s">
        <v>1165</v>
      </c>
      <c r="J114" t="s">
        <v>1336</v>
      </c>
      <c r="K114" t="s">
        <v>1345</v>
      </c>
      <c r="L114" t="s">
        <v>1346</v>
      </c>
      <c r="M114" t="s">
        <v>1170</v>
      </c>
      <c r="N114" t="s">
        <v>54</v>
      </c>
      <c r="O114" s="30">
        <v>66</v>
      </c>
      <c r="P114" s="30" t="s">
        <v>1172</v>
      </c>
      <c r="Q114" s="30" t="s">
        <v>1172</v>
      </c>
      <c r="R114" s="30" t="s">
        <v>1173</v>
      </c>
      <c r="S114" s="30" t="s">
        <v>1174</v>
      </c>
      <c r="T114" s="31">
        <v>43831</v>
      </c>
      <c r="U114" s="31">
        <v>46022</v>
      </c>
      <c r="V114" s="3">
        <v>82814.590005344828</v>
      </c>
      <c r="W114" s="32">
        <f>V114*IF(Q114="D06T-2017",'VATT Nacional'!$P$1,'VATT Nacional'!$M$1)</f>
        <v>64895681.681735955</v>
      </c>
    </row>
    <row r="115" spans="6:23">
      <c r="F115" s="3"/>
      <c r="G115" s="3"/>
      <c r="H115" s="29" t="s">
        <v>1166</v>
      </c>
      <c r="I115" t="s">
        <v>1165</v>
      </c>
      <c r="J115" t="s">
        <v>1336</v>
      </c>
      <c r="K115" t="s">
        <v>1347</v>
      </c>
      <c r="L115" t="s">
        <v>1348</v>
      </c>
      <c r="M115" t="s">
        <v>1183</v>
      </c>
      <c r="N115" t="s">
        <v>1183</v>
      </c>
      <c r="O115" s="30">
        <v>110</v>
      </c>
      <c r="P115" s="30" t="s">
        <v>1172</v>
      </c>
      <c r="Q115" s="30" t="s">
        <v>1172</v>
      </c>
      <c r="R115" s="30" t="s">
        <v>1173</v>
      </c>
      <c r="S115" s="30" t="s">
        <v>1174</v>
      </c>
      <c r="T115" s="31">
        <v>43831</v>
      </c>
      <c r="U115" s="31">
        <v>46022</v>
      </c>
      <c r="V115" s="3">
        <v>580759.74044745916</v>
      </c>
      <c r="W115" s="32">
        <f>V115*IF(Q115="D06T-2017",'VATT Nacional'!$P$1,'VATT Nacional'!$M$1)</f>
        <v>455098542.98878348</v>
      </c>
    </row>
    <row r="116" spans="6:23">
      <c r="F116" s="3"/>
      <c r="G116" s="3"/>
      <c r="H116" s="29" t="s">
        <v>1166</v>
      </c>
      <c r="I116" t="s">
        <v>1165</v>
      </c>
      <c r="J116" t="s">
        <v>1336</v>
      </c>
      <c r="K116" t="s">
        <v>1349</v>
      </c>
      <c r="L116" t="s">
        <v>1350</v>
      </c>
      <c r="M116" t="s">
        <v>1170</v>
      </c>
      <c r="N116" t="s">
        <v>54</v>
      </c>
      <c r="O116" s="30">
        <v>110</v>
      </c>
      <c r="P116" s="30" t="s">
        <v>1172</v>
      </c>
      <c r="Q116" s="30" t="s">
        <v>1172</v>
      </c>
      <c r="R116" s="30" t="s">
        <v>1173</v>
      </c>
      <c r="S116" s="30" t="s">
        <v>1174</v>
      </c>
      <c r="T116" s="31">
        <v>43831</v>
      </c>
      <c r="U116" s="31">
        <v>46022</v>
      </c>
      <c r="V116" s="3">
        <v>19220.424417092225</v>
      </c>
      <c r="W116" s="32">
        <f>V116*IF(Q116="D06T-2017",'VATT Nacional'!$P$1,'VATT Nacional'!$M$1)</f>
        <v>15061627.965301532</v>
      </c>
    </row>
    <row r="117" spans="6:23">
      <c r="F117" s="3"/>
      <c r="G117" s="3"/>
      <c r="H117" s="29" t="s">
        <v>1166</v>
      </c>
      <c r="I117" t="s">
        <v>1165</v>
      </c>
      <c r="J117" t="s">
        <v>1336</v>
      </c>
      <c r="K117" t="s">
        <v>1349</v>
      </c>
      <c r="L117" t="s">
        <v>1350</v>
      </c>
      <c r="M117" t="s">
        <v>1183</v>
      </c>
      <c r="N117" t="s">
        <v>1183</v>
      </c>
      <c r="O117" s="30">
        <v>110</v>
      </c>
      <c r="P117" s="30" t="s">
        <v>1172</v>
      </c>
      <c r="Q117" s="30" t="s">
        <v>1172</v>
      </c>
      <c r="R117" s="30" t="s">
        <v>1173</v>
      </c>
      <c r="S117" s="30" t="s">
        <v>1174</v>
      </c>
      <c r="T117" s="31">
        <v>43831</v>
      </c>
      <c r="U117" s="31">
        <v>46022</v>
      </c>
      <c r="V117" s="3">
        <v>232862.27219683415</v>
      </c>
      <c r="W117" s="32">
        <f>V117*IF(Q117="D06T-2017",'VATT Nacional'!$P$1,'VATT Nacional'!$M$1)</f>
        <v>182476975.26723483</v>
      </c>
    </row>
    <row r="118" spans="6:23">
      <c r="F118" s="3"/>
      <c r="G118" s="3"/>
      <c r="H118" s="29" t="s">
        <v>1166</v>
      </c>
      <c r="I118" t="s">
        <v>1165</v>
      </c>
      <c r="J118" t="s">
        <v>1336</v>
      </c>
      <c r="K118" t="s">
        <v>1351</v>
      </c>
      <c r="L118" t="s">
        <v>1352</v>
      </c>
      <c r="M118" t="s">
        <v>1183</v>
      </c>
      <c r="N118" t="s">
        <v>1183</v>
      </c>
      <c r="O118" s="30">
        <v>110</v>
      </c>
      <c r="P118" s="30" t="s">
        <v>1172</v>
      </c>
      <c r="Q118" s="30" t="s">
        <v>1172</v>
      </c>
      <c r="R118" s="30" t="s">
        <v>1173</v>
      </c>
      <c r="S118" s="30" t="s">
        <v>1174</v>
      </c>
      <c r="T118" s="31">
        <v>43831</v>
      </c>
      <c r="U118" s="31">
        <v>46022</v>
      </c>
      <c r="V118" s="3">
        <v>128960.31346069253</v>
      </c>
      <c r="W118" s="32">
        <f>V118*IF(Q118="D06T-2017",'VATT Nacional'!$P$1,'VATT Nacional'!$M$1)</f>
        <v>101056679.15981786</v>
      </c>
    </row>
    <row r="119" spans="6:23">
      <c r="F119" s="3"/>
      <c r="G119" s="3"/>
      <c r="H119" s="29" t="s">
        <v>1166</v>
      </c>
      <c r="I119" t="s">
        <v>1165</v>
      </c>
      <c r="J119" t="s">
        <v>1336</v>
      </c>
      <c r="K119" t="s">
        <v>1353</v>
      </c>
      <c r="L119" t="s">
        <v>1354</v>
      </c>
      <c r="M119" t="s">
        <v>1179</v>
      </c>
      <c r="N119" t="s">
        <v>109</v>
      </c>
      <c r="O119" s="30">
        <v>110</v>
      </c>
      <c r="P119" s="30" t="s">
        <v>1172</v>
      </c>
      <c r="Q119" s="30" t="s">
        <v>1172</v>
      </c>
      <c r="R119" s="30" t="s">
        <v>1173</v>
      </c>
      <c r="S119" s="30" t="s">
        <v>1174</v>
      </c>
      <c r="T119" s="31">
        <v>43831</v>
      </c>
      <c r="U119" s="31">
        <v>46022</v>
      </c>
      <c r="V119" s="3">
        <v>808504.11640761537</v>
      </c>
      <c r="W119" s="32">
        <f>V119*IF(Q119="D06T-2017",'VATT Nacional'!$P$1,'VATT Nacional'!$M$1)</f>
        <v>633565000.72481799</v>
      </c>
    </row>
    <row r="120" spans="6:23">
      <c r="F120" s="3"/>
      <c r="G120" s="3"/>
      <c r="H120" s="29" t="s">
        <v>1166</v>
      </c>
      <c r="I120" t="s">
        <v>1165</v>
      </c>
      <c r="J120" t="s">
        <v>1336</v>
      </c>
      <c r="K120" t="s">
        <v>1355</v>
      </c>
      <c r="L120" t="s">
        <v>1356</v>
      </c>
      <c r="M120" t="s">
        <v>1170</v>
      </c>
      <c r="N120" t="s">
        <v>54</v>
      </c>
      <c r="O120" s="30">
        <v>110</v>
      </c>
      <c r="P120" s="30" t="s">
        <v>1172</v>
      </c>
      <c r="Q120" s="30" t="s">
        <v>1172</v>
      </c>
      <c r="R120" s="30" t="s">
        <v>1173</v>
      </c>
      <c r="S120" s="30" t="s">
        <v>1174</v>
      </c>
      <c r="T120" s="31">
        <v>43831</v>
      </c>
      <c r="U120" s="31">
        <v>46022</v>
      </c>
      <c r="V120" s="3">
        <v>33845.022303047728</v>
      </c>
      <c r="W120" s="32">
        <f>V120*IF(Q120="D06T-2017",'VATT Nacional'!$P$1,'VATT Nacional'!$M$1)</f>
        <v>26521845.893918991</v>
      </c>
    </row>
    <row r="121" spans="6:23">
      <c r="F121" s="3"/>
      <c r="G121" s="3"/>
      <c r="H121" s="29" t="s">
        <v>1166</v>
      </c>
      <c r="I121" t="s">
        <v>1165</v>
      </c>
      <c r="J121" t="s">
        <v>1336</v>
      </c>
      <c r="K121" t="s">
        <v>1355</v>
      </c>
      <c r="L121" t="s">
        <v>1356</v>
      </c>
      <c r="M121" t="s">
        <v>1183</v>
      </c>
      <c r="N121" t="s">
        <v>1183</v>
      </c>
      <c r="O121" s="30">
        <v>110</v>
      </c>
      <c r="P121" s="30" t="s">
        <v>1172</v>
      </c>
      <c r="Q121" s="30" t="s">
        <v>1172</v>
      </c>
      <c r="R121" s="30" t="s">
        <v>1173</v>
      </c>
      <c r="S121" s="30" t="s">
        <v>1174</v>
      </c>
      <c r="T121" s="31">
        <v>43831</v>
      </c>
      <c r="U121" s="31">
        <v>46022</v>
      </c>
      <c r="V121" s="3">
        <v>83126.897820982747</v>
      </c>
      <c r="W121" s="32">
        <f>V121*IF(Q121="D06T-2017",'VATT Nacional'!$P$1,'VATT Nacional'!$M$1)</f>
        <v>65140414.26556024</v>
      </c>
    </row>
    <row r="122" spans="6:23">
      <c r="F122" s="3"/>
      <c r="G122" s="3"/>
      <c r="H122" s="29" t="s">
        <v>1166</v>
      </c>
      <c r="I122" t="s">
        <v>1165</v>
      </c>
      <c r="J122" t="s">
        <v>1336</v>
      </c>
      <c r="K122" t="s">
        <v>1357</v>
      </c>
      <c r="L122" t="s">
        <v>1358</v>
      </c>
      <c r="M122" t="s">
        <v>1183</v>
      </c>
      <c r="N122" t="s">
        <v>1183</v>
      </c>
      <c r="O122" s="30">
        <v>110</v>
      </c>
      <c r="P122" s="30" t="s">
        <v>1172</v>
      </c>
      <c r="Q122" s="30" t="s">
        <v>1172</v>
      </c>
      <c r="R122" s="30" t="s">
        <v>1173</v>
      </c>
      <c r="S122" s="30" t="s">
        <v>1174</v>
      </c>
      <c r="T122" s="31">
        <v>43831</v>
      </c>
      <c r="U122" s="31">
        <v>46022</v>
      </c>
      <c r="V122" s="3">
        <v>352731.33582527912</v>
      </c>
      <c r="W122" s="32">
        <f>V122*IF(Q122="D06T-2017",'VATT Nacional'!$P$1,'VATT Nacional'!$M$1)</f>
        <v>276409512.95434123</v>
      </c>
    </row>
    <row r="123" spans="6:23">
      <c r="F123" s="3"/>
      <c r="G123" s="3"/>
      <c r="H123" s="29" t="s">
        <v>1166</v>
      </c>
      <c r="I123" t="s">
        <v>1165</v>
      </c>
      <c r="J123" t="s">
        <v>1336</v>
      </c>
      <c r="K123" t="s">
        <v>1359</v>
      </c>
      <c r="L123" t="s">
        <v>1360</v>
      </c>
      <c r="M123" t="s">
        <v>1170</v>
      </c>
      <c r="N123" t="s">
        <v>54</v>
      </c>
      <c r="O123" s="30">
        <v>110</v>
      </c>
      <c r="P123" s="30" t="s">
        <v>1172</v>
      </c>
      <c r="Q123" s="30" t="s">
        <v>1172</v>
      </c>
      <c r="R123" s="30" t="s">
        <v>1173</v>
      </c>
      <c r="S123" s="30" t="s">
        <v>1174</v>
      </c>
      <c r="T123" s="31">
        <v>43831</v>
      </c>
      <c r="U123" s="31">
        <v>46022</v>
      </c>
      <c r="V123" s="3">
        <v>17706.677608333837</v>
      </c>
      <c r="W123" s="32">
        <f>V123*IF(Q123="D06T-2017",'VATT Nacional'!$P$1,'VATT Nacional'!$M$1)</f>
        <v>13875416.320208706</v>
      </c>
    </row>
    <row r="124" spans="6:23">
      <c r="F124" s="3"/>
      <c r="G124" s="3"/>
      <c r="H124" s="29" t="s">
        <v>1166</v>
      </c>
      <c r="I124" t="s">
        <v>1165</v>
      </c>
      <c r="J124" t="s">
        <v>1336</v>
      </c>
      <c r="K124" t="s">
        <v>1359</v>
      </c>
      <c r="L124" t="s">
        <v>1360</v>
      </c>
      <c r="M124" t="s">
        <v>1183</v>
      </c>
      <c r="N124" t="s">
        <v>1183</v>
      </c>
      <c r="O124" s="30">
        <v>110</v>
      </c>
      <c r="P124" s="30" t="s">
        <v>1172</v>
      </c>
      <c r="Q124" s="30" t="s">
        <v>1172</v>
      </c>
      <c r="R124" s="30" t="s">
        <v>1173</v>
      </c>
      <c r="S124" s="30" t="s">
        <v>1174</v>
      </c>
      <c r="T124" s="31">
        <v>43831</v>
      </c>
      <c r="U124" s="31">
        <v>46022</v>
      </c>
      <c r="V124" s="3">
        <v>188620.5883326997</v>
      </c>
      <c r="W124" s="32">
        <f>V124*IF(Q124="D06T-2017",'VATT Nacional'!$P$1,'VATT Nacional'!$M$1)</f>
        <v>147808033.08053121</v>
      </c>
    </row>
    <row r="125" spans="6:23">
      <c r="F125" s="3"/>
      <c r="G125" s="3"/>
      <c r="H125" s="29" t="s">
        <v>1166</v>
      </c>
      <c r="I125" t="s">
        <v>1165</v>
      </c>
      <c r="J125" t="s">
        <v>1336</v>
      </c>
      <c r="K125" t="s">
        <v>1361</v>
      </c>
      <c r="L125" t="s">
        <v>1362</v>
      </c>
      <c r="M125" t="s">
        <v>1170</v>
      </c>
      <c r="N125" t="s">
        <v>54</v>
      </c>
      <c r="O125" s="30">
        <v>66</v>
      </c>
      <c r="P125" s="30" t="s">
        <v>1172</v>
      </c>
      <c r="Q125" s="30" t="s">
        <v>1172</v>
      </c>
      <c r="R125" s="30" t="s">
        <v>1173</v>
      </c>
      <c r="S125" s="30" t="s">
        <v>1174</v>
      </c>
      <c r="T125" s="31">
        <v>43831</v>
      </c>
      <c r="U125" s="31">
        <v>46022</v>
      </c>
      <c r="V125" s="3">
        <v>65186.485650352392</v>
      </c>
      <c r="W125" s="32">
        <f>V125*IF(Q125="D06T-2017",'VATT Nacional'!$P$1,'VATT Nacional'!$M$1)</f>
        <v>51081837.420716494</v>
      </c>
    </row>
    <row r="126" spans="6:23">
      <c r="F126" s="3"/>
      <c r="G126" s="3"/>
      <c r="H126" s="29" t="s">
        <v>1166</v>
      </c>
      <c r="I126" t="s">
        <v>1165</v>
      </c>
      <c r="J126" t="s">
        <v>1336</v>
      </c>
      <c r="K126" t="s">
        <v>1363</v>
      </c>
      <c r="L126" t="s">
        <v>1364</v>
      </c>
      <c r="M126" t="s">
        <v>1365</v>
      </c>
      <c r="N126" t="s">
        <v>27</v>
      </c>
      <c r="O126" s="30">
        <v>110</v>
      </c>
      <c r="P126" s="30" t="s">
        <v>1172</v>
      </c>
      <c r="Q126" s="30" t="s">
        <v>1172</v>
      </c>
      <c r="R126" s="30" t="s">
        <v>1173</v>
      </c>
      <c r="S126" s="30" t="s">
        <v>1174</v>
      </c>
      <c r="T126" s="31">
        <v>43831</v>
      </c>
      <c r="U126" s="31">
        <v>46022</v>
      </c>
      <c r="V126" s="3">
        <v>481754.39510533412</v>
      </c>
      <c r="W126" s="32">
        <f>V126*IF(Q126="D06T-2017",'VATT Nacional'!$P$1,'VATT Nacional'!$M$1)</f>
        <v>377515361.38155442</v>
      </c>
    </row>
    <row r="127" spans="6:23">
      <c r="F127" s="3"/>
      <c r="G127" s="3"/>
      <c r="H127" s="29" t="s">
        <v>1166</v>
      </c>
      <c r="I127" t="s">
        <v>1165</v>
      </c>
      <c r="J127" t="s">
        <v>1336</v>
      </c>
      <c r="K127" t="s">
        <v>1363</v>
      </c>
      <c r="L127" t="s">
        <v>1364</v>
      </c>
      <c r="M127" t="s">
        <v>1179</v>
      </c>
      <c r="N127" t="s">
        <v>109</v>
      </c>
      <c r="O127" s="30">
        <v>110</v>
      </c>
      <c r="P127" s="30" t="s">
        <v>1172</v>
      </c>
      <c r="Q127" s="30" t="s">
        <v>1172</v>
      </c>
      <c r="R127" s="30" t="s">
        <v>1173</v>
      </c>
      <c r="S127" s="30" t="s">
        <v>1174</v>
      </c>
      <c r="T127" s="31">
        <v>43831</v>
      </c>
      <c r="U127" s="31">
        <v>46022</v>
      </c>
      <c r="V127" s="3">
        <v>47103.119094723806</v>
      </c>
      <c r="W127" s="32">
        <f>V127*IF(Q127="D06T-2017",'VATT Nacional'!$P$1,'VATT Nacional'!$M$1)</f>
        <v>36911237.775744714</v>
      </c>
    </row>
    <row r="128" spans="6:23">
      <c r="F128" s="3"/>
      <c r="G128" s="3"/>
      <c r="H128" s="29" t="s">
        <v>1166</v>
      </c>
      <c r="I128" t="s">
        <v>1165</v>
      </c>
      <c r="J128" t="s">
        <v>1336</v>
      </c>
      <c r="K128" t="s">
        <v>1366</v>
      </c>
      <c r="L128" t="s">
        <v>1367</v>
      </c>
      <c r="M128" t="s">
        <v>1183</v>
      </c>
      <c r="N128" t="s">
        <v>1183</v>
      </c>
      <c r="O128" s="30">
        <v>110</v>
      </c>
      <c r="P128" s="30" t="s">
        <v>1172</v>
      </c>
      <c r="Q128" s="30" t="s">
        <v>1172</v>
      </c>
      <c r="R128" s="30" t="s">
        <v>1173</v>
      </c>
      <c r="S128" s="30" t="s">
        <v>1174</v>
      </c>
      <c r="T128" s="31">
        <v>43831</v>
      </c>
      <c r="U128" s="31">
        <v>46022</v>
      </c>
      <c r="V128" s="3">
        <v>205653.75785382208</v>
      </c>
      <c r="W128" s="32">
        <f>V128*IF(Q128="D06T-2017",'VATT Nacional'!$P$1,'VATT Nacional'!$M$1)</f>
        <v>161155670.8241035</v>
      </c>
    </row>
    <row r="129" spans="6:23">
      <c r="F129" s="3"/>
      <c r="G129" s="3"/>
      <c r="H129" s="29" t="s">
        <v>1166</v>
      </c>
      <c r="I129" t="s">
        <v>1165</v>
      </c>
      <c r="J129" t="s">
        <v>1336</v>
      </c>
      <c r="K129" t="s">
        <v>1368</v>
      </c>
      <c r="L129" t="s">
        <v>1369</v>
      </c>
      <c r="M129" t="s">
        <v>1179</v>
      </c>
      <c r="N129" t="s">
        <v>109</v>
      </c>
      <c r="O129" s="30">
        <v>110</v>
      </c>
      <c r="P129" s="30" t="s">
        <v>1172</v>
      </c>
      <c r="Q129" s="30" t="s">
        <v>1172</v>
      </c>
      <c r="R129" s="30" t="s">
        <v>1173</v>
      </c>
      <c r="S129" s="30" t="s">
        <v>1174</v>
      </c>
      <c r="T129" s="31">
        <v>43831</v>
      </c>
      <c r="U129" s="31">
        <v>46022</v>
      </c>
      <c r="V129" s="3">
        <v>755859.5214269734</v>
      </c>
      <c r="W129" s="32">
        <f>V129*IF(Q129="D06T-2017",'VATT Nacional'!$P$1,'VATT Nacional'!$M$1)</f>
        <v>592311317.31097555</v>
      </c>
    </row>
    <row r="130" spans="6:23">
      <c r="F130" s="3"/>
      <c r="G130" s="3"/>
      <c r="H130" s="29" t="s">
        <v>1166</v>
      </c>
      <c r="I130" t="s">
        <v>1165</v>
      </c>
      <c r="J130" t="s">
        <v>1336</v>
      </c>
      <c r="K130" t="s">
        <v>1370</v>
      </c>
      <c r="L130" t="s">
        <v>1371</v>
      </c>
      <c r="M130" t="s">
        <v>1170</v>
      </c>
      <c r="N130" t="s">
        <v>54</v>
      </c>
      <c r="O130" s="30">
        <v>66</v>
      </c>
      <c r="P130" s="30" t="s">
        <v>1172</v>
      </c>
      <c r="Q130" s="30" t="s">
        <v>1172</v>
      </c>
      <c r="R130" s="30" t="s">
        <v>1173</v>
      </c>
      <c r="S130" s="30" t="s">
        <v>1174</v>
      </c>
      <c r="T130" s="31">
        <v>43831</v>
      </c>
      <c r="U130" s="31">
        <v>46022</v>
      </c>
      <c r="V130" s="3">
        <v>15576.123549162508</v>
      </c>
      <c r="W130" s="32">
        <f>V130*IF(Q130="D06T-2017",'VATT Nacional'!$P$1,'VATT Nacional'!$M$1)</f>
        <v>12205858.359216694</v>
      </c>
    </row>
    <row r="131" spans="6:23">
      <c r="F131" s="3"/>
      <c r="G131" s="3"/>
      <c r="H131" s="29" t="s">
        <v>1166</v>
      </c>
      <c r="I131" t="s">
        <v>1165</v>
      </c>
      <c r="J131" t="s">
        <v>1336</v>
      </c>
      <c r="K131" t="s">
        <v>1370</v>
      </c>
      <c r="L131" t="s">
        <v>1371</v>
      </c>
      <c r="M131" t="s">
        <v>1183</v>
      </c>
      <c r="N131" t="s">
        <v>1183</v>
      </c>
      <c r="O131" s="30">
        <v>66</v>
      </c>
      <c r="P131" s="30" t="s">
        <v>1172</v>
      </c>
      <c r="Q131" s="30" t="s">
        <v>1172</v>
      </c>
      <c r="R131" s="30" t="s">
        <v>1173</v>
      </c>
      <c r="S131" s="30" t="s">
        <v>1174</v>
      </c>
      <c r="T131" s="31">
        <v>43831</v>
      </c>
      <c r="U131" s="31">
        <v>46022</v>
      </c>
      <c r="V131" s="3">
        <v>161993.15773771252</v>
      </c>
      <c r="W131" s="32">
        <f>V131*IF(Q131="D06T-2017",'VATT Nacional'!$P$1,'VATT Nacional'!$M$1)</f>
        <v>126942081.08121227</v>
      </c>
    </row>
    <row r="132" spans="6:23">
      <c r="F132" s="3"/>
      <c r="G132" s="3"/>
      <c r="H132" s="29" t="s">
        <v>1166</v>
      </c>
      <c r="I132" t="s">
        <v>1165</v>
      </c>
      <c r="J132" t="s">
        <v>1336</v>
      </c>
      <c r="K132" t="s">
        <v>1372</v>
      </c>
      <c r="L132" t="s">
        <v>1373</v>
      </c>
      <c r="M132" t="s">
        <v>1170</v>
      </c>
      <c r="N132" t="s">
        <v>54</v>
      </c>
      <c r="O132" s="30">
        <v>66</v>
      </c>
      <c r="P132" s="30" t="s">
        <v>1172</v>
      </c>
      <c r="Q132" s="30" t="s">
        <v>1172</v>
      </c>
      <c r="R132" s="30" t="s">
        <v>1173</v>
      </c>
      <c r="S132" s="30" t="s">
        <v>1174</v>
      </c>
      <c r="T132" s="31">
        <v>43831</v>
      </c>
      <c r="U132" s="31">
        <v>46022</v>
      </c>
      <c r="V132" s="3">
        <v>37450.537133606951</v>
      </c>
      <c r="W132" s="32">
        <f>V132*IF(Q132="D06T-2017",'VATT Nacional'!$P$1,'VATT Nacional'!$M$1)</f>
        <v>29347221.745295521</v>
      </c>
    </row>
    <row r="133" spans="6:23">
      <c r="F133" s="3"/>
      <c r="G133" s="3"/>
      <c r="H133" s="29" t="s">
        <v>1166</v>
      </c>
      <c r="I133" t="s">
        <v>1165</v>
      </c>
      <c r="J133" t="s">
        <v>1336</v>
      </c>
      <c r="K133" t="s">
        <v>1372</v>
      </c>
      <c r="L133" t="s">
        <v>1373</v>
      </c>
      <c r="M133" t="s">
        <v>1183</v>
      </c>
      <c r="N133" t="s">
        <v>1183</v>
      </c>
      <c r="O133" s="30">
        <v>66</v>
      </c>
      <c r="P133" s="30" t="s">
        <v>1172</v>
      </c>
      <c r="Q133" s="30" t="s">
        <v>1172</v>
      </c>
      <c r="R133" s="30" t="s">
        <v>1173</v>
      </c>
      <c r="S133" s="30" t="s">
        <v>1174</v>
      </c>
      <c r="T133" s="31">
        <v>43831</v>
      </c>
      <c r="U133" s="31">
        <v>46022</v>
      </c>
      <c r="V133" s="3">
        <v>450379.62939912686</v>
      </c>
      <c r="W133" s="32">
        <f>V133*IF(Q133="D06T-2017",'VATT Nacional'!$P$1,'VATT Nacional'!$M$1)</f>
        <v>352929273.25411618</v>
      </c>
    </row>
    <row r="134" spans="6:23">
      <c r="F134" s="3"/>
      <c r="G134" s="3"/>
      <c r="H134" s="29" t="s">
        <v>1166</v>
      </c>
      <c r="I134" t="s">
        <v>1165</v>
      </c>
      <c r="J134" t="s">
        <v>1336</v>
      </c>
      <c r="K134" t="s">
        <v>1374</v>
      </c>
      <c r="L134" t="s">
        <v>1375</v>
      </c>
      <c r="M134" t="s">
        <v>1179</v>
      </c>
      <c r="N134" t="s">
        <v>109</v>
      </c>
      <c r="O134" s="30">
        <v>110</v>
      </c>
      <c r="P134" s="30" t="s">
        <v>1172</v>
      </c>
      <c r="Q134" s="30" t="s">
        <v>1172</v>
      </c>
      <c r="R134" s="30" t="s">
        <v>1173</v>
      </c>
      <c r="S134" s="30" t="s">
        <v>1174</v>
      </c>
      <c r="T134" s="31">
        <v>43831</v>
      </c>
      <c r="U134" s="31">
        <v>46022</v>
      </c>
      <c r="V134" s="3">
        <v>170135.75283038884</v>
      </c>
      <c r="W134" s="32">
        <f>V134*IF(Q134="D06T-2017",'VATT Nacional'!$P$1,'VATT Nacional'!$M$1)</f>
        <v>133322831.85427633</v>
      </c>
    </row>
    <row r="135" spans="6:23">
      <c r="F135" s="3"/>
      <c r="G135" s="3"/>
      <c r="H135" s="29" t="s">
        <v>1166</v>
      </c>
      <c r="I135" t="s">
        <v>1165</v>
      </c>
      <c r="J135" t="s">
        <v>1336</v>
      </c>
      <c r="K135" t="s">
        <v>1376</v>
      </c>
      <c r="L135" t="s">
        <v>1377</v>
      </c>
      <c r="M135" t="s">
        <v>1183</v>
      </c>
      <c r="N135" t="s">
        <v>1183</v>
      </c>
      <c r="O135" s="30">
        <v>110</v>
      </c>
      <c r="P135" s="30" t="s">
        <v>1172</v>
      </c>
      <c r="Q135" s="30" t="s">
        <v>1172</v>
      </c>
      <c r="R135" s="30" t="s">
        <v>1173</v>
      </c>
      <c r="S135" s="30" t="s">
        <v>1174</v>
      </c>
      <c r="T135" s="31">
        <v>43831</v>
      </c>
      <c r="U135" s="31">
        <v>46022</v>
      </c>
      <c r="V135" s="3">
        <v>19286.884771469056</v>
      </c>
      <c r="W135" s="32">
        <f>V135*IF(Q135="D06T-2017",'VATT Nacional'!$P$1,'VATT Nacional'!$M$1)</f>
        <v>15113708.039619546</v>
      </c>
    </row>
    <row r="136" spans="6:23">
      <c r="F136" s="3"/>
      <c r="G136" s="3"/>
      <c r="H136" s="29" t="s">
        <v>1166</v>
      </c>
      <c r="I136" t="s">
        <v>1165</v>
      </c>
      <c r="J136" t="s">
        <v>1336</v>
      </c>
      <c r="K136" t="s">
        <v>1378</v>
      </c>
      <c r="L136" t="s">
        <v>1379</v>
      </c>
      <c r="M136" t="s">
        <v>1170</v>
      </c>
      <c r="N136" t="s">
        <v>54</v>
      </c>
      <c r="O136" s="30">
        <v>110</v>
      </c>
      <c r="P136" s="30" t="s">
        <v>1172</v>
      </c>
      <c r="Q136" s="30" t="s">
        <v>1172</v>
      </c>
      <c r="R136" s="30" t="s">
        <v>1173</v>
      </c>
      <c r="S136" s="30" t="s">
        <v>1174</v>
      </c>
      <c r="T136" s="31">
        <v>43831</v>
      </c>
      <c r="U136" s="31">
        <v>46022</v>
      </c>
      <c r="V136" s="3">
        <v>12393.783439374602</v>
      </c>
      <c r="W136" s="32">
        <f>V136*IF(Q136="D06T-2017",'VATT Nacional'!$P$1,'VATT Nacional'!$M$1)</f>
        <v>9712093.3021840155</v>
      </c>
    </row>
    <row r="137" spans="6:23">
      <c r="F137" s="3"/>
      <c r="G137" s="3"/>
      <c r="H137" s="29" t="s">
        <v>1166</v>
      </c>
      <c r="I137" t="s">
        <v>1165</v>
      </c>
      <c r="J137" t="s">
        <v>1336</v>
      </c>
      <c r="K137" t="s">
        <v>1378</v>
      </c>
      <c r="L137" t="s">
        <v>1379</v>
      </c>
      <c r="M137" t="s">
        <v>1183</v>
      </c>
      <c r="N137" t="s">
        <v>1183</v>
      </c>
      <c r="O137" s="30">
        <v>110</v>
      </c>
      <c r="P137" s="30" t="s">
        <v>1172</v>
      </c>
      <c r="Q137" s="30" t="s">
        <v>1172</v>
      </c>
      <c r="R137" s="30" t="s">
        <v>1173</v>
      </c>
      <c r="S137" s="30" t="s">
        <v>1174</v>
      </c>
      <c r="T137" s="31">
        <v>43831</v>
      </c>
      <c r="U137" s="31">
        <v>46022</v>
      </c>
      <c r="V137" s="3">
        <v>130698.05305548728</v>
      </c>
      <c r="W137" s="32">
        <f>V137*IF(Q137="D06T-2017",'VATT Nacional'!$P$1,'VATT Nacional'!$M$1)</f>
        <v>102418417.41852652</v>
      </c>
    </row>
    <row r="138" spans="6:23">
      <c r="F138" s="3"/>
      <c r="G138" s="3"/>
      <c r="H138" s="29" t="s">
        <v>1166</v>
      </c>
      <c r="I138" t="s">
        <v>1165</v>
      </c>
      <c r="J138" t="s">
        <v>1336</v>
      </c>
      <c r="K138" t="s">
        <v>1380</v>
      </c>
      <c r="L138" t="s">
        <v>1381</v>
      </c>
      <c r="M138" t="s">
        <v>1179</v>
      </c>
      <c r="N138" t="s">
        <v>109</v>
      </c>
      <c r="O138" s="30">
        <v>110</v>
      </c>
      <c r="P138" s="30" t="s">
        <v>1172</v>
      </c>
      <c r="Q138" s="30" t="s">
        <v>1172</v>
      </c>
      <c r="R138" s="30" t="s">
        <v>1173</v>
      </c>
      <c r="S138" s="30" t="s">
        <v>1174</v>
      </c>
      <c r="T138" s="31">
        <v>43831</v>
      </c>
      <c r="U138" s="31">
        <v>46022</v>
      </c>
      <c r="V138" s="3">
        <v>672142.13108235411</v>
      </c>
      <c r="W138" s="32">
        <f>V138*IF(Q138="D06T-2017",'VATT Nacional'!$P$1,'VATT Nacional'!$M$1)</f>
        <v>526708177.63861334</v>
      </c>
    </row>
    <row r="139" spans="6:23">
      <c r="F139" s="3"/>
      <c r="G139" s="3"/>
      <c r="H139" s="29" t="s">
        <v>1166</v>
      </c>
      <c r="I139" t="s">
        <v>1165</v>
      </c>
      <c r="J139" t="s">
        <v>1336</v>
      </c>
      <c r="K139" t="s">
        <v>1382</v>
      </c>
      <c r="L139" t="s">
        <v>1383</v>
      </c>
      <c r="M139" t="s">
        <v>1179</v>
      </c>
      <c r="N139" t="s">
        <v>109</v>
      </c>
      <c r="O139" s="30">
        <v>110</v>
      </c>
      <c r="P139" s="30" t="s">
        <v>1172</v>
      </c>
      <c r="Q139" s="30" t="s">
        <v>1172</v>
      </c>
      <c r="R139" s="30" t="s">
        <v>1173</v>
      </c>
      <c r="S139" s="30" t="s">
        <v>1174</v>
      </c>
      <c r="T139" s="31">
        <v>43831</v>
      </c>
      <c r="U139" s="31">
        <v>46022</v>
      </c>
      <c r="V139" s="3">
        <v>129055.76937632803</v>
      </c>
      <c r="W139" s="32">
        <f>V139*IF(Q139="D06T-2017",'VATT Nacional'!$P$1,'VATT Nacional'!$M$1)</f>
        <v>101131480.91534571</v>
      </c>
    </row>
    <row r="140" spans="6:23">
      <c r="F140" s="3"/>
      <c r="G140" s="3"/>
      <c r="H140" s="29" t="s">
        <v>1166</v>
      </c>
      <c r="I140" t="s">
        <v>1165</v>
      </c>
      <c r="J140" t="s">
        <v>1336</v>
      </c>
      <c r="K140" t="s">
        <v>1384</v>
      </c>
      <c r="L140" t="s">
        <v>1385</v>
      </c>
      <c r="M140" t="s">
        <v>1179</v>
      </c>
      <c r="N140" t="s">
        <v>109</v>
      </c>
      <c r="O140" s="30">
        <v>110</v>
      </c>
      <c r="P140" s="30" t="s">
        <v>1172</v>
      </c>
      <c r="Q140" s="30" t="s">
        <v>1172</v>
      </c>
      <c r="R140" s="30" t="s">
        <v>1173</v>
      </c>
      <c r="S140" s="30" t="s">
        <v>1174</v>
      </c>
      <c r="T140" s="31">
        <v>43831</v>
      </c>
      <c r="U140" s="31">
        <v>46022</v>
      </c>
      <c r="V140" s="3">
        <v>405785.84329920553</v>
      </c>
      <c r="W140" s="32">
        <f>V140*IF(Q140="D06T-2017",'VATT Nacional'!$P$1,'VATT Nacional'!$M$1)</f>
        <v>317984414.53372478</v>
      </c>
    </row>
    <row r="141" spans="6:23">
      <c r="F141" s="3"/>
      <c r="G141" s="3"/>
      <c r="H141" s="29" t="s">
        <v>1166</v>
      </c>
      <c r="I141" t="s">
        <v>1165</v>
      </c>
      <c r="J141" t="s">
        <v>1336</v>
      </c>
      <c r="K141" t="s">
        <v>1386</v>
      </c>
      <c r="L141" t="s">
        <v>1387</v>
      </c>
      <c r="M141" t="s">
        <v>1179</v>
      </c>
      <c r="N141" t="s">
        <v>109</v>
      </c>
      <c r="O141" s="30">
        <v>110</v>
      </c>
      <c r="P141" s="30" t="s">
        <v>1172</v>
      </c>
      <c r="Q141" s="30" t="s">
        <v>1172</v>
      </c>
      <c r="R141" s="30" t="s">
        <v>1173</v>
      </c>
      <c r="S141" s="30" t="s">
        <v>1174</v>
      </c>
      <c r="T141" s="31">
        <v>43831</v>
      </c>
      <c r="U141" s="31">
        <v>46022</v>
      </c>
      <c r="V141" s="3">
        <v>422938.86523392645</v>
      </c>
      <c r="W141" s="32">
        <f>V141*IF(Q141="D06T-2017",'VATT Nacional'!$P$1,'VATT Nacional'!$M$1)</f>
        <v>331425971.76758462</v>
      </c>
    </row>
    <row r="142" spans="6:23">
      <c r="F142" s="3"/>
      <c r="G142" s="3"/>
      <c r="H142" s="29" t="s">
        <v>1166</v>
      </c>
      <c r="I142" t="s">
        <v>1165</v>
      </c>
      <c r="J142" t="s">
        <v>1336</v>
      </c>
      <c r="K142" t="s">
        <v>1388</v>
      </c>
      <c r="L142" t="s">
        <v>1389</v>
      </c>
      <c r="M142" t="s">
        <v>1179</v>
      </c>
      <c r="N142" t="s">
        <v>109</v>
      </c>
      <c r="O142" s="30">
        <v>110</v>
      </c>
      <c r="P142" s="30" t="s">
        <v>1172</v>
      </c>
      <c r="Q142" s="30" t="s">
        <v>1172</v>
      </c>
      <c r="R142" s="30" t="s">
        <v>1173</v>
      </c>
      <c r="S142" s="30" t="s">
        <v>1174</v>
      </c>
      <c r="T142" s="31">
        <v>43831</v>
      </c>
      <c r="U142" s="31">
        <v>46022</v>
      </c>
      <c r="V142" s="3">
        <v>427942.31826687214</v>
      </c>
      <c r="W142" s="32">
        <f>V142*IF(Q142="D06T-2017",'VATT Nacional'!$P$1,'VATT Nacional'!$M$1)</f>
        <v>335346808.60701841</v>
      </c>
    </row>
    <row r="143" spans="6:23">
      <c r="F143" s="3"/>
      <c r="G143" s="3"/>
      <c r="H143" s="29" t="s">
        <v>1166</v>
      </c>
      <c r="I143" t="s">
        <v>1165</v>
      </c>
      <c r="J143" t="s">
        <v>1336</v>
      </c>
      <c r="K143" t="s">
        <v>1390</v>
      </c>
      <c r="L143" t="s">
        <v>1391</v>
      </c>
      <c r="M143" t="s">
        <v>1179</v>
      </c>
      <c r="N143" t="s">
        <v>109</v>
      </c>
      <c r="O143" s="30">
        <v>110</v>
      </c>
      <c r="P143" s="30" t="s">
        <v>1172</v>
      </c>
      <c r="Q143" s="30" t="s">
        <v>1172</v>
      </c>
      <c r="R143" s="30" t="s">
        <v>1173</v>
      </c>
      <c r="S143" s="30" t="s">
        <v>1174</v>
      </c>
      <c r="T143" s="31">
        <v>43831</v>
      </c>
      <c r="U143" s="31">
        <v>46022</v>
      </c>
      <c r="V143" s="3">
        <v>171185.6770196307</v>
      </c>
      <c r="W143" s="32">
        <f>V143*IF(Q143="D06T-2017",'VATT Nacional'!$P$1,'VATT Nacional'!$M$1)</f>
        <v>134145579.94698073</v>
      </c>
    </row>
    <row r="144" spans="6:23">
      <c r="F144" s="3"/>
      <c r="G144" s="3"/>
      <c r="H144" s="29" t="s">
        <v>1166</v>
      </c>
      <c r="I144" t="s">
        <v>1165</v>
      </c>
      <c r="J144" t="s">
        <v>1336</v>
      </c>
      <c r="K144" t="s">
        <v>1392</v>
      </c>
      <c r="L144" t="s">
        <v>1393</v>
      </c>
      <c r="M144" t="s">
        <v>1179</v>
      </c>
      <c r="N144" t="s">
        <v>109</v>
      </c>
      <c r="O144" s="30">
        <v>110</v>
      </c>
      <c r="P144" s="30" t="s">
        <v>1172</v>
      </c>
      <c r="Q144" s="30" t="s">
        <v>1172</v>
      </c>
      <c r="R144" s="30" t="s">
        <v>1173</v>
      </c>
      <c r="S144" s="30" t="s">
        <v>1174</v>
      </c>
      <c r="T144" s="31">
        <v>43831</v>
      </c>
      <c r="U144" s="31">
        <v>46022</v>
      </c>
      <c r="V144" s="3">
        <v>249877.53130358568</v>
      </c>
      <c r="W144" s="32">
        <f>V144*IF(Q144="D06T-2017",'VATT Nacional'!$P$1,'VATT Nacional'!$M$1)</f>
        <v>195810577.94102386</v>
      </c>
    </row>
    <row r="145" spans="6:23">
      <c r="F145" s="3"/>
      <c r="G145" s="3"/>
      <c r="H145" s="29" t="s">
        <v>1166</v>
      </c>
      <c r="I145" t="s">
        <v>1165</v>
      </c>
      <c r="J145" t="s">
        <v>1336</v>
      </c>
      <c r="K145" t="s">
        <v>1394</v>
      </c>
      <c r="L145" t="s">
        <v>1395</v>
      </c>
      <c r="M145" t="s">
        <v>1179</v>
      </c>
      <c r="N145" t="s">
        <v>109</v>
      </c>
      <c r="O145" s="30">
        <v>110</v>
      </c>
      <c r="P145" s="30" t="s">
        <v>1172</v>
      </c>
      <c r="Q145" s="30" t="s">
        <v>1172</v>
      </c>
      <c r="R145" s="30" t="s">
        <v>1173</v>
      </c>
      <c r="S145" s="30" t="s">
        <v>1174</v>
      </c>
      <c r="T145" s="31">
        <v>43831</v>
      </c>
      <c r="U145" s="31">
        <v>46022</v>
      </c>
      <c r="V145" s="3">
        <v>496782.0787330356</v>
      </c>
      <c r="W145" s="32">
        <f>V145*IF(Q145="D06T-2017",'VATT Nacional'!$P$1,'VATT Nacional'!$M$1)</f>
        <v>389291447.85441154</v>
      </c>
    </row>
    <row r="146" spans="6:23">
      <c r="F146" s="3"/>
      <c r="G146" s="3"/>
      <c r="H146" s="29" t="s">
        <v>1166</v>
      </c>
      <c r="I146" t="s">
        <v>1165</v>
      </c>
      <c r="J146" t="s">
        <v>1336</v>
      </c>
      <c r="K146" t="s">
        <v>1396</v>
      </c>
      <c r="L146" t="s">
        <v>1397</v>
      </c>
      <c r="M146" t="s">
        <v>1179</v>
      </c>
      <c r="N146" t="s">
        <v>109</v>
      </c>
      <c r="O146" s="30">
        <v>110</v>
      </c>
      <c r="P146" s="30" t="s">
        <v>1172</v>
      </c>
      <c r="Q146" s="30" t="s">
        <v>1172</v>
      </c>
      <c r="R146" s="30" t="s">
        <v>1173</v>
      </c>
      <c r="S146" s="30" t="s">
        <v>1174</v>
      </c>
      <c r="T146" s="31">
        <v>43831</v>
      </c>
      <c r="U146" s="31">
        <v>46022</v>
      </c>
      <c r="V146" s="3">
        <v>311036.90157882537</v>
      </c>
      <c r="W146" s="32">
        <f>V146*IF(Q146="D06T-2017",'VATT Nacional'!$P$1,'VATT Nacional'!$M$1)</f>
        <v>243736662.28173268</v>
      </c>
    </row>
    <row r="147" spans="6:23">
      <c r="F147" s="3"/>
      <c r="G147" s="3"/>
      <c r="H147" s="29" t="s">
        <v>1166</v>
      </c>
      <c r="I147" t="s">
        <v>1193</v>
      </c>
      <c r="J147" t="s">
        <v>1167</v>
      </c>
      <c r="K147" t="s">
        <v>1398</v>
      </c>
      <c r="L147" t="s">
        <v>1399</v>
      </c>
      <c r="M147" t="s">
        <v>1188</v>
      </c>
      <c r="N147" t="s">
        <v>1180</v>
      </c>
      <c r="O147" s="30" t="s">
        <v>1171</v>
      </c>
      <c r="P147" s="30" t="s">
        <v>1172</v>
      </c>
      <c r="Q147" s="30" t="s">
        <v>1172</v>
      </c>
      <c r="R147" s="30" t="s">
        <v>1173</v>
      </c>
      <c r="S147" s="30" t="s">
        <v>1174</v>
      </c>
      <c r="T147" s="31">
        <v>43831</v>
      </c>
      <c r="U147" s="31">
        <v>46022</v>
      </c>
      <c r="V147" s="3">
        <v>31789.297417773778</v>
      </c>
      <c r="W147" s="32">
        <f>V147*IF(Q147="D06T-2017",'VATT Nacional'!$P$1,'VATT Nacional'!$M$1)</f>
        <v>24910926.033404659</v>
      </c>
    </row>
    <row r="148" spans="6:23">
      <c r="F148" s="3"/>
      <c r="G148" s="3"/>
      <c r="H148" s="29" t="s">
        <v>1166</v>
      </c>
      <c r="I148" t="s">
        <v>1193</v>
      </c>
      <c r="J148" t="s">
        <v>1167</v>
      </c>
      <c r="K148" t="s">
        <v>1400</v>
      </c>
      <c r="L148" t="s">
        <v>1401</v>
      </c>
      <c r="M148" t="s">
        <v>1188</v>
      </c>
      <c r="N148" t="s">
        <v>1180</v>
      </c>
      <c r="O148" s="30">
        <v>110</v>
      </c>
      <c r="P148" s="30" t="s">
        <v>1172</v>
      </c>
      <c r="Q148" s="30" t="s">
        <v>1172</v>
      </c>
      <c r="R148" s="30" t="s">
        <v>1173</v>
      </c>
      <c r="S148" s="30" t="s">
        <v>1174</v>
      </c>
      <c r="T148" s="31">
        <v>43831</v>
      </c>
      <c r="U148" s="31">
        <v>46022</v>
      </c>
      <c r="V148" s="3">
        <v>59726.429821156802</v>
      </c>
      <c r="W148" s="32">
        <f>V148*IF(Q148="D06T-2017",'VATT Nacional'!$P$1,'VATT Nacional'!$M$1)</f>
        <v>46803194.671496637</v>
      </c>
    </row>
    <row r="149" spans="6:23">
      <c r="F149" s="3"/>
      <c r="G149" s="3"/>
      <c r="H149" s="29" t="s">
        <v>1166</v>
      </c>
      <c r="I149" t="s">
        <v>1193</v>
      </c>
      <c r="J149" t="s">
        <v>1167</v>
      </c>
      <c r="K149" t="s">
        <v>1402</v>
      </c>
      <c r="L149" t="s">
        <v>1403</v>
      </c>
      <c r="M149" t="s">
        <v>1170</v>
      </c>
      <c r="N149" t="s">
        <v>54</v>
      </c>
      <c r="O149" s="30" t="s">
        <v>1171</v>
      </c>
      <c r="P149" s="30" t="s">
        <v>1172</v>
      </c>
      <c r="Q149" s="30" t="s">
        <v>1172</v>
      </c>
      <c r="R149" s="30" t="s">
        <v>1173</v>
      </c>
      <c r="S149" s="30" t="s">
        <v>1174</v>
      </c>
      <c r="T149" s="31">
        <v>43831</v>
      </c>
      <c r="U149" s="31">
        <v>46022</v>
      </c>
      <c r="V149" s="3">
        <v>39681.07831407812</v>
      </c>
      <c r="W149" s="32">
        <f>V149*IF(Q149="D06T-2017",'VATT Nacional'!$P$1,'VATT Nacional'!$M$1)</f>
        <v>31095132.233248409</v>
      </c>
    </row>
    <row r="150" spans="6:23">
      <c r="F150" s="3"/>
      <c r="G150" s="3"/>
      <c r="H150" s="29" t="s">
        <v>1166</v>
      </c>
      <c r="I150" t="s">
        <v>1193</v>
      </c>
      <c r="J150" t="s">
        <v>1167</v>
      </c>
      <c r="K150" t="s">
        <v>1404</v>
      </c>
      <c r="L150" t="s">
        <v>1405</v>
      </c>
      <c r="M150" t="s">
        <v>1188</v>
      </c>
      <c r="N150" t="s">
        <v>1180</v>
      </c>
      <c r="O150" s="30">
        <v>220</v>
      </c>
      <c r="P150" s="30" t="s">
        <v>1172</v>
      </c>
      <c r="Q150" s="30" t="s">
        <v>1172</v>
      </c>
      <c r="R150" s="30" t="s">
        <v>1173</v>
      </c>
      <c r="S150" s="30" t="s">
        <v>1174</v>
      </c>
      <c r="T150" s="31">
        <v>43831</v>
      </c>
      <c r="U150" s="31">
        <v>46022</v>
      </c>
      <c r="V150" s="3">
        <v>7265.526246847734</v>
      </c>
      <c r="W150" s="32">
        <f>V150*IF(Q150="D06T-2017",'VATT Nacional'!$P$1,'VATT Nacional'!$M$1)</f>
        <v>5693456.654622063</v>
      </c>
    </row>
    <row r="151" spans="6:23">
      <c r="F151" s="3"/>
      <c r="G151" s="3"/>
      <c r="H151" s="29" t="s">
        <v>1166</v>
      </c>
      <c r="I151" t="s">
        <v>1193</v>
      </c>
      <c r="J151" t="s">
        <v>1167</v>
      </c>
      <c r="K151" t="s">
        <v>1406</v>
      </c>
      <c r="L151" t="s">
        <v>1407</v>
      </c>
      <c r="M151" t="s">
        <v>1170</v>
      </c>
      <c r="N151" t="s">
        <v>54</v>
      </c>
      <c r="O151" s="30" t="s">
        <v>1171</v>
      </c>
      <c r="P151" s="30" t="s">
        <v>1172</v>
      </c>
      <c r="Q151" s="30" t="s">
        <v>1172</v>
      </c>
      <c r="R151" s="30" t="s">
        <v>1173</v>
      </c>
      <c r="S151" s="30" t="s">
        <v>1174</v>
      </c>
      <c r="T151" s="31">
        <v>43831</v>
      </c>
      <c r="U151" s="31">
        <v>46022</v>
      </c>
      <c r="V151" s="3">
        <v>41398.293552724412</v>
      </c>
      <c r="W151" s="32">
        <f>V151*IF(Q151="D06T-2017",'VATT Nacional'!$P$1,'VATT Nacional'!$M$1)</f>
        <v>32440787.068936463</v>
      </c>
    </row>
    <row r="152" spans="6:23">
      <c r="F152" s="3"/>
      <c r="G152" s="3"/>
      <c r="H152" s="29" t="s">
        <v>1166</v>
      </c>
      <c r="I152" t="s">
        <v>1193</v>
      </c>
      <c r="J152" t="s">
        <v>1167</v>
      </c>
      <c r="K152" t="s">
        <v>1408</v>
      </c>
      <c r="L152" t="s">
        <v>1409</v>
      </c>
      <c r="M152" t="s">
        <v>1170</v>
      </c>
      <c r="N152" t="s">
        <v>54</v>
      </c>
      <c r="O152" s="30" t="s">
        <v>1171</v>
      </c>
      <c r="P152" s="30" t="s">
        <v>1172</v>
      </c>
      <c r="Q152" s="30" t="s">
        <v>1172</v>
      </c>
      <c r="R152" s="30" t="s">
        <v>1173</v>
      </c>
      <c r="S152" s="30" t="s">
        <v>1174</v>
      </c>
      <c r="T152" s="31">
        <v>43831</v>
      </c>
      <c r="U152" s="31">
        <v>46022</v>
      </c>
      <c r="V152" s="3">
        <v>137422.47709501916</v>
      </c>
      <c r="W152" s="32">
        <f>V152*IF(Q152="D06T-2017",'VATT Nacional'!$P$1,'VATT Nacional'!$M$1)</f>
        <v>107687852.21177138</v>
      </c>
    </row>
    <row r="153" spans="6:23">
      <c r="F153" s="3"/>
      <c r="G153" s="3"/>
      <c r="H153" s="29" t="s">
        <v>1166</v>
      </c>
      <c r="I153" t="s">
        <v>1193</v>
      </c>
      <c r="J153" t="s">
        <v>1167</v>
      </c>
      <c r="K153" t="s">
        <v>1410</v>
      </c>
      <c r="L153" t="s">
        <v>1411</v>
      </c>
      <c r="M153" t="s">
        <v>1412</v>
      </c>
      <c r="N153" t="s">
        <v>42</v>
      </c>
      <c r="O153" s="30" t="s">
        <v>1171</v>
      </c>
      <c r="P153" s="30" t="s">
        <v>1172</v>
      </c>
      <c r="Q153" s="30" t="s">
        <v>1172</v>
      </c>
      <c r="R153" s="30" t="s">
        <v>1173</v>
      </c>
      <c r="S153" s="30" t="s">
        <v>1174</v>
      </c>
      <c r="T153" s="31">
        <v>43831</v>
      </c>
      <c r="U153" s="31">
        <v>46022</v>
      </c>
      <c r="V153" s="3">
        <v>130.0484933076886</v>
      </c>
      <c r="W153" s="32">
        <f>V153*IF(Q153="D06T-2017",'VATT Nacional'!$P$1,'VATT Nacional'!$M$1)</f>
        <v>101909.40538787235</v>
      </c>
    </row>
    <row r="154" spans="6:23">
      <c r="F154" s="3"/>
      <c r="G154" s="3"/>
      <c r="H154" s="29" t="s">
        <v>1166</v>
      </c>
      <c r="I154" t="s">
        <v>1193</v>
      </c>
      <c r="J154" t="s">
        <v>1167</v>
      </c>
      <c r="K154" t="s">
        <v>1410</v>
      </c>
      <c r="L154" t="s">
        <v>1411</v>
      </c>
      <c r="M154" t="s">
        <v>1412</v>
      </c>
      <c r="N154" t="s">
        <v>42</v>
      </c>
      <c r="O154" s="30">
        <v>110</v>
      </c>
      <c r="P154" s="30" t="s">
        <v>1172</v>
      </c>
      <c r="Q154" s="30" t="s">
        <v>1172</v>
      </c>
      <c r="R154" s="30" t="s">
        <v>1173</v>
      </c>
      <c r="S154" s="30" t="s">
        <v>1174</v>
      </c>
      <c r="T154" s="31">
        <v>43831</v>
      </c>
      <c r="U154" s="31">
        <v>46022</v>
      </c>
      <c r="V154" s="3">
        <v>387.92837658765808</v>
      </c>
      <c r="W154" s="32">
        <f>V154*IF(Q154="D06T-2017",'VATT Nacional'!$P$1,'VATT Nacional'!$M$1)</f>
        <v>303990.83592299942</v>
      </c>
    </row>
    <row r="155" spans="6:23">
      <c r="F155" s="3"/>
      <c r="G155" s="3"/>
      <c r="H155" s="29" t="s">
        <v>1166</v>
      </c>
      <c r="I155" t="s">
        <v>1193</v>
      </c>
      <c r="J155" t="s">
        <v>1167</v>
      </c>
      <c r="K155" t="s">
        <v>1410</v>
      </c>
      <c r="L155" t="s">
        <v>1411</v>
      </c>
      <c r="M155" t="s">
        <v>1188</v>
      </c>
      <c r="N155" t="s">
        <v>1180</v>
      </c>
      <c r="O155" s="30">
        <v>110</v>
      </c>
      <c r="P155" s="30" t="s">
        <v>1172</v>
      </c>
      <c r="Q155" s="30" t="s">
        <v>1172</v>
      </c>
      <c r="R155" s="30" t="s">
        <v>1173</v>
      </c>
      <c r="S155" s="30" t="s">
        <v>1174</v>
      </c>
      <c r="T155" s="31">
        <v>43831</v>
      </c>
      <c r="U155" s="31">
        <v>46022</v>
      </c>
      <c r="V155" s="3">
        <v>9508.1884249154573</v>
      </c>
      <c r="W155" s="32">
        <f>V155*IF(Q155="D06T-2017",'VATT Nacional'!$P$1,'VATT Nacional'!$M$1)</f>
        <v>7450865.4737463081</v>
      </c>
    </row>
    <row r="156" spans="6:23">
      <c r="F156" s="3"/>
      <c r="G156" s="3"/>
      <c r="H156" s="29" t="s">
        <v>1166</v>
      </c>
      <c r="I156" t="s">
        <v>1193</v>
      </c>
      <c r="J156" t="s">
        <v>1167</v>
      </c>
      <c r="K156" t="s">
        <v>1413</v>
      </c>
      <c r="L156" t="s">
        <v>1414</v>
      </c>
      <c r="M156" t="s">
        <v>1170</v>
      </c>
      <c r="N156" t="s">
        <v>54</v>
      </c>
      <c r="O156" s="30" t="s">
        <v>1171</v>
      </c>
      <c r="P156" s="30" t="s">
        <v>1172</v>
      </c>
      <c r="Q156" s="30" t="s">
        <v>1172</v>
      </c>
      <c r="R156" s="30" t="s">
        <v>1173</v>
      </c>
      <c r="S156" s="30" t="s">
        <v>1174</v>
      </c>
      <c r="T156" s="31">
        <v>43831</v>
      </c>
      <c r="U156" s="31">
        <v>46022</v>
      </c>
      <c r="V156" s="3">
        <v>25338.873932653754</v>
      </c>
      <c r="W156" s="32">
        <f>V156*IF(Q156="D06T-2017",'VATT Nacional'!$P$1,'VATT Nacional'!$M$1)</f>
        <v>19856205.250801906</v>
      </c>
    </row>
    <row r="157" spans="6:23">
      <c r="F157" s="3"/>
      <c r="G157" s="3"/>
      <c r="H157" s="29" t="s">
        <v>1166</v>
      </c>
      <c r="I157" t="s">
        <v>1193</v>
      </c>
      <c r="J157" t="s">
        <v>1167</v>
      </c>
      <c r="K157" t="s">
        <v>1413</v>
      </c>
      <c r="L157" t="s">
        <v>1414</v>
      </c>
      <c r="M157" t="s">
        <v>1170</v>
      </c>
      <c r="N157" t="s">
        <v>54</v>
      </c>
      <c r="O157" s="30">
        <v>110</v>
      </c>
      <c r="P157" s="30" t="s">
        <v>1172</v>
      </c>
      <c r="Q157" s="30" t="s">
        <v>1172</v>
      </c>
      <c r="R157" s="30" t="s">
        <v>1173</v>
      </c>
      <c r="S157" s="30" t="s">
        <v>1174</v>
      </c>
      <c r="T157" s="31">
        <v>43831</v>
      </c>
      <c r="U157" s="31">
        <v>46022</v>
      </c>
      <c r="V157" s="3">
        <v>61905.165593943762</v>
      </c>
      <c r="W157" s="32">
        <f>V157*IF(Q157="D06T-2017",'VATT Nacional'!$P$1,'VATT Nacional'!$M$1)</f>
        <v>48510509.08517988</v>
      </c>
    </row>
    <row r="158" spans="6:23">
      <c r="F158" s="3"/>
      <c r="G158" s="3"/>
      <c r="H158" s="29" t="s">
        <v>1166</v>
      </c>
      <c r="I158" t="s">
        <v>1193</v>
      </c>
      <c r="J158" t="s">
        <v>1167</v>
      </c>
      <c r="K158" t="s">
        <v>1415</v>
      </c>
      <c r="L158" t="s">
        <v>1416</v>
      </c>
      <c r="M158" t="s">
        <v>1170</v>
      </c>
      <c r="N158" t="s">
        <v>54</v>
      </c>
      <c r="O158" s="30" t="s">
        <v>1171</v>
      </c>
      <c r="P158" s="30" t="s">
        <v>1172</v>
      </c>
      <c r="Q158" s="30" t="s">
        <v>1172</v>
      </c>
      <c r="R158" s="30" t="s">
        <v>1173</v>
      </c>
      <c r="S158" s="30" t="s">
        <v>1174</v>
      </c>
      <c r="T158" s="31">
        <v>43831</v>
      </c>
      <c r="U158" s="31">
        <v>46022</v>
      </c>
      <c r="V158" s="3">
        <v>17130.075159337714</v>
      </c>
      <c r="W158" s="32">
        <f>V158*IF(Q158="D06T-2017",'VATT Nacional'!$P$1,'VATT Nacional'!$M$1)</f>
        <v>13423575.539682632</v>
      </c>
    </row>
    <row r="159" spans="6:23">
      <c r="F159" s="3"/>
      <c r="G159" s="3"/>
      <c r="H159" s="29" t="s">
        <v>1166</v>
      </c>
      <c r="I159" t="s">
        <v>1193</v>
      </c>
      <c r="J159" t="s">
        <v>1167</v>
      </c>
      <c r="K159" t="s">
        <v>1415</v>
      </c>
      <c r="L159" t="s">
        <v>1416</v>
      </c>
      <c r="M159" t="s">
        <v>1170</v>
      </c>
      <c r="N159" t="s">
        <v>54</v>
      </c>
      <c r="O159" s="30" t="s">
        <v>1171</v>
      </c>
      <c r="P159" s="30" t="s">
        <v>1172</v>
      </c>
      <c r="Q159" s="30" t="s">
        <v>1172</v>
      </c>
      <c r="R159" s="30" t="s">
        <v>1173</v>
      </c>
      <c r="S159" s="30" t="s">
        <v>1174</v>
      </c>
      <c r="T159" s="31">
        <v>43831</v>
      </c>
      <c r="U159" s="31">
        <v>46022</v>
      </c>
      <c r="V159" s="3">
        <v>6505.195020670928</v>
      </c>
      <c r="W159" s="32">
        <f>V159*IF(Q159="D06T-2017",'VATT Nacional'!$P$1,'VATT Nacional'!$M$1)</f>
        <v>5097641.1923530418</v>
      </c>
    </row>
    <row r="160" spans="6:23">
      <c r="F160" s="3"/>
      <c r="G160" s="3"/>
      <c r="H160" s="29" t="s">
        <v>1166</v>
      </c>
      <c r="I160" t="s">
        <v>1193</v>
      </c>
      <c r="J160" t="s">
        <v>1167</v>
      </c>
      <c r="K160" t="s">
        <v>1415</v>
      </c>
      <c r="L160" t="s">
        <v>1416</v>
      </c>
      <c r="M160" t="s">
        <v>1170</v>
      </c>
      <c r="N160" t="s">
        <v>54</v>
      </c>
      <c r="O160" s="30">
        <v>66</v>
      </c>
      <c r="P160" s="30" t="s">
        <v>1172</v>
      </c>
      <c r="Q160" s="30" t="s">
        <v>1172</v>
      </c>
      <c r="R160" s="30" t="s">
        <v>1173</v>
      </c>
      <c r="S160" s="30" t="s">
        <v>1174</v>
      </c>
      <c r="T160" s="31">
        <v>43831</v>
      </c>
      <c r="U160" s="31">
        <v>46022</v>
      </c>
      <c r="V160" s="3">
        <v>81574.889405312235</v>
      </c>
      <c r="W160" s="32">
        <f>V160*IF(Q160="D06T-2017",'VATT Nacional'!$P$1,'VATT Nacional'!$M$1)</f>
        <v>63924219.823201366</v>
      </c>
    </row>
    <row r="161" spans="6:23">
      <c r="F161" s="3"/>
      <c r="G161" s="3"/>
      <c r="H161" s="29" t="s">
        <v>1166</v>
      </c>
      <c r="I161" t="s">
        <v>1193</v>
      </c>
      <c r="J161" t="s">
        <v>1167</v>
      </c>
      <c r="K161" t="s">
        <v>1417</v>
      </c>
      <c r="L161" t="s">
        <v>1418</v>
      </c>
      <c r="M161" t="s">
        <v>198</v>
      </c>
      <c r="N161" t="s">
        <v>198</v>
      </c>
      <c r="O161" s="30" t="s">
        <v>1171</v>
      </c>
      <c r="P161" s="30" t="s">
        <v>1172</v>
      </c>
      <c r="Q161" s="30" t="s">
        <v>1172</v>
      </c>
      <c r="R161" s="30" t="s">
        <v>1173</v>
      </c>
      <c r="S161" s="30" t="s">
        <v>1174</v>
      </c>
      <c r="T161" s="31">
        <v>43831</v>
      </c>
      <c r="U161" s="31">
        <v>46022</v>
      </c>
      <c r="V161" s="3">
        <v>37638.397306932202</v>
      </c>
      <c r="W161" s="32">
        <f>V161*IF(Q161="D06T-2017",'VATT Nacional'!$P$1,'VATT Nacional'!$M$1)</f>
        <v>29494433.897260584</v>
      </c>
    </row>
    <row r="162" spans="6:23">
      <c r="F162" s="3"/>
      <c r="G162" s="3"/>
      <c r="H162" s="29" t="s">
        <v>1166</v>
      </c>
      <c r="I162" t="s">
        <v>1193</v>
      </c>
      <c r="J162" t="s">
        <v>1167</v>
      </c>
      <c r="K162" t="s">
        <v>1417</v>
      </c>
      <c r="L162" t="s">
        <v>1418</v>
      </c>
      <c r="M162" t="s">
        <v>198</v>
      </c>
      <c r="N162" t="s">
        <v>198</v>
      </c>
      <c r="O162" s="30">
        <v>66</v>
      </c>
      <c r="P162" s="30" t="s">
        <v>1172</v>
      </c>
      <c r="Q162" s="30" t="s">
        <v>1172</v>
      </c>
      <c r="R162" s="30" t="s">
        <v>1173</v>
      </c>
      <c r="S162" s="30" t="s">
        <v>1174</v>
      </c>
      <c r="T162" s="31">
        <v>43831</v>
      </c>
      <c r="U162" s="31">
        <v>46022</v>
      </c>
      <c r="V162" s="3">
        <v>221863.55786552507</v>
      </c>
      <c r="W162" s="32">
        <f>V162*IF(Q162="D06T-2017",'VATT Nacional'!$P$1,'VATT Nacional'!$M$1)</f>
        <v>173858094.65565524</v>
      </c>
    </row>
    <row r="163" spans="6:23">
      <c r="F163" s="3"/>
      <c r="G163" s="3"/>
      <c r="H163" s="29" t="s">
        <v>1166</v>
      </c>
      <c r="I163" t="s">
        <v>1193</v>
      </c>
      <c r="J163" t="s">
        <v>1167</v>
      </c>
      <c r="K163" t="s">
        <v>1419</v>
      </c>
      <c r="L163" t="s">
        <v>1420</v>
      </c>
      <c r="M163" t="s">
        <v>1170</v>
      </c>
      <c r="N163" t="s">
        <v>54</v>
      </c>
      <c r="O163" s="30" t="s">
        <v>1171</v>
      </c>
      <c r="P163" s="30" t="s">
        <v>1172</v>
      </c>
      <c r="Q163" s="30" t="s">
        <v>1172</v>
      </c>
      <c r="R163" s="30" t="s">
        <v>1173</v>
      </c>
      <c r="S163" s="30" t="s">
        <v>1174</v>
      </c>
      <c r="T163" s="31">
        <v>43831</v>
      </c>
      <c r="U163" s="31">
        <v>46022</v>
      </c>
      <c r="V163" s="3">
        <v>83467.002592076838</v>
      </c>
      <c r="W163" s="32">
        <f>V163*IF(Q163="D06T-2017",'VATT Nacional'!$P$1,'VATT Nacional'!$M$1)</f>
        <v>65406929.27169548</v>
      </c>
    </row>
    <row r="164" spans="6:23">
      <c r="F164" s="3"/>
      <c r="G164" s="3"/>
      <c r="H164" s="29" t="s">
        <v>1166</v>
      </c>
      <c r="I164" t="s">
        <v>1193</v>
      </c>
      <c r="J164" t="s">
        <v>1167</v>
      </c>
      <c r="K164" t="s">
        <v>1419</v>
      </c>
      <c r="L164" t="s">
        <v>1420</v>
      </c>
      <c r="M164" t="s">
        <v>1170</v>
      </c>
      <c r="N164" t="s">
        <v>54</v>
      </c>
      <c r="O164" s="30">
        <v>110</v>
      </c>
      <c r="P164" s="30" t="s">
        <v>1172</v>
      </c>
      <c r="Q164" s="30" t="s">
        <v>1172</v>
      </c>
      <c r="R164" s="30" t="s">
        <v>1173</v>
      </c>
      <c r="S164" s="30" t="s">
        <v>1174</v>
      </c>
      <c r="T164" s="31">
        <v>43831</v>
      </c>
      <c r="U164" s="31">
        <v>46022</v>
      </c>
      <c r="V164" s="3">
        <v>154421.97820639762</v>
      </c>
      <c r="W164" s="32">
        <f>V164*IF(Q164="D06T-2017",'VATT Nacional'!$P$1,'VATT Nacional'!$M$1)</f>
        <v>121009106.50767665</v>
      </c>
    </row>
    <row r="165" spans="6:23">
      <c r="F165" s="3"/>
      <c r="G165" s="3"/>
      <c r="H165" s="29" t="s">
        <v>1166</v>
      </c>
      <c r="I165" t="s">
        <v>1193</v>
      </c>
      <c r="J165" t="s">
        <v>1167</v>
      </c>
      <c r="K165" t="s">
        <v>1421</v>
      </c>
      <c r="L165" t="s">
        <v>1422</v>
      </c>
      <c r="M165" t="s">
        <v>1170</v>
      </c>
      <c r="N165" t="s">
        <v>54</v>
      </c>
      <c r="O165" s="30" t="s">
        <v>1171</v>
      </c>
      <c r="P165" s="30" t="s">
        <v>1172</v>
      </c>
      <c r="Q165" s="30" t="s">
        <v>1172</v>
      </c>
      <c r="R165" s="30" t="s">
        <v>1173</v>
      </c>
      <c r="S165" s="30" t="s">
        <v>1174</v>
      </c>
      <c r="T165" s="31">
        <v>43831</v>
      </c>
      <c r="U165" s="31">
        <v>46022</v>
      </c>
      <c r="V165" s="3">
        <v>41271.656692665929</v>
      </c>
      <c r="W165" s="32">
        <f>V165*IF(Q165="D06T-2017",'VATT Nacional'!$P$1,'VATT Nacional'!$M$1)</f>
        <v>32341551.108714968</v>
      </c>
    </row>
    <row r="166" spans="6:23">
      <c r="F166" s="3"/>
      <c r="G166" s="3"/>
      <c r="H166" s="29" t="s">
        <v>1166</v>
      </c>
      <c r="I166" t="s">
        <v>1193</v>
      </c>
      <c r="J166" t="s">
        <v>1167</v>
      </c>
      <c r="K166" t="s">
        <v>1421</v>
      </c>
      <c r="L166" t="s">
        <v>1422</v>
      </c>
      <c r="M166" t="s">
        <v>1170</v>
      </c>
      <c r="N166" t="s">
        <v>54</v>
      </c>
      <c r="O166" s="30">
        <v>110</v>
      </c>
      <c r="P166" s="30" t="s">
        <v>1172</v>
      </c>
      <c r="Q166" s="30" t="s">
        <v>1172</v>
      </c>
      <c r="R166" s="30" t="s">
        <v>1173</v>
      </c>
      <c r="S166" s="30" t="s">
        <v>1174</v>
      </c>
      <c r="T166" s="31">
        <v>43831</v>
      </c>
      <c r="U166" s="31">
        <v>46022</v>
      </c>
      <c r="V166" s="3">
        <v>98406.579481305584</v>
      </c>
      <c r="W166" s="32">
        <f>V166*IF(Q166="D06T-2017",'VATT Nacional'!$P$1,'VATT Nacional'!$M$1)</f>
        <v>77113972.996727929</v>
      </c>
    </row>
    <row r="167" spans="6:23">
      <c r="F167" s="3"/>
      <c r="G167" s="3"/>
      <c r="H167" s="29" t="s">
        <v>1166</v>
      </c>
      <c r="I167" t="s">
        <v>1193</v>
      </c>
      <c r="J167" t="s">
        <v>1167</v>
      </c>
      <c r="K167" t="s">
        <v>1423</v>
      </c>
      <c r="L167" t="s">
        <v>1424</v>
      </c>
      <c r="M167" t="s">
        <v>1170</v>
      </c>
      <c r="N167" t="s">
        <v>54</v>
      </c>
      <c r="O167" s="30" t="s">
        <v>1171</v>
      </c>
      <c r="P167" s="30" t="s">
        <v>1172</v>
      </c>
      <c r="Q167" s="30" t="s">
        <v>1172</v>
      </c>
      <c r="R167" s="30" t="s">
        <v>1173</v>
      </c>
      <c r="S167" s="30" t="s">
        <v>1174</v>
      </c>
      <c r="T167" s="31">
        <v>43831</v>
      </c>
      <c r="U167" s="31">
        <v>46022</v>
      </c>
      <c r="V167" s="3">
        <v>19531.070336830286</v>
      </c>
      <c r="W167" s="32">
        <f>V167*IF(Q167="D06T-2017",'VATT Nacional'!$P$1,'VATT Nacional'!$M$1)</f>
        <v>15305058.24397284</v>
      </c>
    </row>
    <row r="168" spans="6:23">
      <c r="F168" s="3"/>
      <c r="G168" s="3"/>
      <c r="H168" s="29" t="s">
        <v>1166</v>
      </c>
      <c r="I168" t="s">
        <v>1193</v>
      </c>
      <c r="J168" t="s">
        <v>1167</v>
      </c>
      <c r="K168" t="s">
        <v>1423</v>
      </c>
      <c r="L168" t="s">
        <v>1424</v>
      </c>
      <c r="M168" t="s">
        <v>1170</v>
      </c>
      <c r="N168" t="s">
        <v>54</v>
      </c>
      <c r="O168" s="30">
        <v>110</v>
      </c>
      <c r="P168" s="30" t="s">
        <v>1172</v>
      </c>
      <c r="Q168" s="30" t="s">
        <v>1172</v>
      </c>
      <c r="R168" s="30" t="s">
        <v>1173</v>
      </c>
      <c r="S168" s="30" t="s">
        <v>1174</v>
      </c>
      <c r="T168" s="31">
        <v>43831</v>
      </c>
      <c r="U168" s="31">
        <v>46022</v>
      </c>
      <c r="V168" s="3">
        <v>105213.26998697349</v>
      </c>
      <c r="W168" s="32">
        <f>V168*IF(Q168="D06T-2017",'VATT Nacional'!$P$1,'VATT Nacional'!$M$1)</f>
        <v>82447873.947434932</v>
      </c>
    </row>
    <row r="169" spans="6:23">
      <c r="F169" s="3"/>
      <c r="G169" s="3"/>
      <c r="H169" s="29" t="s">
        <v>1166</v>
      </c>
      <c r="I169" t="s">
        <v>1193</v>
      </c>
      <c r="J169" t="s">
        <v>1167</v>
      </c>
      <c r="K169" t="s">
        <v>1425</v>
      </c>
      <c r="L169" t="s">
        <v>1426</v>
      </c>
      <c r="M169" t="s">
        <v>1188</v>
      </c>
      <c r="N169" t="s">
        <v>1180</v>
      </c>
      <c r="O169" s="30" t="s">
        <v>1171</v>
      </c>
      <c r="P169" s="30" t="s">
        <v>1172</v>
      </c>
      <c r="Q169" s="30" t="s">
        <v>1172</v>
      </c>
      <c r="R169" s="30" t="s">
        <v>1173</v>
      </c>
      <c r="S169" s="30" t="s">
        <v>1174</v>
      </c>
      <c r="T169" s="31">
        <v>43831</v>
      </c>
      <c r="U169" s="31">
        <v>46022</v>
      </c>
      <c r="V169" s="3">
        <v>2228.4721536938082</v>
      </c>
      <c r="W169" s="32">
        <f>V169*IF(Q169="D06T-2017",'VATT Nacional'!$P$1,'VATT Nacional'!$M$1)</f>
        <v>1746289.1443813504</v>
      </c>
    </row>
    <row r="170" spans="6:23">
      <c r="F170" s="3"/>
      <c r="G170" s="3"/>
      <c r="H170" s="29" t="s">
        <v>1166</v>
      </c>
      <c r="I170" t="s">
        <v>1193</v>
      </c>
      <c r="J170" t="s">
        <v>1167</v>
      </c>
      <c r="K170" t="s">
        <v>1425</v>
      </c>
      <c r="L170" t="s">
        <v>1426</v>
      </c>
      <c r="M170" t="s">
        <v>1188</v>
      </c>
      <c r="N170" t="s">
        <v>1180</v>
      </c>
      <c r="O170" s="30" t="s">
        <v>1171</v>
      </c>
      <c r="P170" s="30" t="s">
        <v>1172</v>
      </c>
      <c r="Q170" s="30" t="s">
        <v>1172</v>
      </c>
      <c r="R170" s="30" t="s">
        <v>1173</v>
      </c>
      <c r="S170" s="30" t="s">
        <v>1174</v>
      </c>
      <c r="T170" s="31">
        <v>43831</v>
      </c>
      <c r="U170" s="31">
        <v>46022</v>
      </c>
      <c r="V170" s="3">
        <v>7392.3786136575854</v>
      </c>
      <c r="W170" s="32">
        <f>V170*IF(Q170="D06T-2017",'VATT Nacional'!$P$1,'VATT Nacional'!$M$1)</f>
        <v>5792861.4915781552</v>
      </c>
    </row>
    <row r="171" spans="6:23">
      <c r="F171" s="3"/>
      <c r="G171" s="3"/>
      <c r="H171" s="29" t="s">
        <v>1166</v>
      </c>
      <c r="I171" t="s">
        <v>1193</v>
      </c>
      <c r="J171" t="s">
        <v>1167</v>
      </c>
      <c r="K171" t="s">
        <v>1425</v>
      </c>
      <c r="L171" t="s">
        <v>1426</v>
      </c>
      <c r="M171" t="s">
        <v>1188</v>
      </c>
      <c r="N171" t="s">
        <v>1180</v>
      </c>
      <c r="O171" s="30">
        <v>110</v>
      </c>
      <c r="P171" s="30" t="s">
        <v>1172</v>
      </c>
      <c r="Q171" s="30" t="s">
        <v>1172</v>
      </c>
      <c r="R171" s="30" t="s">
        <v>1173</v>
      </c>
      <c r="S171" s="30" t="s">
        <v>1174</v>
      </c>
      <c r="T171" s="31">
        <v>43831</v>
      </c>
      <c r="U171" s="31">
        <v>46022</v>
      </c>
      <c r="V171" s="3">
        <v>51746.112067526723</v>
      </c>
      <c r="W171" s="32">
        <f>V171*IF(Q171="D06T-2017",'VATT Nacional'!$P$1,'VATT Nacional'!$M$1)</f>
        <v>40549608.671429984</v>
      </c>
    </row>
    <row r="172" spans="6:23">
      <c r="F172" s="3"/>
      <c r="G172" s="3"/>
      <c r="H172" s="29" t="s">
        <v>1166</v>
      </c>
      <c r="I172" t="s">
        <v>1193</v>
      </c>
      <c r="J172" t="s">
        <v>1167</v>
      </c>
      <c r="K172" t="s">
        <v>1427</v>
      </c>
      <c r="L172" t="s">
        <v>1428</v>
      </c>
      <c r="M172" t="s">
        <v>1170</v>
      </c>
      <c r="N172" t="s">
        <v>54</v>
      </c>
      <c r="O172" s="30" t="s">
        <v>1171</v>
      </c>
      <c r="P172" s="30" t="s">
        <v>1172</v>
      </c>
      <c r="Q172" s="30" t="s">
        <v>1172</v>
      </c>
      <c r="R172" s="30" t="s">
        <v>1173</v>
      </c>
      <c r="S172" s="30" t="s">
        <v>1174</v>
      </c>
      <c r="T172" s="31">
        <v>43831</v>
      </c>
      <c r="U172" s="31">
        <v>46022</v>
      </c>
      <c r="V172" s="3">
        <v>41277.455540015442</v>
      </c>
      <c r="W172" s="32">
        <f>V172*IF(Q172="D06T-2017",'VATT Nacional'!$P$1,'VATT Nacional'!$M$1)</f>
        <v>32346095.237372618</v>
      </c>
    </row>
    <row r="173" spans="6:23">
      <c r="F173" s="3"/>
      <c r="G173" s="3"/>
      <c r="H173" s="29" t="s">
        <v>1166</v>
      </c>
      <c r="I173" t="s">
        <v>1193</v>
      </c>
      <c r="J173" t="s">
        <v>1167</v>
      </c>
      <c r="K173" t="s">
        <v>1427</v>
      </c>
      <c r="L173" t="s">
        <v>1428</v>
      </c>
      <c r="M173" t="s">
        <v>1170</v>
      </c>
      <c r="N173" t="s">
        <v>54</v>
      </c>
      <c r="O173" s="30">
        <v>110</v>
      </c>
      <c r="P173" s="30" t="s">
        <v>1172</v>
      </c>
      <c r="Q173" s="30" t="s">
        <v>1172</v>
      </c>
      <c r="R173" s="30" t="s">
        <v>1173</v>
      </c>
      <c r="S173" s="30" t="s">
        <v>1174</v>
      </c>
      <c r="T173" s="31">
        <v>43831</v>
      </c>
      <c r="U173" s="31">
        <v>46022</v>
      </c>
      <c r="V173" s="3">
        <v>91865.290330739881</v>
      </c>
      <c r="W173" s="32">
        <f>V173*IF(Q173="D06T-2017",'VATT Nacional'!$P$1,'VATT Nacional'!$M$1)</f>
        <v>71988047.498866901</v>
      </c>
    </row>
    <row r="174" spans="6:23">
      <c r="F174" s="3"/>
      <c r="G174" s="3"/>
      <c r="H174" s="29" t="s">
        <v>1166</v>
      </c>
      <c r="I174" t="s">
        <v>1193</v>
      </c>
      <c r="J174" t="s">
        <v>1167</v>
      </c>
      <c r="K174" t="s">
        <v>1429</v>
      </c>
      <c r="L174" t="s">
        <v>1430</v>
      </c>
      <c r="M174" t="s">
        <v>1170</v>
      </c>
      <c r="N174" t="s">
        <v>54</v>
      </c>
      <c r="O174" s="30" t="s">
        <v>1171</v>
      </c>
      <c r="P174" s="30" t="s">
        <v>1172</v>
      </c>
      <c r="Q174" s="30" t="s">
        <v>1172</v>
      </c>
      <c r="R174" s="30" t="s">
        <v>1173</v>
      </c>
      <c r="S174" s="30" t="s">
        <v>1174</v>
      </c>
      <c r="T174" s="31">
        <v>43831</v>
      </c>
      <c r="U174" s="31">
        <v>46022</v>
      </c>
      <c r="V174" s="3">
        <v>10203.22237406249</v>
      </c>
      <c r="W174" s="32">
        <f>V174*IF(Q174="D06T-2017",'VATT Nacional'!$P$1,'VATT Nacional'!$M$1)</f>
        <v>7995512.2795680203</v>
      </c>
    </row>
    <row r="175" spans="6:23">
      <c r="F175" s="3"/>
      <c r="G175" s="3"/>
      <c r="H175" s="29" t="s">
        <v>1166</v>
      </c>
      <c r="I175" t="s">
        <v>1193</v>
      </c>
      <c r="J175" t="s">
        <v>1167</v>
      </c>
      <c r="K175" t="s">
        <v>1429</v>
      </c>
      <c r="L175" t="s">
        <v>1430</v>
      </c>
      <c r="M175" t="s">
        <v>1170</v>
      </c>
      <c r="N175" t="s">
        <v>54</v>
      </c>
      <c r="O175" s="30" t="s">
        <v>1171</v>
      </c>
      <c r="P175" s="30" t="s">
        <v>1172</v>
      </c>
      <c r="Q175" s="30" t="s">
        <v>1172</v>
      </c>
      <c r="R175" s="30" t="s">
        <v>1173</v>
      </c>
      <c r="S175" s="30" t="s">
        <v>1174</v>
      </c>
      <c r="T175" s="31">
        <v>43831</v>
      </c>
      <c r="U175" s="31">
        <v>46022</v>
      </c>
      <c r="V175" s="3">
        <v>1062.9987072811903</v>
      </c>
      <c r="W175" s="32">
        <f>V175*IF(Q175="D06T-2017",'VATT Nacional'!$P$1,'VATT Nacional'!$M$1)</f>
        <v>832993.62746787409</v>
      </c>
    </row>
    <row r="176" spans="6:23">
      <c r="F176" s="3"/>
      <c r="G176" s="3"/>
      <c r="H176" s="29" t="s">
        <v>1166</v>
      </c>
      <c r="I176" t="s">
        <v>1193</v>
      </c>
      <c r="J176" t="s">
        <v>1167</v>
      </c>
      <c r="K176" t="s">
        <v>1431</v>
      </c>
      <c r="L176" t="s">
        <v>1432</v>
      </c>
      <c r="M176" t="s">
        <v>1170</v>
      </c>
      <c r="N176" t="s">
        <v>54</v>
      </c>
      <c r="O176" s="30" t="s">
        <v>1171</v>
      </c>
      <c r="P176" s="30" t="s">
        <v>1172</v>
      </c>
      <c r="Q176" s="30" t="s">
        <v>1172</v>
      </c>
      <c r="R176" s="30" t="s">
        <v>1173</v>
      </c>
      <c r="S176" s="30" t="s">
        <v>1174</v>
      </c>
      <c r="T176" s="31">
        <v>43831</v>
      </c>
      <c r="U176" s="31">
        <v>46022</v>
      </c>
      <c r="V176" s="3">
        <v>23289.466537690088</v>
      </c>
      <c r="W176" s="32">
        <f>V176*IF(Q176="D06T-2017",'VATT Nacional'!$P$1,'VATT Nacional'!$M$1)</f>
        <v>18250235.941152796</v>
      </c>
    </row>
    <row r="177" spans="6:23">
      <c r="F177" s="3"/>
      <c r="G177" s="3"/>
      <c r="H177" s="29" t="s">
        <v>1166</v>
      </c>
      <c r="I177" t="s">
        <v>1193</v>
      </c>
      <c r="J177" t="s">
        <v>1167</v>
      </c>
      <c r="K177" t="s">
        <v>1431</v>
      </c>
      <c r="L177" t="s">
        <v>1432</v>
      </c>
      <c r="M177" t="s">
        <v>1170</v>
      </c>
      <c r="N177" t="s">
        <v>54</v>
      </c>
      <c r="O177" s="30">
        <v>66</v>
      </c>
      <c r="P177" s="30" t="s">
        <v>1172</v>
      </c>
      <c r="Q177" s="30" t="s">
        <v>1172</v>
      </c>
      <c r="R177" s="30" t="s">
        <v>1173</v>
      </c>
      <c r="S177" s="30" t="s">
        <v>1174</v>
      </c>
      <c r="T177" s="31">
        <v>43831</v>
      </c>
      <c r="U177" s="31">
        <v>46022</v>
      </c>
      <c r="V177" s="3">
        <v>121021.34838222436</v>
      </c>
      <c r="W177" s="32">
        <f>V177*IF(Q177="D06T-2017",'VATT Nacional'!$P$1,'VATT Nacional'!$M$1)</f>
        <v>94835498.199054331</v>
      </c>
    </row>
    <row r="178" spans="6:23">
      <c r="F178" s="3"/>
      <c r="G178" s="3"/>
      <c r="H178" s="29" t="s">
        <v>1166</v>
      </c>
      <c r="I178" t="s">
        <v>1193</v>
      </c>
      <c r="J178" t="s">
        <v>1167</v>
      </c>
      <c r="K178" t="s">
        <v>1433</v>
      </c>
      <c r="L178" t="s">
        <v>1434</v>
      </c>
      <c r="M178" t="s">
        <v>1170</v>
      </c>
      <c r="N178" t="s">
        <v>54</v>
      </c>
      <c r="O178" s="30">
        <v>110</v>
      </c>
      <c r="P178" s="30" t="s">
        <v>1172</v>
      </c>
      <c r="Q178" s="30" t="s">
        <v>1172</v>
      </c>
      <c r="R178" s="30" t="s">
        <v>1173</v>
      </c>
      <c r="S178" s="30" t="s">
        <v>1174</v>
      </c>
      <c r="T178" s="31">
        <v>43831</v>
      </c>
      <c r="U178" s="31">
        <v>46022</v>
      </c>
      <c r="V178" s="3">
        <v>552696.22675446467</v>
      </c>
      <c r="W178" s="32">
        <f>V178*IF(Q178="D06T-2017",'VATT Nacional'!$P$1,'VATT Nacional'!$M$1)</f>
        <v>433107238.66216582</v>
      </c>
    </row>
    <row r="179" spans="6:23">
      <c r="F179" s="3"/>
      <c r="G179" s="3"/>
      <c r="H179" s="29" t="s">
        <v>1166</v>
      </c>
      <c r="I179" t="s">
        <v>1193</v>
      </c>
      <c r="J179" t="s">
        <v>1167</v>
      </c>
      <c r="K179" t="s">
        <v>1435</v>
      </c>
      <c r="L179" t="s">
        <v>1436</v>
      </c>
      <c r="M179" t="s">
        <v>1170</v>
      </c>
      <c r="N179" t="s">
        <v>54</v>
      </c>
      <c r="O179" s="30" t="s">
        <v>1171</v>
      </c>
      <c r="P179" s="30" t="s">
        <v>1172</v>
      </c>
      <c r="Q179" s="30" t="s">
        <v>1172</v>
      </c>
      <c r="R179" s="30" t="s">
        <v>1173</v>
      </c>
      <c r="S179" s="30" t="s">
        <v>1174</v>
      </c>
      <c r="T179" s="31">
        <v>43831</v>
      </c>
      <c r="U179" s="31">
        <v>46022</v>
      </c>
      <c r="V179" s="3">
        <v>73258.119619776568</v>
      </c>
      <c r="W179" s="32">
        <f>V179*IF(Q179="D06T-2017",'VATT Nacional'!$P$1,'VATT Nacional'!$M$1)</f>
        <v>57406981.199094571</v>
      </c>
    </row>
    <row r="180" spans="6:23">
      <c r="F180" s="3"/>
      <c r="G180" s="3"/>
      <c r="H180" s="29" t="s">
        <v>1166</v>
      </c>
      <c r="I180" t="s">
        <v>1193</v>
      </c>
      <c r="J180" t="s">
        <v>1167</v>
      </c>
      <c r="K180" t="s">
        <v>1435</v>
      </c>
      <c r="L180" t="s">
        <v>1436</v>
      </c>
      <c r="M180" t="s">
        <v>1170</v>
      </c>
      <c r="N180" t="s">
        <v>54</v>
      </c>
      <c r="O180" s="30">
        <v>110</v>
      </c>
      <c r="P180" s="30" t="s">
        <v>1172</v>
      </c>
      <c r="Q180" s="30" t="s">
        <v>1172</v>
      </c>
      <c r="R180" s="30" t="s">
        <v>1173</v>
      </c>
      <c r="S180" s="30" t="s">
        <v>1174</v>
      </c>
      <c r="T180" s="31">
        <v>43831</v>
      </c>
      <c r="U180" s="31">
        <v>46022</v>
      </c>
      <c r="V180" s="3">
        <v>383577.68598636048</v>
      </c>
      <c r="W180" s="32">
        <f>V180*IF(Q180="D06T-2017",'VATT Nacional'!$P$1,'VATT Nacional'!$M$1)</f>
        <v>300581520.82116407</v>
      </c>
    </row>
    <row r="181" spans="6:23">
      <c r="F181" s="3"/>
      <c r="G181" s="3"/>
      <c r="H181" s="29" t="s">
        <v>1166</v>
      </c>
      <c r="I181" t="s">
        <v>1193</v>
      </c>
      <c r="J181" t="s">
        <v>1167</v>
      </c>
      <c r="K181" t="s">
        <v>1437</v>
      </c>
      <c r="L181" t="s">
        <v>1438</v>
      </c>
      <c r="M181" t="s">
        <v>1170</v>
      </c>
      <c r="N181" t="s">
        <v>54</v>
      </c>
      <c r="O181" s="30">
        <v>66</v>
      </c>
      <c r="P181" s="30" t="s">
        <v>1172</v>
      </c>
      <c r="Q181" s="30" t="s">
        <v>1172</v>
      </c>
      <c r="R181" s="30" t="s">
        <v>1173</v>
      </c>
      <c r="S181" s="30" t="s">
        <v>1174</v>
      </c>
      <c r="T181" s="31">
        <v>43831</v>
      </c>
      <c r="U181" s="31">
        <v>46022</v>
      </c>
      <c r="V181" s="3">
        <v>5475.362756540505</v>
      </c>
      <c r="W181" s="32">
        <f>V181*IF(Q181="D06T-2017",'VATT Nacional'!$P$1,'VATT Nacional'!$M$1)</f>
        <v>4290637.6583830481</v>
      </c>
    </row>
    <row r="182" spans="6:23">
      <c r="F182" s="3"/>
      <c r="G182" s="3"/>
      <c r="H182" s="29" t="s">
        <v>1166</v>
      </c>
      <c r="I182" t="s">
        <v>1193</v>
      </c>
      <c r="J182" t="s">
        <v>1167</v>
      </c>
      <c r="K182" t="s">
        <v>1439</v>
      </c>
      <c r="L182" t="s">
        <v>1440</v>
      </c>
      <c r="M182" t="s">
        <v>1170</v>
      </c>
      <c r="N182" t="s">
        <v>54</v>
      </c>
      <c r="O182" s="30" t="s">
        <v>1171</v>
      </c>
      <c r="P182" s="30" t="s">
        <v>1172</v>
      </c>
      <c r="Q182" s="30" t="s">
        <v>1172</v>
      </c>
      <c r="R182" s="30" t="s">
        <v>1173</v>
      </c>
      <c r="S182" s="30" t="s">
        <v>1174</v>
      </c>
      <c r="T182" s="31">
        <v>43831</v>
      </c>
      <c r="U182" s="31">
        <v>46022</v>
      </c>
      <c r="V182" s="3">
        <v>22512.330125276138</v>
      </c>
      <c r="W182" s="32">
        <f>V182*IF(Q182="D06T-2017",'VATT Nacional'!$P$1,'VATT Nacional'!$M$1)</f>
        <v>17641251.494812518</v>
      </c>
    </row>
    <row r="183" spans="6:23">
      <c r="F183" s="3"/>
      <c r="G183" s="3"/>
      <c r="H183" s="29" t="s">
        <v>1166</v>
      </c>
      <c r="I183" t="s">
        <v>1193</v>
      </c>
      <c r="J183" t="s">
        <v>1167</v>
      </c>
      <c r="K183" t="s">
        <v>1439</v>
      </c>
      <c r="L183" t="s">
        <v>1440</v>
      </c>
      <c r="M183" t="s">
        <v>1170</v>
      </c>
      <c r="N183" t="s">
        <v>54</v>
      </c>
      <c r="O183" s="30" t="s">
        <v>1171</v>
      </c>
      <c r="P183" s="30" t="s">
        <v>1172</v>
      </c>
      <c r="Q183" s="30" t="s">
        <v>1172</v>
      </c>
      <c r="R183" s="30" t="s">
        <v>1173</v>
      </c>
      <c r="S183" s="30" t="s">
        <v>1174</v>
      </c>
      <c r="T183" s="31">
        <v>43831</v>
      </c>
      <c r="U183" s="31">
        <v>46022</v>
      </c>
      <c r="V183" s="3">
        <v>38905.700365312041</v>
      </c>
      <c r="W183" s="32">
        <f>V183*IF(Q183="D06T-2017",'VATT Nacional'!$P$1,'VATT Nacional'!$M$1)</f>
        <v>30487525.765077602</v>
      </c>
    </row>
    <row r="184" spans="6:23">
      <c r="F184" s="3"/>
      <c r="G184" s="3"/>
      <c r="H184" s="29" t="s">
        <v>1166</v>
      </c>
      <c r="I184" t="s">
        <v>1193</v>
      </c>
      <c r="J184" t="s">
        <v>1167</v>
      </c>
      <c r="K184" t="s">
        <v>1439</v>
      </c>
      <c r="L184" t="s">
        <v>1440</v>
      </c>
      <c r="M184" t="s">
        <v>1170</v>
      </c>
      <c r="N184" t="s">
        <v>54</v>
      </c>
      <c r="O184" s="30">
        <v>66</v>
      </c>
      <c r="P184" s="30" t="s">
        <v>1172</v>
      </c>
      <c r="Q184" s="30" t="s">
        <v>1172</v>
      </c>
      <c r="R184" s="30" t="s">
        <v>1173</v>
      </c>
      <c r="S184" s="30" t="s">
        <v>1174</v>
      </c>
      <c r="T184" s="31">
        <v>43831</v>
      </c>
      <c r="U184" s="31">
        <v>46022</v>
      </c>
      <c r="V184" s="3">
        <v>3743.7427929916194</v>
      </c>
      <c r="W184" s="32">
        <f>V184*IF(Q184="D06T-2017",'VATT Nacional'!$P$1,'VATT Nacional'!$M$1)</f>
        <v>2933694.9029947156</v>
      </c>
    </row>
    <row r="185" spans="6:23">
      <c r="F185" s="3"/>
      <c r="G185" s="3"/>
      <c r="H185" s="29" t="s">
        <v>1166</v>
      </c>
      <c r="I185" t="s">
        <v>1193</v>
      </c>
      <c r="J185" t="s">
        <v>1167</v>
      </c>
      <c r="K185" t="s">
        <v>1439</v>
      </c>
      <c r="L185" t="s">
        <v>1440</v>
      </c>
      <c r="M185" t="s">
        <v>1170</v>
      </c>
      <c r="N185" t="s">
        <v>54</v>
      </c>
      <c r="O185" s="30">
        <v>110</v>
      </c>
      <c r="P185" s="30" t="s">
        <v>1172</v>
      </c>
      <c r="Q185" s="30" t="s">
        <v>1172</v>
      </c>
      <c r="R185" s="30" t="s">
        <v>1173</v>
      </c>
      <c r="S185" s="30" t="s">
        <v>1174</v>
      </c>
      <c r="T185" s="31">
        <v>43831</v>
      </c>
      <c r="U185" s="31">
        <v>46022</v>
      </c>
      <c r="V185" s="3">
        <v>386946.06649960059</v>
      </c>
      <c r="W185" s="32">
        <f>V185*IF(Q185="D06T-2017",'VATT Nacional'!$P$1,'VATT Nacional'!$M$1)</f>
        <v>303221072.01082861</v>
      </c>
    </row>
    <row r="186" spans="6:23">
      <c r="F186" s="3"/>
      <c r="G186" s="3"/>
      <c r="H186" s="29" t="s">
        <v>1166</v>
      </c>
      <c r="I186" t="s">
        <v>1193</v>
      </c>
      <c r="J186" t="s">
        <v>1167</v>
      </c>
      <c r="K186" t="s">
        <v>1441</v>
      </c>
      <c r="L186" t="s">
        <v>1442</v>
      </c>
      <c r="M186" t="s">
        <v>1188</v>
      </c>
      <c r="N186" t="s">
        <v>1180</v>
      </c>
      <c r="O186" s="30" t="s">
        <v>1171</v>
      </c>
      <c r="P186" s="30" t="s">
        <v>1172</v>
      </c>
      <c r="Q186" s="30" t="s">
        <v>1172</v>
      </c>
      <c r="R186" s="30" t="s">
        <v>1173</v>
      </c>
      <c r="S186" s="30" t="s">
        <v>1174</v>
      </c>
      <c r="T186" s="31">
        <v>43831</v>
      </c>
      <c r="U186" s="31">
        <v>46022</v>
      </c>
      <c r="V186" s="3">
        <v>25196.095303695758</v>
      </c>
      <c r="W186" s="32">
        <f>V186*IF(Q186="D06T-2017",'VATT Nacional'!$P$1,'VATT Nacional'!$M$1)</f>
        <v>19744320.177710138</v>
      </c>
    </row>
    <row r="187" spans="6:23">
      <c r="F187" s="3"/>
      <c r="G187" s="3"/>
      <c r="H187" s="29" t="s">
        <v>1166</v>
      </c>
      <c r="I187" t="s">
        <v>1193</v>
      </c>
      <c r="J187" t="s">
        <v>1167</v>
      </c>
      <c r="K187" t="s">
        <v>1441</v>
      </c>
      <c r="L187" t="s">
        <v>1442</v>
      </c>
      <c r="M187" t="s">
        <v>1188</v>
      </c>
      <c r="N187" t="s">
        <v>1180</v>
      </c>
      <c r="O187" s="30">
        <v>110</v>
      </c>
      <c r="P187" s="30" t="s">
        <v>1172</v>
      </c>
      <c r="Q187" s="30" t="s">
        <v>1172</v>
      </c>
      <c r="R187" s="30" t="s">
        <v>1173</v>
      </c>
      <c r="S187" s="30" t="s">
        <v>1174</v>
      </c>
      <c r="T187" s="31">
        <v>43831</v>
      </c>
      <c r="U187" s="31">
        <v>46022</v>
      </c>
      <c r="V187" s="3">
        <v>132574.87086218176</v>
      </c>
      <c r="W187" s="32">
        <f>V187*IF(Q187="D06T-2017",'VATT Nacional'!$P$1,'VATT Nacional'!$M$1)</f>
        <v>103889141.00660439</v>
      </c>
    </row>
    <row r="188" spans="6:23">
      <c r="F188" s="3"/>
      <c r="G188" s="3"/>
      <c r="H188" s="29" t="s">
        <v>1166</v>
      </c>
      <c r="I188" t="s">
        <v>1193</v>
      </c>
      <c r="J188" t="s">
        <v>1167</v>
      </c>
      <c r="K188" t="s">
        <v>1443</v>
      </c>
      <c r="L188" t="s">
        <v>1444</v>
      </c>
      <c r="M188" t="s">
        <v>1170</v>
      </c>
      <c r="N188" t="s">
        <v>54</v>
      </c>
      <c r="O188" s="30" t="s">
        <v>1171</v>
      </c>
      <c r="P188" s="30" t="s">
        <v>1172</v>
      </c>
      <c r="Q188" s="30" t="s">
        <v>1172</v>
      </c>
      <c r="R188" s="30" t="s">
        <v>1173</v>
      </c>
      <c r="S188" s="30" t="s">
        <v>1174</v>
      </c>
      <c r="T188" s="31">
        <v>43831</v>
      </c>
      <c r="U188" s="31">
        <v>46022</v>
      </c>
      <c r="V188" s="3">
        <v>8368.1833238366708</v>
      </c>
      <c r="W188" s="32">
        <f>V188*IF(Q188="D06T-2017",'VATT Nacional'!$P$1,'VATT Nacional'!$M$1)</f>
        <v>6557527.6192645142</v>
      </c>
    </row>
    <row r="189" spans="6:23">
      <c r="F189" s="3"/>
      <c r="G189" s="3"/>
      <c r="H189" s="29" t="s">
        <v>1166</v>
      </c>
      <c r="I189" t="s">
        <v>1193</v>
      </c>
      <c r="J189" t="s">
        <v>1167</v>
      </c>
      <c r="K189" t="s">
        <v>1443</v>
      </c>
      <c r="L189" t="s">
        <v>1444</v>
      </c>
      <c r="M189" t="s">
        <v>1170</v>
      </c>
      <c r="N189" t="s">
        <v>54</v>
      </c>
      <c r="O189" s="30">
        <v>66</v>
      </c>
      <c r="P189" s="30" t="s">
        <v>1172</v>
      </c>
      <c r="Q189" s="30" t="s">
        <v>1172</v>
      </c>
      <c r="R189" s="30" t="s">
        <v>1173</v>
      </c>
      <c r="S189" s="30" t="s">
        <v>1174</v>
      </c>
      <c r="T189" s="31">
        <v>43831</v>
      </c>
      <c r="U189" s="31">
        <v>46022</v>
      </c>
      <c r="V189" s="3">
        <v>46931.277923569847</v>
      </c>
      <c r="W189" s="32">
        <f>V189*IF(Q189="D06T-2017",'VATT Nacional'!$P$1,'VATT Nacional'!$M$1)</f>
        <v>36776578.533426374</v>
      </c>
    </row>
    <row r="190" spans="6:23">
      <c r="F190" s="3"/>
      <c r="G190" s="3"/>
      <c r="H190" s="29" t="s">
        <v>1166</v>
      </c>
      <c r="I190" t="s">
        <v>1193</v>
      </c>
      <c r="J190" t="s">
        <v>1167</v>
      </c>
      <c r="K190" t="s">
        <v>1445</v>
      </c>
      <c r="L190" t="s">
        <v>1446</v>
      </c>
      <c r="M190" t="s">
        <v>1170</v>
      </c>
      <c r="N190" t="s">
        <v>54</v>
      </c>
      <c r="O190" s="30">
        <v>110</v>
      </c>
      <c r="P190" s="30" t="s">
        <v>1172</v>
      </c>
      <c r="Q190" s="30" t="s">
        <v>1172</v>
      </c>
      <c r="R190" s="30" t="s">
        <v>1173</v>
      </c>
      <c r="S190" s="30" t="s">
        <v>1174</v>
      </c>
      <c r="T190" s="31">
        <v>43831</v>
      </c>
      <c r="U190" s="31">
        <v>46022</v>
      </c>
      <c r="V190" s="3">
        <v>210008.42544997879</v>
      </c>
      <c r="W190" s="32">
        <f>V190*IF(Q190="D06T-2017",'VATT Nacional'!$P$1,'VATT Nacional'!$M$1)</f>
        <v>164568102.40326989</v>
      </c>
    </row>
    <row r="191" spans="6:23">
      <c r="F191" s="3"/>
      <c r="G191" s="3"/>
      <c r="H191" s="29" t="s">
        <v>1166</v>
      </c>
      <c r="I191" t="s">
        <v>1193</v>
      </c>
      <c r="J191" t="s">
        <v>1167</v>
      </c>
      <c r="K191" t="s">
        <v>1447</v>
      </c>
      <c r="L191" t="s">
        <v>1448</v>
      </c>
      <c r="M191" t="s">
        <v>1170</v>
      </c>
      <c r="N191" t="s">
        <v>54</v>
      </c>
      <c r="O191" s="30" t="s">
        <v>1171</v>
      </c>
      <c r="P191" s="30" t="s">
        <v>1172</v>
      </c>
      <c r="Q191" s="30" t="s">
        <v>1172</v>
      </c>
      <c r="R191" s="30" t="s">
        <v>1173</v>
      </c>
      <c r="S191" s="30" t="s">
        <v>1174</v>
      </c>
      <c r="T191" s="31">
        <v>43831</v>
      </c>
      <c r="U191" s="31">
        <v>46022</v>
      </c>
      <c r="V191" s="3">
        <v>54704.320160925708</v>
      </c>
      <c r="W191" s="32">
        <f>V191*IF(Q191="D06T-2017",'VATT Nacional'!$P$1,'VATT Nacional'!$M$1)</f>
        <v>42867738.010296069</v>
      </c>
    </row>
    <row r="192" spans="6:23">
      <c r="F192" s="3"/>
      <c r="G192" s="3"/>
      <c r="H192" s="29" t="s">
        <v>1166</v>
      </c>
      <c r="I192" t="s">
        <v>1193</v>
      </c>
      <c r="J192" t="s">
        <v>1167</v>
      </c>
      <c r="K192" t="s">
        <v>1447</v>
      </c>
      <c r="L192" t="s">
        <v>1448</v>
      </c>
      <c r="M192" t="s">
        <v>1170</v>
      </c>
      <c r="N192" t="s">
        <v>54</v>
      </c>
      <c r="O192" s="30">
        <v>66</v>
      </c>
      <c r="P192" s="30" t="s">
        <v>1172</v>
      </c>
      <c r="Q192" s="30" t="s">
        <v>1172</v>
      </c>
      <c r="R192" s="30" t="s">
        <v>1173</v>
      </c>
      <c r="S192" s="30" t="s">
        <v>1174</v>
      </c>
      <c r="T192" s="31">
        <v>43831</v>
      </c>
      <c r="U192" s="31">
        <v>46022</v>
      </c>
      <c r="V192" s="3">
        <v>138526.72903554299</v>
      </c>
      <c r="W192" s="32">
        <f>V192*IF(Q192="D06T-2017",'VATT Nacional'!$P$1,'VATT Nacional'!$M$1)</f>
        <v>108553172.95325002</v>
      </c>
    </row>
    <row r="193" spans="6:23">
      <c r="F193" s="3"/>
      <c r="G193" s="3"/>
      <c r="H193" s="29" t="s">
        <v>1166</v>
      </c>
      <c r="I193" t="s">
        <v>1193</v>
      </c>
      <c r="J193" t="s">
        <v>1167</v>
      </c>
      <c r="K193" t="s">
        <v>1449</v>
      </c>
      <c r="L193" t="s">
        <v>1450</v>
      </c>
      <c r="M193" t="s">
        <v>1170</v>
      </c>
      <c r="N193" t="s">
        <v>54</v>
      </c>
      <c r="O193" s="30" t="s">
        <v>1171</v>
      </c>
      <c r="P193" s="30" t="s">
        <v>1172</v>
      </c>
      <c r="Q193" s="30" t="s">
        <v>1172</v>
      </c>
      <c r="R193" s="30" t="s">
        <v>1173</v>
      </c>
      <c r="S193" s="30" t="s">
        <v>1174</v>
      </c>
      <c r="T193" s="31">
        <v>43831</v>
      </c>
      <c r="U193" s="31">
        <v>46022</v>
      </c>
      <c r="V193" s="3">
        <v>42678.309272893064</v>
      </c>
      <c r="W193" s="32">
        <f>V193*IF(Q193="D06T-2017",'VATT Nacional'!$P$1,'VATT Nacional'!$M$1)</f>
        <v>33443840.911481861</v>
      </c>
    </row>
    <row r="194" spans="6:23">
      <c r="F194" s="3"/>
      <c r="G194" s="3"/>
      <c r="H194" s="29" t="s">
        <v>1166</v>
      </c>
      <c r="I194" t="s">
        <v>1193</v>
      </c>
      <c r="J194" t="s">
        <v>1167</v>
      </c>
      <c r="K194" t="s">
        <v>1449</v>
      </c>
      <c r="L194" t="s">
        <v>1450</v>
      </c>
      <c r="M194" t="s">
        <v>1170</v>
      </c>
      <c r="N194" t="s">
        <v>54</v>
      </c>
      <c r="O194" s="30">
        <v>110</v>
      </c>
      <c r="P194" s="30" t="s">
        <v>1172</v>
      </c>
      <c r="Q194" s="30" t="s">
        <v>1172</v>
      </c>
      <c r="R194" s="30" t="s">
        <v>1173</v>
      </c>
      <c r="S194" s="30" t="s">
        <v>1174</v>
      </c>
      <c r="T194" s="31">
        <v>43831</v>
      </c>
      <c r="U194" s="31">
        <v>46022</v>
      </c>
      <c r="V194" s="3">
        <v>94977.695563552508</v>
      </c>
      <c r="W194" s="32">
        <f>V194*IF(Q194="D06T-2017",'VATT Nacional'!$P$1,'VATT Nacional'!$M$1)</f>
        <v>74427009.754674017</v>
      </c>
    </row>
    <row r="195" spans="6:23">
      <c r="F195" s="3"/>
      <c r="G195" s="3"/>
      <c r="H195" s="29" t="s">
        <v>1166</v>
      </c>
      <c r="I195" t="s">
        <v>1193</v>
      </c>
      <c r="J195" t="s">
        <v>1167</v>
      </c>
      <c r="K195" t="s">
        <v>1451</v>
      </c>
      <c r="L195" t="s">
        <v>1452</v>
      </c>
      <c r="M195" t="s">
        <v>1170</v>
      </c>
      <c r="N195" t="s">
        <v>54</v>
      </c>
      <c r="O195" s="30" t="s">
        <v>1171</v>
      </c>
      <c r="P195" s="30" t="s">
        <v>1172</v>
      </c>
      <c r="Q195" s="30" t="s">
        <v>1172</v>
      </c>
      <c r="R195" s="30" t="s">
        <v>1173</v>
      </c>
      <c r="S195" s="30" t="s">
        <v>1174</v>
      </c>
      <c r="T195" s="31">
        <v>43831</v>
      </c>
      <c r="U195" s="31">
        <v>46022</v>
      </c>
      <c r="V195" s="3">
        <v>47893.61966618507</v>
      </c>
      <c r="W195" s="32">
        <f>V195*IF(Q195="D06T-2017",'VATT Nacional'!$P$1,'VATT Nacional'!$M$1)</f>
        <v>37530694.727128156</v>
      </c>
    </row>
    <row r="196" spans="6:23">
      <c r="F196" s="3"/>
      <c r="G196" s="3"/>
      <c r="H196" s="29" t="s">
        <v>1166</v>
      </c>
      <c r="I196" t="s">
        <v>1193</v>
      </c>
      <c r="J196" t="s">
        <v>1167</v>
      </c>
      <c r="K196" t="s">
        <v>1451</v>
      </c>
      <c r="L196" t="s">
        <v>1452</v>
      </c>
      <c r="M196" t="s">
        <v>1170</v>
      </c>
      <c r="N196" t="s">
        <v>54</v>
      </c>
      <c r="O196" s="30">
        <v>66</v>
      </c>
      <c r="P196" s="30" t="s">
        <v>1172</v>
      </c>
      <c r="Q196" s="30" t="s">
        <v>1172</v>
      </c>
      <c r="R196" s="30" t="s">
        <v>1173</v>
      </c>
      <c r="S196" s="30" t="s">
        <v>1174</v>
      </c>
      <c r="T196" s="31">
        <v>43831</v>
      </c>
      <c r="U196" s="31">
        <v>46022</v>
      </c>
      <c r="V196" s="3">
        <v>3118.19055865473</v>
      </c>
      <c r="W196" s="32">
        <f>V196*IF(Q196="D06T-2017",'VATT Nacional'!$P$1,'VATT Nacional'!$M$1)</f>
        <v>2443495.7886574296</v>
      </c>
    </row>
    <row r="197" spans="6:23">
      <c r="F197" s="3"/>
      <c r="G197" s="3"/>
      <c r="H197" s="29" t="s">
        <v>1166</v>
      </c>
      <c r="I197" t="s">
        <v>1193</v>
      </c>
      <c r="J197" t="s">
        <v>1167</v>
      </c>
      <c r="K197" t="s">
        <v>1451</v>
      </c>
      <c r="L197" t="s">
        <v>1452</v>
      </c>
      <c r="M197" t="s">
        <v>1170</v>
      </c>
      <c r="N197" t="s">
        <v>54</v>
      </c>
      <c r="O197" s="30">
        <v>110</v>
      </c>
      <c r="P197" s="30" t="s">
        <v>1172</v>
      </c>
      <c r="Q197" s="30" t="s">
        <v>1172</v>
      </c>
      <c r="R197" s="30" t="s">
        <v>1173</v>
      </c>
      <c r="S197" s="30" t="s">
        <v>1174</v>
      </c>
      <c r="T197" s="31">
        <v>43831</v>
      </c>
      <c r="U197" s="31">
        <v>46022</v>
      </c>
      <c r="V197" s="3">
        <v>200933.03899098063</v>
      </c>
      <c r="W197" s="32">
        <f>V197*IF(Q197="D06T-2017",'VATT Nacional'!$P$1,'VATT Nacional'!$M$1)</f>
        <v>157456391.88530597</v>
      </c>
    </row>
    <row r="198" spans="6:23">
      <c r="F198" s="3"/>
      <c r="G198" s="3"/>
      <c r="H198" s="29" t="s">
        <v>1166</v>
      </c>
      <c r="I198" t="s">
        <v>1193</v>
      </c>
      <c r="J198" t="s">
        <v>1167</v>
      </c>
      <c r="K198" t="s">
        <v>1453</v>
      </c>
      <c r="L198" t="s">
        <v>1454</v>
      </c>
      <c r="M198" t="s">
        <v>1170</v>
      </c>
      <c r="N198" t="s">
        <v>54</v>
      </c>
      <c r="O198" s="30" t="s">
        <v>1171</v>
      </c>
      <c r="P198" s="30" t="s">
        <v>1172</v>
      </c>
      <c r="Q198" s="30" t="s">
        <v>1172</v>
      </c>
      <c r="R198" s="30" t="s">
        <v>1173</v>
      </c>
      <c r="S198" s="30" t="s">
        <v>1174</v>
      </c>
      <c r="T198" s="31">
        <v>43831</v>
      </c>
      <c r="U198" s="31">
        <v>46022</v>
      </c>
      <c r="V198" s="3">
        <v>21777.136636687937</v>
      </c>
      <c r="W198" s="32">
        <f>V198*IF(Q198="D06T-2017",'VATT Nacional'!$P$1,'VATT Nacional'!$M$1)</f>
        <v>17065134.622087244</v>
      </c>
    </row>
    <row r="199" spans="6:23">
      <c r="F199" s="3"/>
      <c r="G199" s="3"/>
      <c r="H199" s="29" t="s">
        <v>1166</v>
      </c>
      <c r="I199" t="s">
        <v>1193</v>
      </c>
      <c r="J199" t="s">
        <v>1167</v>
      </c>
      <c r="K199" t="s">
        <v>1453</v>
      </c>
      <c r="L199" t="s">
        <v>1454</v>
      </c>
      <c r="M199" t="s">
        <v>1170</v>
      </c>
      <c r="N199" t="s">
        <v>54</v>
      </c>
      <c r="O199" s="30">
        <v>110</v>
      </c>
      <c r="P199" s="30" t="s">
        <v>1172</v>
      </c>
      <c r="Q199" s="30" t="s">
        <v>1172</v>
      </c>
      <c r="R199" s="30" t="s">
        <v>1173</v>
      </c>
      <c r="S199" s="30" t="s">
        <v>1174</v>
      </c>
      <c r="T199" s="31">
        <v>43831</v>
      </c>
      <c r="U199" s="31">
        <v>46022</v>
      </c>
      <c r="V199" s="3">
        <v>50523.441217226027</v>
      </c>
      <c r="W199" s="32">
        <f>V199*IF(Q199="D06T-2017",'VATT Nacional'!$P$1,'VATT Nacional'!$M$1)</f>
        <v>39591491.770802572</v>
      </c>
    </row>
    <row r="200" spans="6:23">
      <c r="F200" s="3"/>
      <c r="G200" s="3"/>
      <c r="H200" s="29" t="s">
        <v>1166</v>
      </c>
      <c r="I200" t="s">
        <v>1193</v>
      </c>
      <c r="J200" t="s">
        <v>1167</v>
      </c>
      <c r="K200" t="s">
        <v>1453</v>
      </c>
      <c r="L200" t="s">
        <v>1454</v>
      </c>
      <c r="M200" t="s">
        <v>1188</v>
      </c>
      <c r="N200" t="s">
        <v>1180</v>
      </c>
      <c r="O200" s="30">
        <v>110</v>
      </c>
      <c r="P200" s="30" t="s">
        <v>1172</v>
      </c>
      <c r="Q200" s="30" t="s">
        <v>1172</v>
      </c>
      <c r="R200" s="30" t="s">
        <v>1173</v>
      </c>
      <c r="S200" s="30" t="s">
        <v>1174</v>
      </c>
      <c r="T200" s="31">
        <v>43831</v>
      </c>
      <c r="U200" s="31">
        <v>46022</v>
      </c>
      <c r="V200" s="3">
        <v>14245.437507204275</v>
      </c>
      <c r="W200" s="32">
        <f>V200*IF(Q200="D06T-2017",'VATT Nacional'!$P$1,'VATT Nacional'!$M$1)</f>
        <v>11163097.925437123</v>
      </c>
    </row>
    <row r="201" spans="6:23">
      <c r="F201" s="3"/>
      <c r="G201" s="3"/>
      <c r="H201" s="29" t="s">
        <v>1166</v>
      </c>
      <c r="I201" t="s">
        <v>1193</v>
      </c>
      <c r="J201" t="s">
        <v>1167</v>
      </c>
      <c r="K201" t="s">
        <v>1455</v>
      </c>
      <c r="L201" t="s">
        <v>1456</v>
      </c>
      <c r="M201" t="s">
        <v>1170</v>
      </c>
      <c r="N201" t="s">
        <v>54</v>
      </c>
      <c r="O201" s="30" t="s">
        <v>1171</v>
      </c>
      <c r="P201" s="30" t="s">
        <v>1172</v>
      </c>
      <c r="Q201" s="30" t="s">
        <v>1172</v>
      </c>
      <c r="R201" s="30" t="s">
        <v>1173</v>
      </c>
      <c r="S201" s="30" t="s">
        <v>1174</v>
      </c>
      <c r="T201" s="31">
        <v>43831</v>
      </c>
      <c r="U201" s="31">
        <v>46022</v>
      </c>
      <c r="V201" s="3">
        <v>43062.113250239025</v>
      </c>
      <c r="W201" s="32">
        <f>V201*IF(Q201="D06T-2017",'VATT Nacional'!$P$1,'VATT Nacional'!$M$1)</f>
        <v>33744599.760139085</v>
      </c>
    </row>
    <row r="202" spans="6:23">
      <c r="F202" s="3"/>
      <c r="G202" s="3"/>
      <c r="H202" s="29" t="s">
        <v>1166</v>
      </c>
      <c r="I202" t="s">
        <v>1193</v>
      </c>
      <c r="J202" t="s">
        <v>1167</v>
      </c>
      <c r="K202" t="s">
        <v>1455</v>
      </c>
      <c r="L202" t="s">
        <v>1456</v>
      </c>
      <c r="M202" t="s">
        <v>1170</v>
      </c>
      <c r="N202" t="s">
        <v>54</v>
      </c>
      <c r="O202" s="30">
        <v>110</v>
      </c>
      <c r="P202" s="30" t="s">
        <v>1172</v>
      </c>
      <c r="Q202" s="30" t="s">
        <v>1172</v>
      </c>
      <c r="R202" s="30" t="s">
        <v>1173</v>
      </c>
      <c r="S202" s="30" t="s">
        <v>1174</v>
      </c>
      <c r="T202" s="31">
        <v>43831</v>
      </c>
      <c r="U202" s="31">
        <v>46022</v>
      </c>
      <c r="V202" s="3">
        <v>250574.94309383995</v>
      </c>
      <c r="W202" s="32">
        <f>V202*IF(Q202="D06T-2017",'VATT Nacional'!$P$1,'VATT Nacional'!$M$1)</f>
        <v>196357088.08541399</v>
      </c>
    </row>
    <row r="203" spans="6:23">
      <c r="F203" s="3"/>
      <c r="G203" s="3"/>
      <c r="H203" s="29" t="s">
        <v>1166</v>
      </c>
      <c r="I203" t="s">
        <v>1193</v>
      </c>
      <c r="J203" t="s">
        <v>1167</v>
      </c>
      <c r="K203" t="s">
        <v>1457</v>
      </c>
      <c r="L203" t="s">
        <v>1458</v>
      </c>
      <c r="M203" t="s">
        <v>1170</v>
      </c>
      <c r="N203" t="s">
        <v>54</v>
      </c>
      <c r="O203" s="30" t="s">
        <v>1171</v>
      </c>
      <c r="P203" s="30" t="s">
        <v>1172</v>
      </c>
      <c r="Q203" s="30" t="s">
        <v>1172</v>
      </c>
      <c r="R203" s="30" t="s">
        <v>1173</v>
      </c>
      <c r="S203" s="30" t="s">
        <v>1174</v>
      </c>
      <c r="T203" s="31">
        <v>43831</v>
      </c>
      <c r="U203" s="31">
        <v>46022</v>
      </c>
      <c r="V203" s="3">
        <v>46584.206115069799</v>
      </c>
      <c r="W203" s="32">
        <f>V203*IF(Q203="D06T-2017",'VATT Nacional'!$P$1,'VATT Nacional'!$M$1)</f>
        <v>36504603.974309795</v>
      </c>
    </row>
    <row r="204" spans="6:23">
      <c r="F204" s="3"/>
      <c r="G204" s="3"/>
      <c r="H204" s="29" t="s">
        <v>1166</v>
      </c>
      <c r="I204" t="s">
        <v>1193</v>
      </c>
      <c r="J204" t="s">
        <v>1167</v>
      </c>
      <c r="K204" t="s">
        <v>1457</v>
      </c>
      <c r="L204" t="s">
        <v>1458</v>
      </c>
      <c r="M204" t="s">
        <v>1170</v>
      </c>
      <c r="N204" t="s">
        <v>54</v>
      </c>
      <c r="O204" s="30">
        <v>110</v>
      </c>
      <c r="P204" s="30" t="s">
        <v>1172</v>
      </c>
      <c r="Q204" s="30" t="s">
        <v>1172</v>
      </c>
      <c r="R204" s="30" t="s">
        <v>1173</v>
      </c>
      <c r="S204" s="30" t="s">
        <v>1174</v>
      </c>
      <c r="T204" s="31">
        <v>43831</v>
      </c>
      <c r="U204" s="31">
        <v>46022</v>
      </c>
      <c r="V204" s="3">
        <v>205549.43302551639</v>
      </c>
      <c r="W204" s="32">
        <f>V204*IF(Q204="D06T-2017",'VATT Nacional'!$P$1,'VATT Nacional'!$M$1)</f>
        <v>161073919.15632623</v>
      </c>
    </row>
    <row r="205" spans="6:23">
      <c r="F205" s="3"/>
      <c r="G205" s="3"/>
      <c r="H205" s="29" t="s">
        <v>1166</v>
      </c>
      <c r="I205" t="s">
        <v>1193</v>
      </c>
      <c r="J205" t="s">
        <v>1167</v>
      </c>
      <c r="K205" t="s">
        <v>1459</v>
      </c>
      <c r="L205" t="s">
        <v>1460</v>
      </c>
      <c r="M205" t="s">
        <v>1170</v>
      </c>
      <c r="N205" t="s">
        <v>54</v>
      </c>
      <c r="O205" s="30" t="s">
        <v>1171</v>
      </c>
      <c r="P205" s="30" t="s">
        <v>1172</v>
      </c>
      <c r="Q205" s="30" t="s">
        <v>1172</v>
      </c>
      <c r="R205" s="30" t="s">
        <v>1173</v>
      </c>
      <c r="S205" s="30" t="s">
        <v>1174</v>
      </c>
      <c r="T205" s="31">
        <v>43831</v>
      </c>
      <c r="U205" s="31">
        <v>46022</v>
      </c>
      <c r="V205" s="3">
        <v>46664.36037228565</v>
      </c>
      <c r="W205" s="32">
        <f>V205*IF(Q205="D06T-2017",'VATT Nacional'!$P$1,'VATT Nacional'!$M$1)</f>
        <v>36567414.949542306</v>
      </c>
    </row>
    <row r="206" spans="6:23">
      <c r="F206" s="3"/>
      <c r="G206" s="3"/>
      <c r="H206" s="29" t="s">
        <v>1166</v>
      </c>
      <c r="I206" t="s">
        <v>1193</v>
      </c>
      <c r="J206" t="s">
        <v>1167</v>
      </c>
      <c r="K206" t="s">
        <v>1459</v>
      </c>
      <c r="L206" t="s">
        <v>1460</v>
      </c>
      <c r="M206" t="s">
        <v>1170</v>
      </c>
      <c r="N206" t="s">
        <v>54</v>
      </c>
      <c r="O206" s="30">
        <v>66</v>
      </c>
      <c r="P206" s="30" t="s">
        <v>1172</v>
      </c>
      <c r="Q206" s="30" t="s">
        <v>1172</v>
      </c>
      <c r="R206" s="30" t="s">
        <v>1173</v>
      </c>
      <c r="S206" s="30" t="s">
        <v>1174</v>
      </c>
      <c r="T206" s="31">
        <v>43831</v>
      </c>
      <c r="U206" s="31">
        <v>46022</v>
      </c>
      <c r="V206" s="3">
        <v>102974.04992410385</v>
      </c>
      <c r="W206" s="32">
        <f>V206*IF(Q206="D06T-2017",'VATT Nacional'!$P$1,'VATT Nacional'!$M$1)</f>
        <v>80693162.459930539</v>
      </c>
    </row>
    <row r="207" spans="6:23">
      <c r="F207" s="3"/>
      <c r="G207" s="3"/>
      <c r="H207" s="29" t="s">
        <v>1166</v>
      </c>
      <c r="I207" t="s">
        <v>1193</v>
      </c>
      <c r="J207" t="s">
        <v>1167</v>
      </c>
      <c r="K207" t="s">
        <v>1461</v>
      </c>
      <c r="L207" t="s">
        <v>1462</v>
      </c>
      <c r="M207" t="s">
        <v>1170</v>
      </c>
      <c r="N207" t="s">
        <v>54</v>
      </c>
      <c r="O207" s="30" t="s">
        <v>1171</v>
      </c>
      <c r="P207" s="30" t="s">
        <v>1172</v>
      </c>
      <c r="Q207" s="30" t="s">
        <v>1172</v>
      </c>
      <c r="R207" s="30" t="s">
        <v>1173</v>
      </c>
      <c r="S207" s="30" t="s">
        <v>1174</v>
      </c>
      <c r="T207" s="31">
        <v>43831</v>
      </c>
      <c r="U207" s="31">
        <v>46022</v>
      </c>
      <c r="V207" s="3">
        <v>17493.13760456107</v>
      </c>
      <c r="W207" s="32">
        <f>V207*IF(Q207="D06T-2017",'VATT Nacional'!$P$1,'VATT Nacional'!$M$1)</f>
        <v>13708080.780537982</v>
      </c>
    </row>
    <row r="208" spans="6:23">
      <c r="F208" s="3"/>
      <c r="G208" s="3"/>
      <c r="H208" s="29" t="s">
        <v>1166</v>
      </c>
      <c r="I208" t="s">
        <v>1193</v>
      </c>
      <c r="J208" t="s">
        <v>1167</v>
      </c>
      <c r="K208" t="s">
        <v>1461</v>
      </c>
      <c r="L208" t="s">
        <v>1462</v>
      </c>
      <c r="M208" t="s">
        <v>1170</v>
      </c>
      <c r="N208" t="s">
        <v>54</v>
      </c>
      <c r="O208" s="30" t="s">
        <v>1171</v>
      </c>
      <c r="P208" s="30" t="s">
        <v>1172</v>
      </c>
      <c r="Q208" s="30" t="s">
        <v>1172</v>
      </c>
      <c r="R208" s="30" t="s">
        <v>1173</v>
      </c>
      <c r="S208" s="30" t="s">
        <v>1174</v>
      </c>
      <c r="T208" s="31">
        <v>43831</v>
      </c>
      <c r="U208" s="31">
        <v>46022</v>
      </c>
      <c r="V208" s="3">
        <v>18353.716018483574</v>
      </c>
      <c r="W208" s="32">
        <f>V208*IF(Q208="D06T-2017",'VATT Nacional'!$P$1,'VATT Nacional'!$M$1)</f>
        <v>14382452.564646116</v>
      </c>
    </row>
    <row r="209" spans="6:23">
      <c r="F209" s="3"/>
      <c r="G209" s="3"/>
      <c r="H209" s="29" t="s">
        <v>1166</v>
      </c>
      <c r="I209" t="s">
        <v>1193</v>
      </c>
      <c r="J209" t="s">
        <v>1167</v>
      </c>
      <c r="K209" t="s">
        <v>1461</v>
      </c>
      <c r="L209" t="s">
        <v>1462</v>
      </c>
      <c r="M209" t="s">
        <v>1170</v>
      </c>
      <c r="N209" t="s">
        <v>54</v>
      </c>
      <c r="O209" s="30">
        <v>66</v>
      </c>
      <c r="P209" s="30" t="s">
        <v>1172</v>
      </c>
      <c r="Q209" s="30" t="s">
        <v>1172</v>
      </c>
      <c r="R209" s="30" t="s">
        <v>1173</v>
      </c>
      <c r="S209" s="30" t="s">
        <v>1174</v>
      </c>
      <c r="T209" s="31">
        <v>43831</v>
      </c>
      <c r="U209" s="31">
        <v>46022</v>
      </c>
      <c r="V209" s="3">
        <v>100282.06234267243</v>
      </c>
      <c r="W209" s="32">
        <f>V209*IF(Q209="D06T-2017",'VATT Nacional'!$P$1,'VATT Nacional'!$M$1)</f>
        <v>78583650.486684218</v>
      </c>
    </row>
    <row r="210" spans="6:23">
      <c r="F210" s="3"/>
      <c r="G210" s="3"/>
      <c r="H210" s="29" t="s">
        <v>1166</v>
      </c>
      <c r="I210" t="s">
        <v>1193</v>
      </c>
      <c r="J210" t="s">
        <v>1167</v>
      </c>
      <c r="K210" t="s">
        <v>1463</v>
      </c>
      <c r="L210" t="s">
        <v>1464</v>
      </c>
      <c r="M210" t="s">
        <v>1170</v>
      </c>
      <c r="N210" t="s">
        <v>54</v>
      </c>
      <c r="O210" s="30" t="s">
        <v>1171</v>
      </c>
      <c r="P210" s="30" t="s">
        <v>1172</v>
      </c>
      <c r="Q210" s="30" t="s">
        <v>1172</v>
      </c>
      <c r="R210" s="30" t="s">
        <v>1173</v>
      </c>
      <c r="S210" s="30" t="s">
        <v>1174</v>
      </c>
      <c r="T210" s="31">
        <v>43831</v>
      </c>
      <c r="U210" s="31">
        <v>46022</v>
      </c>
      <c r="V210" s="3">
        <v>106296.10111341138</v>
      </c>
      <c r="W210" s="32">
        <f>V210*IF(Q210="D06T-2017",'VATT Nacional'!$P$1,'VATT Nacional'!$M$1)</f>
        <v>83296408.777974501</v>
      </c>
    </row>
    <row r="211" spans="6:23">
      <c r="F211" s="3"/>
      <c r="G211" s="3"/>
      <c r="H211" s="29" t="s">
        <v>1166</v>
      </c>
      <c r="I211" t="s">
        <v>1193</v>
      </c>
      <c r="J211" t="s">
        <v>1167</v>
      </c>
      <c r="K211" t="s">
        <v>1463</v>
      </c>
      <c r="L211" t="s">
        <v>1464</v>
      </c>
      <c r="M211" t="s">
        <v>1170</v>
      </c>
      <c r="N211" t="s">
        <v>54</v>
      </c>
      <c r="O211" s="30">
        <v>66</v>
      </c>
      <c r="P211" s="30" t="s">
        <v>1172</v>
      </c>
      <c r="Q211" s="30" t="s">
        <v>1172</v>
      </c>
      <c r="R211" s="30" t="s">
        <v>1173</v>
      </c>
      <c r="S211" s="30" t="s">
        <v>1174</v>
      </c>
      <c r="T211" s="31">
        <v>43831</v>
      </c>
      <c r="U211" s="31">
        <v>46022</v>
      </c>
      <c r="V211" s="3">
        <v>62256.404979358282</v>
      </c>
      <c r="W211" s="32">
        <f>V211*IF(Q211="D06T-2017",'VATT Nacional'!$P$1,'VATT Nacional'!$M$1)</f>
        <v>48785749.466717459</v>
      </c>
    </row>
    <row r="212" spans="6:23">
      <c r="F212" s="3"/>
      <c r="G212" s="3"/>
      <c r="H212" s="29" t="s">
        <v>1166</v>
      </c>
      <c r="I212" t="s">
        <v>1193</v>
      </c>
      <c r="J212" t="s">
        <v>1167</v>
      </c>
      <c r="K212" t="s">
        <v>1463</v>
      </c>
      <c r="L212" t="s">
        <v>1464</v>
      </c>
      <c r="M212" t="s">
        <v>1170</v>
      </c>
      <c r="N212" t="s">
        <v>54</v>
      </c>
      <c r="O212" s="30">
        <v>110</v>
      </c>
      <c r="P212" s="30" t="s">
        <v>1172</v>
      </c>
      <c r="Q212" s="30" t="s">
        <v>1172</v>
      </c>
      <c r="R212" s="30" t="s">
        <v>1173</v>
      </c>
      <c r="S212" s="30" t="s">
        <v>1174</v>
      </c>
      <c r="T212" s="31">
        <v>43831</v>
      </c>
      <c r="U212" s="31">
        <v>46022</v>
      </c>
      <c r="V212" s="3">
        <v>327034.82920861227</v>
      </c>
      <c r="W212" s="32">
        <f>V212*IF(Q212="D06T-2017",'VATT Nacional'!$P$1,'VATT Nacional'!$M$1)</f>
        <v>256273057.36577636</v>
      </c>
    </row>
    <row r="213" spans="6:23">
      <c r="F213" s="3"/>
      <c r="G213" s="3"/>
      <c r="H213" s="29" t="s">
        <v>1166</v>
      </c>
      <c r="I213" t="s">
        <v>1193</v>
      </c>
      <c r="J213" t="s">
        <v>1167</v>
      </c>
      <c r="K213" t="s">
        <v>1463</v>
      </c>
      <c r="L213" t="s">
        <v>1464</v>
      </c>
      <c r="M213" t="s">
        <v>1188</v>
      </c>
      <c r="N213" t="s">
        <v>1180</v>
      </c>
      <c r="O213" s="30">
        <v>66</v>
      </c>
      <c r="P213" s="30" t="s">
        <v>1172</v>
      </c>
      <c r="Q213" s="30" t="s">
        <v>1172</v>
      </c>
      <c r="R213" s="30" t="s">
        <v>1173</v>
      </c>
      <c r="S213" s="30" t="s">
        <v>1174</v>
      </c>
      <c r="T213" s="31">
        <v>43831</v>
      </c>
      <c r="U213" s="31">
        <v>46022</v>
      </c>
      <c r="V213" s="3">
        <v>53277.692512156704</v>
      </c>
      <c r="W213" s="32">
        <f>V213*IF(Q213="D06T-2017",'VATT Nacional'!$P$1,'VATT Nacional'!$M$1)</f>
        <v>41749795.220663212</v>
      </c>
    </row>
    <row r="214" spans="6:23">
      <c r="F214" s="3"/>
      <c r="G214" s="3"/>
      <c r="H214" s="29" t="s">
        <v>1166</v>
      </c>
      <c r="I214" t="s">
        <v>1193</v>
      </c>
      <c r="J214" t="s">
        <v>1167</v>
      </c>
      <c r="K214" t="s">
        <v>1463</v>
      </c>
      <c r="L214" t="s">
        <v>1464</v>
      </c>
      <c r="M214" t="s">
        <v>1188</v>
      </c>
      <c r="N214" t="s">
        <v>1180</v>
      </c>
      <c r="O214" s="30">
        <v>110</v>
      </c>
      <c r="P214" s="30" t="s">
        <v>1172</v>
      </c>
      <c r="Q214" s="30" t="s">
        <v>1172</v>
      </c>
      <c r="R214" s="30" t="s">
        <v>1173</v>
      </c>
      <c r="S214" s="30" t="s">
        <v>1174</v>
      </c>
      <c r="T214" s="31">
        <v>43831</v>
      </c>
      <c r="U214" s="31">
        <v>46022</v>
      </c>
      <c r="V214" s="3">
        <v>24486.456589233927</v>
      </c>
      <c r="W214" s="32">
        <f>V214*IF(Q214="D06T-2017",'VATT Nacional'!$P$1,'VATT Nacional'!$M$1)</f>
        <v>19188228.69528199</v>
      </c>
    </row>
    <row r="215" spans="6:23">
      <c r="F215" s="3"/>
      <c r="G215" s="3"/>
      <c r="H215" s="29" t="s">
        <v>1166</v>
      </c>
      <c r="I215" t="s">
        <v>1193</v>
      </c>
      <c r="J215" t="s">
        <v>1167</v>
      </c>
      <c r="K215" t="s">
        <v>1465</v>
      </c>
      <c r="L215" t="s">
        <v>1466</v>
      </c>
      <c r="M215" t="s">
        <v>198</v>
      </c>
      <c r="N215" t="s">
        <v>198</v>
      </c>
      <c r="O215" s="30">
        <v>66</v>
      </c>
      <c r="P215" s="30" t="s">
        <v>1172</v>
      </c>
      <c r="Q215" s="30" t="s">
        <v>1172</v>
      </c>
      <c r="R215" s="30" t="s">
        <v>1173</v>
      </c>
      <c r="S215" s="30" t="s">
        <v>1174</v>
      </c>
      <c r="T215" s="31">
        <v>43831</v>
      </c>
      <c r="U215" s="31">
        <v>46022</v>
      </c>
      <c r="V215" s="3">
        <v>217688.20748747216</v>
      </c>
      <c r="W215" s="32">
        <f>V215*IF(Q215="D06T-2017",'VATT Nacional'!$P$1,'VATT Nacional'!$M$1)</f>
        <v>170586180.74499831</v>
      </c>
    </row>
    <row r="216" spans="6:23">
      <c r="F216" s="3"/>
      <c r="G216" s="3"/>
      <c r="H216" s="29" t="s">
        <v>1166</v>
      </c>
      <c r="I216" t="s">
        <v>1193</v>
      </c>
      <c r="J216" t="s">
        <v>1167</v>
      </c>
      <c r="K216" t="s">
        <v>1467</v>
      </c>
      <c r="L216" t="s">
        <v>1468</v>
      </c>
      <c r="M216" t="s">
        <v>1170</v>
      </c>
      <c r="N216" t="s">
        <v>54</v>
      </c>
      <c r="O216" s="30" t="s">
        <v>1171</v>
      </c>
      <c r="P216" s="30" t="s">
        <v>1172</v>
      </c>
      <c r="Q216" s="30" t="s">
        <v>1172</v>
      </c>
      <c r="R216" s="30" t="s">
        <v>1173</v>
      </c>
      <c r="S216" s="30" t="s">
        <v>1174</v>
      </c>
      <c r="T216" s="31">
        <v>43831</v>
      </c>
      <c r="U216" s="31">
        <v>46022</v>
      </c>
      <c r="V216" s="3">
        <v>73005.538555346764</v>
      </c>
      <c r="W216" s="32">
        <f>V216*IF(Q216="D06T-2017",'VATT Nacional'!$P$1,'VATT Nacional'!$M$1)</f>
        <v>57209052.061789021</v>
      </c>
    </row>
    <row r="217" spans="6:23">
      <c r="F217" s="3"/>
      <c r="G217" s="3"/>
      <c r="H217" s="29" t="s">
        <v>1166</v>
      </c>
      <c r="I217" t="s">
        <v>1193</v>
      </c>
      <c r="J217" t="s">
        <v>1167</v>
      </c>
      <c r="K217" t="s">
        <v>1467</v>
      </c>
      <c r="L217" t="s">
        <v>1468</v>
      </c>
      <c r="M217" t="s">
        <v>1170</v>
      </c>
      <c r="N217" t="s">
        <v>54</v>
      </c>
      <c r="O217" s="30">
        <v>110</v>
      </c>
      <c r="P217" s="30" t="s">
        <v>1172</v>
      </c>
      <c r="Q217" s="30" t="s">
        <v>1172</v>
      </c>
      <c r="R217" s="30" t="s">
        <v>1173</v>
      </c>
      <c r="S217" s="30" t="s">
        <v>1174</v>
      </c>
      <c r="T217" s="31">
        <v>43831</v>
      </c>
      <c r="U217" s="31">
        <v>46022</v>
      </c>
      <c r="V217" s="3">
        <v>122873.95492348429</v>
      </c>
      <c r="W217" s="32">
        <f>V217*IF(Q217="D06T-2017",'VATT Nacional'!$P$1,'VATT Nacional'!$M$1)</f>
        <v>96287249.20543313</v>
      </c>
    </row>
    <row r="218" spans="6:23">
      <c r="F218" s="3"/>
      <c r="G218" s="3"/>
      <c r="H218" s="29" t="s">
        <v>1166</v>
      </c>
      <c r="I218" t="s">
        <v>1193</v>
      </c>
      <c r="J218" t="s">
        <v>1167</v>
      </c>
      <c r="K218" t="s">
        <v>1469</v>
      </c>
      <c r="L218" t="s">
        <v>1470</v>
      </c>
      <c r="M218" t="s">
        <v>1170</v>
      </c>
      <c r="N218" t="s">
        <v>54</v>
      </c>
      <c r="O218" s="30" t="s">
        <v>1171</v>
      </c>
      <c r="P218" s="30" t="s">
        <v>1172</v>
      </c>
      <c r="Q218" s="30" t="s">
        <v>1172</v>
      </c>
      <c r="R218" s="30" t="s">
        <v>1173</v>
      </c>
      <c r="S218" s="30" t="s">
        <v>1174</v>
      </c>
      <c r="T218" s="31">
        <v>43831</v>
      </c>
      <c r="U218" s="31">
        <v>46022</v>
      </c>
      <c r="V218" s="3">
        <v>48484.790746146522</v>
      </c>
      <c r="W218" s="32">
        <f>V218*IF(Q218="D06T-2017",'VATT Nacional'!$P$1,'VATT Nacional'!$M$1)</f>
        <v>37993951.868438043</v>
      </c>
    </row>
    <row r="219" spans="6:23">
      <c r="F219" s="3"/>
      <c r="G219" s="3"/>
      <c r="H219" s="29" t="s">
        <v>1166</v>
      </c>
      <c r="I219" t="s">
        <v>1193</v>
      </c>
      <c r="J219" t="s">
        <v>1167</v>
      </c>
      <c r="K219" t="s">
        <v>1469</v>
      </c>
      <c r="L219" t="s">
        <v>1470</v>
      </c>
      <c r="M219" t="s">
        <v>1170</v>
      </c>
      <c r="N219" t="s">
        <v>54</v>
      </c>
      <c r="O219" s="30">
        <v>66</v>
      </c>
      <c r="P219" s="30" t="s">
        <v>1172</v>
      </c>
      <c r="Q219" s="30" t="s">
        <v>1172</v>
      </c>
      <c r="R219" s="30" t="s">
        <v>1173</v>
      </c>
      <c r="S219" s="30" t="s">
        <v>1174</v>
      </c>
      <c r="T219" s="31">
        <v>43831</v>
      </c>
      <c r="U219" s="31">
        <v>46022</v>
      </c>
      <c r="V219" s="3">
        <v>6725.6625368284422</v>
      </c>
      <c r="W219" s="32">
        <f>V219*IF(Q219="D06T-2017",'VATT Nacional'!$P$1,'VATT Nacional'!$M$1)</f>
        <v>5270405.3121633027</v>
      </c>
    </row>
    <row r="220" spans="6:23">
      <c r="F220" s="3"/>
      <c r="G220" s="3"/>
      <c r="H220" s="29" t="s">
        <v>1166</v>
      </c>
      <c r="I220" t="s">
        <v>1193</v>
      </c>
      <c r="J220" t="s">
        <v>1167</v>
      </c>
      <c r="K220" t="s">
        <v>1469</v>
      </c>
      <c r="L220" t="s">
        <v>1470</v>
      </c>
      <c r="M220" t="s">
        <v>1170</v>
      </c>
      <c r="N220" t="s">
        <v>54</v>
      </c>
      <c r="O220" s="30">
        <v>110</v>
      </c>
      <c r="P220" s="30" t="s">
        <v>1172</v>
      </c>
      <c r="Q220" s="30" t="s">
        <v>1172</v>
      </c>
      <c r="R220" s="30" t="s">
        <v>1173</v>
      </c>
      <c r="S220" s="30" t="s">
        <v>1174</v>
      </c>
      <c r="T220" s="31">
        <v>43831</v>
      </c>
      <c r="U220" s="31">
        <v>46022</v>
      </c>
      <c r="V220" s="3">
        <v>88311.162213867065</v>
      </c>
      <c r="W220" s="32">
        <f>V220*IF(Q220="D06T-2017",'VATT Nacional'!$P$1,'VATT Nacional'!$M$1)</f>
        <v>69202939.622177541</v>
      </c>
    </row>
    <row r="221" spans="6:23">
      <c r="F221" s="3"/>
      <c r="G221" s="3"/>
      <c r="H221" s="29" t="s">
        <v>1166</v>
      </c>
      <c r="I221" t="s">
        <v>1193</v>
      </c>
      <c r="J221" t="s">
        <v>1167</v>
      </c>
      <c r="K221" t="s">
        <v>1471</v>
      </c>
      <c r="L221" t="s">
        <v>1472</v>
      </c>
      <c r="M221" t="s">
        <v>1170</v>
      </c>
      <c r="N221" t="s">
        <v>54</v>
      </c>
      <c r="O221" s="30" t="s">
        <v>1171</v>
      </c>
      <c r="P221" s="30" t="s">
        <v>1172</v>
      </c>
      <c r="Q221" s="30" t="s">
        <v>1172</v>
      </c>
      <c r="R221" s="30" t="s">
        <v>1173</v>
      </c>
      <c r="S221" s="30" t="s">
        <v>1174</v>
      </c>
      <c r="T221" s="31">
        <v>43831</v>
      </c>
      <c r="U221" s="31">
        <v>46022</v>
      </c>
      <c r="V221" s="3">
        <v>32687.506116413184</v>
      </c>
      <c r="W221" s="32">
        <f>V221*IF(Q221="D06T-2017",'VATT Nacional'!$P$1,'VATT Nacional'!$M$1)</f>
        <v>25614785.894172035</v>
      </c>
    </row>
    <row r="222" spans="6:23">
      <c r="F222" s="3"/>
      <c r="G222" s="3"/>
      <c r="H222" s="29" t="s">
        <v>1166</v>
      </c>
      <c r="I222" t="s">
        <v>1193</v>
      </c>
      <c r="J222" t="s">
        <v>1167</v>
      </c>
      <c r="K222" t="s">
        <v>1471</v>
      </c>
      <c r="L222" t="s">
        <v>1472</v>
      </c>
      <c r="M222" t="s">
        <v>1170</v>
      </c>
      <c r="N222" t="s">
        <v>54</v>
      </c>
      <c r="O222" s="30">
        <v>110</v>
      </c>
      <c r="P222" s="30" t="s">
        <v>1172</v>
      </c>
      <c r="Q222" s="30" t="s">
        <v>1172</v>
      </c>
      <c r="R222" s="30" t="s">
        <v>1173</v>
      </c>
      <c r="S222" s="30" t="s">
        <v>1174</v>
      </c>
      <c r="T222" s="31">
        <v>43831</v>
      </c>
      <c r="U222" s="31">
        <v>46022</v>
      </c>
      <c r="V222" s="3">
        <v>79977.500504605123</v>
      </c>
      <c r="W222" s="32">
        <f>V222*IF(Q222="D06T-2017",'VATT Nacional'!$P$1,'VATT Nacional'!$M$1)</f>
        <v>62672464.044231303</v>
      </c>
    </row>
    <row r="223" spans="6:23">
      <c r="F223" s="3"/>
      <c r="G223" s="3"/>
      <c r="H223" s="29" t="s">
        <v>1166</v>
      </c>
      <c r="I223" t="s">
        <v>1193</v>
      </c>
      <c r="J223" t="s">
        <v>1167</v>
      </c>
      <c r="K223" t="s">
        <v>1473</v>
      </c>
      <c r="L223" t="s">
        <v>1474</v>
      </c>
      <c r="M223" t="s">
        <v>1170</v>
      </c>
      <c r="N223" t="s">
        <v>54</v>
      </c>
      <c r="O223" s="30" t="s">
        <v>1171</v>
      </c>
      <c r="P223" s="30" t="s">
        <v>1172</v>
      </c>
      <c r="Q223" s="30" t="s">
        <v>1172</v>
      </c>
      <c r="R223" s="30" t="s">
        <v>1173</v>
      </c>
      <c r="S223" s="30" t="s">
        <v>1174</v>
      </c>
      <c r="T223" s="31">
        <v>43831</v>
      </c>
      <c r="U223" s="31">
        <v>46022</v>
      </c>
      <c r="V223" s="3">
        <v>59509.504002232527</v>
      </c>
      <c r="W223" s="32">
        <f>V223*IF(Q223="D06T-2017",'VATT Nacional'!$P$1,'VATT Nacional'!$M$1)</f>
        <v>46633205.918397076</v>
      </c>
    </row>
    <row r="224" spans="6:23">
      <c r="F224" s="3"/>
      <c r="G224" s="3"/>
      <c r="H224" s="29" t="s">
        <v>1166</v>
      </c>
      <c r="I224" t="s">
        <v>1193</v>
      </c>
      <c r="J224" t="s">
        <v>1167</v>
      </c>
      <c r="K224" t="s">
        <v>1473</v>
      </c>
      <c r="L224" t="s">
        <v>1474</v>
      </c>
      <c r="M224" t="s">
        <v>1170</v>
      </c>
      <c r="N224" t="s">
        <v>54</v>
      </c>
      <c r="O224" s="30">
        <v>110</v>
      </c>
      <c r="P224" s="30" t="s">
        <v>1172</v>
      </c>
      <c r="Q224" s="30" t="s">
        <v>1172</v>
      </c>
      <c r="R224" s="30" t="s">
        <v>1173</v>
      </c>
      <c r="S224" s="30" t="s">
        <v>1174</v>
      </c>
      <c r="T224" s="31">
        <v>43831</v>
      </c>
      <c r="U224" s="31">
        <v>46022</v>
      </c>
      <c r="V224" s="3">
        <v>256465.07983762937</v>
      </c>
      <c r="W224" s="32">
        <f>V224*IF(Q224="D06T-2017",'VATT Nacional'!$P$1,'VATT Nacional'!$M$1)</f>
        <v>200972753.50333351</v>
      </c>
    </row>
    <row r="225" spans="6:23">
      <c r="F225" s="3"/>
      <c r="G225" s="3"/>
      <c r="H225" s="29" t="s">
        <v>1166</v>
      </c>
      <c r="I225" t="s">
        <v>1193</v>
      </c>
      <c r="J225" t="s">
        <v>1167</v>
      </c>
      <c r="K225" t="s">
        <v>1475</v>
      </c>
      <c r="L225" t="s">
        <v>1476</v>
      </c>
      <c r="M225" t="s">
        <v>1412</v>
      </c>
      <c r="N225" t="s">
        <v>42</v>
      </c>
      <c r="O225" s="30" t="s">
        <v>1171</v>
      </c>
      <c r="P225" s="30" t="s">
        <v>1172</v>
      </c>
      <c r="Q225" s="30" t="s">
        <v>1172</v>
      </c>
      <c r="R225" s="30" t="s">
        <v>1173</v>
      </c>
      <c r="S225" s="30" t="s">
        <v>1174</v>
      </c>
      <c r="T225" s="31">
        <v>43831</v>
      </c>
      <c r="U225" s="31">
        <v>46022</v>
      </c>
      <c r="V225" s="3">
        <v>1074.4480960561632</v>
      </c>
      <c r="W225" s="32">
        <f>V225*IF(Q225="D06T-2017",'VATT Nacional'!$P$1,'VATT Nacional'!$M$1)</f>
        <v>841965.66837688698</v>
      </c>
    </row>
    <row r="226" spans="6:23">
      <c r="F226" s="3"/>
      <c r="G226" s="3"/>
      <c r="H226" s="29" t="s">
        <v>1166</v>
      </c>
      <c r="I226" t="s">
        <v>1193</v>
      </c>
      <c r="J226" t="s">
        <v>1167</v>
      </c>
      <c r="K226" t="s">
        <v>1475</v>
      </c>
      <c r="L226" t="s">
        <v>1476</v>
      </c>
      <c r="M226" t="s">
        <v>1412</v>
      </c>
      <c r="N226" t="s">
        <v>42</v>
      </c>
      <c r="O226" s="30" t="s">
        <v>1171</v>
      </c>
      <c r="P226" s="30" t="s">
        <v>1172</v>
      </c>
      <c r="Q226" s="30" t="s">
        <v>1172</v>
      </c>
      <c r="R226" s="30" t="s">
        <v>1173</v>
      </c>
      <c r="S226" s="30" t="s">
        <v>1174</v>
      </c>
      <c r="T226" s="31">
        <v>43831</v>
      </c>
      <c r="U226" s="31">
        <v>46022</v>
      </c>
      <c r="V226" s="3">
        <v>476.89884976607783</v>
      </c>
      <c r="W226" s="32">
        <f>V226*IF(Q226="D06T-2017",'VATT Nacional'!$P$1,'VATT Nacional'!$M$1)</f>
        <v>373710.42888466857</v>
      </c>
    </row>
    <row r="227" spans="6:23">
      <c r="F227" s="3"/>
      <c r="G227" s="3"/>
      <c r="H227" s="29" t="s">
        <v>1166</v>
      </c>
      <c r="I227" t="s">
        <v>1193</v>
      </c>
      <c r="J227" t="s">
        <v>1167</v>
      </c>
      <c r="K227" t="s">
        <v>1475</v>
      </c>
      <c r="L227" t="s">
        <v>1476</v>
      </c>
      <c r="M227" t="s">
        <v>1412</v>
      </c>
      <c r="N227" t="s">
        <v>42</v>
      </c>
      <c r="O227" s="30">
        <v>110</v>
      </c>
      <c r="P227" s="30" t="s">
        <v>1172</v>
      </c>
      <c r="Q227" s="30" t="s">
        <v>1172</v>
      </c>
      <c r="R227" s="30" t="s">
        <v>1173</v>
      </c>
      <c r="S227" s="30" t="s">
        <v>1174</v>
      </c>
      <c r="T227" s="31">
        <v>43831</v>
      </c>
      <c r="U227" s="31">
        <v>46022</v>
      </c>
      <c r="V227" s="3">
        <v>312.53769909729579</v>
      </c>
      <c r="W227" s="32">
        <f>V227*IF(Q227="D06T-2017",'VATT Nacional'!$P$1,'VATT Nacional'!$M$1)</f>
        <v>244912.72652380777</v>
      </c>
    </row>
    <row r="228" spans="6:23">
      <c r="F228" s="3"/>
      <c r="G228" s="3"/>
      <c r="H228" s="29" t="s">
        <v>1166</v>
      </c>
      <c r="I228" t="s">
        <v>1193</v>
      </c>
      <c r="J228" t="s">
        <v>1167</v>
      </c>
      <c r="K228" t="s">
        <v>1475</v>
      </c>
      <c r="L228" t="s">
        <v>1476</v>
      </c>
      <c r="M228" t="s">
        <v>1188</v>
      </c>
      <c r="N228" t="s">
        <v>1180</v>
      </c>
      <c r="O228" s="30">
        <v>110</v>
      </c>
      <c r="P228" s="30" t="s">
        <v>1172</v>
      </c>
      <c r="Q228" s="30" t="s">
        <v>1172</v>
      </c>
      <c r="R228" s="30" t="s">
        <v>1173</v>
      </c>
      <c r="S228" s="30" t="s">
        <v>1174</v>
      </c>
      <c r="T228" s="31">
        <v>43831</v>
      </c>
      <c r="U228" s="31">
        <v>46022</v>
      </c>
      <c r="V228" s="3">
        <v>11989.54515035857</v>
      </c>
      <c r="W228" s="32">
        <f>V228*IF(Q228="D06T-2017",'VATT Nacional'!$P$1,'VATT Nacional'!$M$1)</f>
        <v>9395321.5917177685</v>
      </c>
    </row>
    <row r="229" spans="6:23">
      <c r="F229" s="3"/>
      <c r="G229" s="3"/>
      <c r="H229" s="29" t="s">
        <v>1166</v>
      </c>
      <c r="I229" t="s">
        <v>1193</v>
      </c>
      <c r="J229" t="s">
        <v>1167</v>
      </c>
      <c r="K229" t="s">
        <v>1477</v>
      </c>
      <c r="L229" t="s">
        <v>1478</v>
      </c>
      <c r="M229" t="s">
        <v>1170</v>
      </c>
      <c r="N229" t="s">
        <v>54</v>
      </c>
      <c r="O229" s="30" t="s">
        <v>1171</v>
      </c>
      <c r="P229" s="30" t="s">
        <v>1172</v>
      </c>
      <c r="Q229" s="30" t="s">
        <v>1172</v>
      </c>
      <c r="R229" s="30" t="s">
        <v>1173</v>
      </c>
      <c r="S229" s="30" t="s">
        <v>1174</v>
      </c>
      <c r="T229" s="31">
        <v>43831</v>
      </c>
      <c r="U229" s="31">
        <v>46022</v>
      </c>
      <c r="V229" s="3">
        <v>90973.520881842589</v>
      </c>
      <c r="W229" s="32">
        <f>V229*IF(Q229="D06T-2017",'VATT Nacional'!$P$1,'VATT Nacional'!$M$1)</f>
        <v>71289233.602844462</v>
      </c>
    </row>
    <row r="230" spans="6:23">
      <c r="F230" s="3"/>
      <c r="G230" s="3"/>
      <c r="H230" s="29" t="s">
        <v>1166</v>
      </c>
      <c r="I230" t="s">
        <v>1193</v>
      </c>
      <c r="J230" t="s">
        <v>1167</v>
      </c>
      <c r="K230" t="s">
        <v>1477</v>
      </c>
      <c r="L230" t="s">
        <v>1478</v>
      </c>
      <c r="M230" t="s">
        <v>1170</v>
      </c>
      <c r="N230" t="s">
        <v>54</v>
      </c>
      <c r="O230" s="30">
        <v>110</v>
      </c>
      <c r="P230" s="30" t="s">
        <v>1172</v>
      </c>
      <c r="Q230" s="30" t="s">
        <v>1172</v>
      </c>
      <c r="R230" s="30" t="s">
        <v>1173</v>
      </c>
      <c r="S230" s="30" t="s">
        <v>1174</v>
      </c>
      <c r="T230" s="31">
        <v>43831</v>
      </c>
      <c r="U230" s="31">
        <v>46022</v>
      </c>
      <c r="V230" s="3">
        <v>179832.02266113536</v>
      </c>
      <c r="W230" s="32">
        <f>V230*IF(Q230="D06T-2017",'VATT Nacional'!$P$1,'VATT Nacional'!$M$1)</f>
        <v>140921082.84357342</v>
      </c>
    </row>
    <row r="231" spans="6:23">
      <c r="F231" s="3"/>
      <c r="G231" s="3"/>
      <c r="H231" s="29" t="s">
        <v>1166</v>
      </c>
      <c r="I231" t="s">
        <v>1193</v>
      </c>
      <c r="J231" t="s">
        <v>1167</v>
      </c>
      <c r="K231" t="s">
        <v>1479</v>
      </c>
      <c r="L231" t="s">
        <v>1480</v>
      </c>
      <c r="M231" t="s">
        <v>1170</v>
      </c>
      <c r="N231" t="s">
        <v>54</v>
      </c>
      <c r="O231" s="30" t="s">
        <v>1171</v>
      </c>
      <c r="P231" s="30" t="s">
        <v>1172</v>
      </c>
      <c r="Q231" s="30" t="s">
        <v>1172</v>
      </c>
      <c r="R231" s="30" t="s">
        <v>1173</v>
      </c>
      <c r="S231" s="30" t="s">
        <v>1174</v>
      </c>
      <c r="T231" s="31">
        <v>43831</v>
      </c>
      <c r="U231" s="31">
        <v>46022</v>
      </c>
      <c r="V231" s="3">
        <v>103688.70295819813</v>
      </c>
      <c r="W231" s="32">
        <f>V231*IF(Q231="D06T-2017",'VATT Nacional'!$P$1,'VATT Nacional'!$M$1)</f>
        <v>81253183.294550091</v>
      </c>
    </row>
    <row r="232" spans="6:23">
      <c r="F232" s="3"/>
      <c r="G232" s="3"/>
      <c r="H232" s="29" t="s">
        <v>1166</v>
      </c>
      <c r="I232" t="s">
        <v>1193</v>
      </c>
      <c r="J232" t="s">
        <v>1167</v>
      </c>
      <c r="K232" t="s">
        <v>1479</v>
      </c>
      <c r="L232" t="s">
        <v>1480</v>
      </c>
      <c r="M232" t="s">
        <v>1170</v>
      </c>
      <c r="N232" t="s">
        <v>54</v>
      </c>
      <c r="O232" s="30">
        <v>110</v>
      </c>
      <c r="P232" s="30" t="s">
        <v>1172</v>
      </c>
      <c r="Q232" s="30" t="s">
        <v>1172</v>
      </c>
      <c r="R232" s="30" t="s">
        <v>1173</v>
      </c>
      <c r="S232" s="30" t="s">
        <v>1174</v>
      </c>
      <c r="T232" s="31">
        <v>43831</v>
      </c>
      <c r="U232" s="31">
        <v>46022</v>
      </c>
      <c r="V232" s="3">
        <v>202641.03792892632</v>
      </c>
      <c r="W232" s="32">
        <f>V232*IF(Q232="D06T-2017",'VATT Nacional'!$P$1,'VATT Nacional'!$M$1)</f>
        <v>158794824.58638573</v>
      </c>
    </row>
    <row r="233" spans="6:23">
      <c r="F233" s="3"/>
      <c r="G233" s="3"/>
      <c r="H233" s="29" t="s">
        <v>1166</v>
      </c>
      <c r="I233" t="s">
        <v>1193</v>
      </c>
      <c r="J233" t="s">
        <v>1167</v>
      </c>
      <c r="K233" t="s">
        <v>1481</v>
      </c>
      <c r="L233" t="s">
        <v>1482</v>
      </c>
      <c r="M233" t="s">
        <v>1170</v>
      </c>
      <c r="N233" t="s">
        <v>54</v>
      </c>
      <c r="O233" s="30" t="s">
        <v>1171</v>
      </c>
      <c r="P233" s="30" t="s">
        <v>1172</v>
      </c>
      <c r="Q233" s="30" t="s">
        <v>1172</v>
      </c>
      <c r="R233" s="30" t="s">
        <v>1173</v>
      </c>
      <c r="S233" s="30" t="s">
        <v>1174</v>
      </c>
      <c r="T233" s="31">
        <v>43831</v>
      </c>
      <c r="U233" s="31">
        <v>46022</v>
      </c>
      <c r="V233" s="3">
        <v>65445.795543156884</v>
      </c>
      <c r="W233" s="32">
        <f>V233*IF(Q233="D06T-2017",'VATT Nacional'!$P$1,'VATT Nacional'!$M$1)</f>
        <v>51285039.444167666</v>
      </c>
    </row>
    <row r="234" spans="6:23">
      <c r="F234" s="3"/>
      <c r="G234" s="3"/>
      <c r="H234" s="29" t="s">
        <v>1166</v>
      </c>
      <c r="I234" t="s">
        <v>1193</v>
      </c>
      <c r="J234" t="s">
        <v>1167</v>
      </c>
      <c r="K234" t="s">
        <v>1481</v>
      </c>
      <c r="L234" t="s">
        <v>1482</v>
      </c>
      <c r="M234" t="s">
        <v>1170</v>
      </c>
      <c r="N234" t="s">
        <v>54</v>
      </c>
      <c r="O234" s="30">
        <v>66</v>
      </c>
      <c r="P234" s="30" t="s">
        <v>1172</v>
      </c>
      <c r="Q234" s="30" t="s">
        <v>1172</v>
      </c>
      <c r="R234" s="30" t="s">
        <v>1173</v>
      </c>
      <c r="S234" s="30" t="s">
        <v>1174</v>
      </c>
      <c r="T234" s="31">
        <v>43831</v>
      </c>
      <c r="U234" s="31">
        <v>46022</v>
      </c>
      <c r="V234" s="3">
        <v>226468.97436236782</v>
      </c>
      <c r="W234" s="32">
        <f>V234*IF(Q234="D06T-2017",'VATT Nacional'!$P$1,'VATT Nacional'!$M$1)</f>
        <v>177467019.6406323</v>
      </c>
    </row>
    <row r="235" spans="6:23">
      <c r="F235" s="3"/>
      <c r="G235" s="3"/>
      <c r="H235" s="29" t="s">
        <v>1166</v>
      </c>
      <c r="I235" t="s">
        <v>1193</v>
      </c>
      <c r="J235" t="s">
        <v>1167</v>
      </c>
      <c r="K235" t="s">
        <v>1483</v>
      </c>
      <c r="L235" t="s">
        <v>1484</v>
      </c>
      <c r="M235" t="s">
        <v>1170</v>
      </c>
      <c r="N235" t="s">
        <v>54</v>
      </c>
      <c r="O235" s="30" t="s">
        <v>1171</v>
      </c>
      <c r="P235" s="30" t="s">
        <v>1172</v>
      </c>
      <c r="Q235" s="30" t="s">
        <v>1172</v>
      </c>
      <c r="R235" s="30" t="s">
        <v>1173</v>
      </c>
      <c r="S235" s="30" t="s">
        <v>1174</v>
      </c>
      <c r="T235" s="31">
        <v>43831</v>
      </c>
      <c r="U235" s="31">
        <v>46022</v>
      </c>
      <c r="V235" s="3">
        <v>16228.716275498722</v>
      </c>
      <c r="W235" s="32">
        <f>V235*IF(Q235="D06T-2017",'VATT Nacional'!$P$1,'VATT Nacional'!$M$1)</f>
        <v>12717247.111288011</v>
      </c>
    </row>
    <row r="236" spans="6:23">
      <c r="F236" s="3"/>
      <c r="G236" s="3"/>
      <c r="H236" s="29" t="s">
        <v>1166</v>
      </c>
      <c r="I236" t="s">
        <v>1193</v>
      </c>
      <c r="J236" t="s">
        <v>1167</v>
      </c>
      <c r="K236" t="s">
        <v>1483</v>
      </c>
      <c r="L236" t="s">
        <v>1484</v>
      </c>
      <c r="M236" t="s">
        <v>1170</v>
      </c>
      <c r="N236" t="s">
        <v>54</v>
      </c>
      <c r="O236" s="30">
        <v>110</v>
      </c>
      <c r="P236" s="30" t="s">
        <v>1172</v>
      </c>
      <c r="Q236" s="30" t="s">
        <v>1172</v>
      </c>
      <c r="R236" s="30" t="s">
        <v>1173</v>
      </c>
      <c r="S236" s="30" t="s">
        <v>1174</v>
      </c>
      <c r="T236" s="31">
        <v>43831</v>
      </c>
      <c r="U236" s="31">
        <v>46022</v>
      </c>
      <c r="V236" s="3">
        <v>12685.190105504184</v>
      </c>
      <c r="W236" s="32">
        <f>V236*IF(Q236="D06T-2017",'VATT Nacional'!$P$1,'VATT Nacional'!$M$1)</f>
        <v>9940447.1978425067</v>
      </c>
    </row>
    <row r="237" spans="6:23">
      <c r="F237" s="3"/>
      <c r="G237" s="3"/>
      <c r="H237" s="29" t="s">
        <v>1166</v>
      </c>
      <c r="I237" t="s">
        <v>1193</v>
      </c>
      <c r="J237" t="s">
        <v>1167</v>
      </c>
      <c r="K237" t="s">
        <v>1485</v>
      </c>
      <c r="L237" t="s">
        <v>1486</v>
      </c>
      <c r="M237" t="s">
        <v>1170</v>
      </c>
      <c r="N237" t="s">
        <v>54</v>
      </c>
      <c r="O237" s="30" t="s">
        <v>1171</v>
      </c>
      <c r="P237" s="30" t="s">
        <v>1172</v>
      </c>
      <c r="Q237" s="30" t="s">
        <v>1172</v>
      </c>
      <c r="R237" s="30" t="s">
        <v>1173</v>
      </c>
      <c r="S237" s="30" t="s">
        <v>1174</v>
      </c>
      <c r="T237" s="31">
        <v>43831</v>
      </c>
      <c r="U237" s="31">
        <v>46022</v>
      </c>
      <c r="V237" s="3">
        <v>31077.352630872741</v>
      </c>
      <c r="W237" s="32">
        <f>V237*IF(Q237="D06T-2017",'VATT Nacional'!$P$1,'VATT Nacional'!$M$1)</f>
        <v>24353027.452216018</v>
      </c>
    </row>
    <row r="238" spans="6:23">
      <c r="F238" s="3"/>
      <c r="G238" s="3"/>
      <c r="H238" s="29" t="s">
        <v>1166</v>
      </c>
      <c r="I238" t="s">
        <v>1193</v>
      </c>
      <c r="J238" t="s">
        <v>1167</v>
      </c>
      <c r="K238" t="s">
        <v>1485</v>
      </c>
      <c r="L238" t="s">
        <v>1486</v>
      </c>
      <c r="M238" t="s">
        <v>1170</v>
      </c>
      <c r="N238" t="s">
        <v>54</v>
      </c>
      <c r="O238" s="30">
        <v>110</v>
      </c>
      <c r="P238" s="30" t="s">
        <v>1172</v>
      </c>
      <c r="Q238" s="30" t="s">
        <v>1172</v>
      </c>
      <c r="R238" s="30" t="s">
        <v>1173</v>
      </c>
      <c r="S238" s="30" t="s">
        <v>1174</v>
      </c>
      <c r="T238" s="31">
        <v>43831</v>
      </c>
      <c r="U238" s="31">
        <v>46022</v>
      </c>
      <c r="V238" s="3">
        <v>75531.711783165476</v>
      </c>
      <c r="W238" s="32">
        <f>V238*IF(Q238="D06T-2017",'VATT Nacional'!$P$1,'VATT Nacional'!$M$1)</f>
        <v>59188627.564787537</v>
      </c>
    </row>
    <row r="239" spans="6:23">
      <c r="F239" s="3"/>
      <c r="G239" s="3"/>
      <c r="H239" s="29" t="s">
        <v>1166</v>
      </c>
      <c r="I239" t="s">
        <v>1193</v>
      </c>
      <c r="J239" t="s">
        <v>1167</v>
      </c>
      <c r="K239" t="s">
        <v>1487</v>
      </c>
      <c r="L239" t="s">
        <v>1488</v>
      </c>
      <c r="M239" t="s">
        <v>1489</v>
      </c>
      <c r="N239" t="s">
        <v>1194</v>
      </c>
      <c r="O239" s="30">
        <v>220</v>
      </c>
      <c r="P239" s="30" t="s">
        <v>1172</v>
      </c>
      <c r="Q239" s="30" t="s">
        <v>1172</v>
      </c>
      <c r="R239" s="30" t="s">
        <v>1173</v>
      </c>
      <c r="S239" s="30" t="s">
        <v>1174</v>
      </c>
      <c r="T239" s="31">
        <v>43831</v>
      </c>
      <c r="U239" s="31">
        <v>46022</v>
      </c>
      <c r="V239" s="3">
        <v>19297.343073270556</v>
      </c>
      <c r="W239" s="32">
        <f>V239*IF(Q239="D06T-2017",'VATT Nacional'!$P$1,'VATT Nacional'!$M$1)</f>
        <v>15121903.438819105</v>
      </c>
    </row>
    <row r="240" spans="6:23">
      <c r="F240" s="3"/>
      <c r="G240" s="3"/>
      <c r="H240" s="29" t="s">
        <v>1166</v>
      </c>
      <c r="I240" t="s">
        <v>1193</v>
      </c>
      <c r="J240" t="s">
        <v>1167</v>
      </c>
      <c r="K240" t="s">
        <v>1487</v>
      </c>
      <c r="L240" t="s">
        <v>1488</v>
      </c>
      <c r="M240" t="s">
        <v>1490</v>
      </c>
      <c r="N240" t="s">
        <v>127</v>
      </c>
      <c r="O240" s="30">
        <v>110</v>
      </c>
      <c r="P240" s="30" t="s">
        <v>1172</v>
      </c>
      <c r="Q240" s="30" t="s">
        <v>1172</v>
      </c>
      <c r="R240" s="30" t="s">
        <v>1173</v>
      </c>
      <c r="S240" s="30" t="s">
        <v>1174</v>
      </c>
      <c r="T240" s="31">
        <v>43831</v>
      </c>
      <c r="U240" s="31">
        <v>46022</v>
      </c>
      <c r="V240" s="3">
        <v>130.0484933076886</v>
      </c>
      <c r="W240" s="32">
        <f>V240*IF(Q240="D06T-2017",'VATT Nacional'!$P$1,'VATT Nacional'!$M$1)</f>
        <v>101909.40538787235</v>
      </c>
    </row>
    <row r="241" spans="6:23">
      <c r="F241" s="3"/>
      <c r="G241" s="3"/>
      <c r="H241" s="29" t="s">
        <v>1166</v>
      </c>
      <c r="I241" t="s">
        <v>1193</v>
      </c>
      <c r="J241" t="s">
        <v>1167</v>
      </c>
      <c r="K241" t="s">
        <v>1491</v>
      </c>
      <c r="L241" t="s">
        <v>1492</v>
      </c>
      <c r="M241" t="s">
        <v>1188</v>
      </c>
      <c r="N241" t="s">
        <v>1180</v>
      </c>
      <c r="O241" s="30" t="s">
        <v>1171</v>
      </c>
      <c r="P241" s="30" t="s">
        <v>1172</v>
      </c>
      <c r="Q241" s="30" t="s">
        <v>1172</v>
      </c>
      <c r="R241" s="30" t="s">
        <v>1173</v>
      </c>
      <c r="S241" s="30" t="s">
        <v>1174</v>
      </c>
      <c r="T241" s="31">
        <v>43831</v>
      </c>
      <c r="U241" s="31">
        <v>46022</v>
      </c>
      <c r="V241" s="3">
        <v>110031.68893632031</v>
      </c>
      <c r="W241" s="32">
        <f>V241*IF(Q241="D06T-2017",'VATT Nacional'!$P$1,'VATT Nacional'!$M$1)</f>
        <v>86223713.232829869</v>
      </c>
    </row>
    <row r="242" spans="6:23">
      <c r="F242" s="3"/>
      <c r="G242" s="3"/>
      <c r="H242" s="29" t="s">
        <v>1166</v>
      </c>
      <c r="I242" t="s">
        <v>1193</v>
      </c>
      <c r="J242" t="s">
        <v>1167</v>
      </c>
      <c r="K242" t="s">
        <v>1491</v>
      </c>
      <c r="L242" t="s">
        <v>1492</v>
      </c>
      <c r="M242" t="s">
        <v>1188</v>
      </c>
      <c r="N242" t="s">
        <v>1180</v>
      </c>
      <c r="O242" s="30">
        <v>110</v>
      </c>
      <c r="P242" s="30" t="s">
        <v>1172</v>
      </c>
      <c r="Q242" s="30" t="s">
        <v>1172</v>
      </c>
      <c r="R242" s="30" t="s">
        <v>1173</v>
      </c>
      <c r="S242" s="30" t="s">
        <v>1174</v>
      </c>
      <c r="T242" s="31">
        <v>43831</v>
      </c>
      <c r="U242" s="31">
        <v>46022</v>
      </c>
      <c r="V242" s="3">
        <v>38094.924500095731</v>
      </c>
      <c r="W242" s="32">
        <f>V242*IF(Q242="D06T-2017",'VATT Nacional'!$P$1,'VATT Nacional'!$M$1)</f>
        <v>29852180.562488109</v>
      </c>
    </row>
    <row r="243" spans="6:23">
      <c r="F243" s="3"/>
      <c r="G243" s="3"/>
      <c r="H243" s="29" t="s">
        <v>1166</v>
      </c>
      <c r="I243" t="s">
        <v>1193</v>
      </c>
      <c r="J243" t="s">
        <v>1167</v>
      </c>
      <c r="K243" t="s">
        <v>1493</v>
      </c>
      <c r="L243" t="s">
        <v>1494</v>
      </c>
      <c r="M243" t="s">
        <v>1170</v>
      </c>
      <c r="N243" t="s">
        <v>54</v>
      </c>
      <c r="O243" s="30" t="s">
        <v>1171</v>
      </c>
      <c r="P243" s="30" t="s">
        <v>1172</v>
      </c>
      <c r="Q243" s="30" t="s">
        <v>1172</v>
      </c>
      <c r="R243" s="30" t="s">
        <v>1173</v>
      </c>
      <c r="S243" s="30" t="s">
        <v>1174</v>
      </c>
      <c r="T243" s="31">
        <v>43831</v>
      </c>
      <c r="U243" s="31">
        <v>46022</v>
      </c>
      <c r="V243" s="3">
        <v>56265.619466277931</v>
      </c>
      <c r="W243" s="32">
        <f>V243*IF(Q243="D06T-2017",'VATT Nacional'!$P$1,'VATT Nacional'!$M$1)</f>
        <v>44091213.037142351</v>
      </c>
    </row>
    <row r="244" spans="6:23">
      <c r="F244" s="3"/>
      <c r="G244" s="3"/>
      <c r="H244" s="29" t="s">
        <v>1166</v>
      </c>
      <c r="I244" t="s">
        <v>1193</v>
      </c>
      <c r="J244" t="s">
        <v>1167</v>
      </c>
      <c r="K244" t="s">
        <v>1493</v>
      </c>
      <c r="L244" t="s">
        <v>1494</v>
      </c>
      <c r="M244" t="s">
        <v>1170</v>
      </c>
      <c r="N244" t="s">
        <v>54</v>
      </c>
      <c r="O244" s="30">
        <v>110</v>
      </c>
      <c r="P244" s="30" t="s">
        <v>1172</v>
      </c>
      <c r="Q244" s="30" t="s">
        <v>1172</v>
      </c>
      <c r="R244" s="30" t="s">
        <v>1173</v>
      </c>
      <c r="S244" s="30" t="s">
        <v>1174</v>
      </c>
      <c r="T244" s="31">
        <v>43831</v>
      </c>
      <c r="U244" s="31">
        <v>46022</v>
      </c>
      <c r="V244" s="3">
        <v>195251.44820488303</v>
      </c>
      <c r="W244" s="32">
        <f>V244*IF(Q244="D06T-2017",'VATT Nacional'!$P$1,'VATT Nacional'!$M$1)</f>
        <v>153004148.54175168</v>
      </c>
    </row>
    <row r="245" spans="6:23">
      <c r="F245" s="3"/>
      <c r="G245" s="3"/>
      <c r="H245" s="29" t="s">
        <v>1166</v>
      </c>
      <c r="I245" t="s">
        <v>1193</v>
      </c>
      <c r="J245" t="s">
        <v>1254</v>
      </c>
      <c r="K245" t="s">
        <v>1495</v>
      </c>
      <c r="L245" t="s">
        <v>1496</v>
      </c>
      <c r="M245" t="s">
        <v>1170</v>
      </c>
      <c r="N245" t="s">
        <v>54</v>
      </c>
      <c r="O245" s="30" t="s">
        <v>1171</v>
      </c>
      <c r="P245" s="30" t="s">
        <v>1172</v>
      </c>
      <c r="Q245" s="30" t="s">
        <v>1172</v>
      </c>
      <c r="R245" s="30" t="s">
        <v>1173</v>
      </c>
      <c r="S245" s="30" t="s">
        <v>1174</v>
      </c>
      <c r="T245" s="31">
        <v>43831</v>
      </c>
      <c r="U245" s="31">
        <v>46022</v>
      </c>
      <c r="V245" s="3">
        <v>59855.788745306054</v>
      </c>
      <c r="W245" s="32">
        <f>V245*IF(Q245="D06T-2017",'VATT Nacional'!$P$1,'VATT Nacional'!$M$1)</f>
        <v>46904563.712431811</v>
      </c>
    </row>
    <row r="246" spans="6:23">
      <c r="F246" s="3"/>
      <c r="G246" s="3"/>
      <c r="H246" s="29" t="s">
        <v>1166</v>
      </c>
      <c r="I246" t="s">
        <v>1193</v>
      </c>
      <c r="J246" t="s">
        <v>1254</v>
      </c>
      <c r="K246" t="s">
        <v>1497</v>
      </c>
      <c r="L246" t="s">
        <v>1498</v>
      </c>
      <c r="M246" t="s">
        <v>1170</v>
      </c>
      <c r="N246" t="s">
        <v>54</v>
      </c>
      <c r="O246" s="30" t="s">
        <v>1171</v>
      </c>
      <c r="P246" s="30" t="s">
        <v>1172</v>
      </c>
      <c r="Q246" s="30" t="s">
        <v>1172</v>
      </c>
      <c r="R246" s="30" t="s">
        <v>1173</v>
      </c>
      <c r="S246" s="30" t="s">
        <v>1174</v>
      </c>
      <c r="T246" s="31">
        <v>43831</v>
      </c>
      <c r="U246" s="31">
        <v>46022</v>
      </c>
      <c r="V246" s="3">
        <v>125529.21459070539</v>
      </c>
      <c r="W246" s="32">
        <f>V246*IF(Q246="D06T-2017",'VATT Nacional'!$P$1,'VATT Nacional'!$M$1)</f>
        <v>98367980.223182678</v>
      </c>
    </row>
    <row r="247" spans="6:23">
      <c r="F247" s="3"/>
      <c r="G247" s="3"/>
      <c r="H247" s="29" t="s">
        <v>1166</v>
      </c>
      <c r="I247" t="s">
        <v>1193</v>
      </c>
      <c r="J247" t="s">
        <v>1254</v>
      </c>
      <c r="K247" t="s">
        <v>1499</v>
      </c>
      <c r="L247" t="s">
        <v>1500</v>
      </c>
      <c r="M247" t="s">
        <v>1170</v>
      </c>
      <c r="N247" t="s">
        <v>54</v>
      </c>
      <c r="O247" s="30" t="s">
        <v>1171</v>
      </c>
      <c r="P247" s="30" t="s">
        <v>1172</v>
      </c>
      <c r="Q247" s="30" t="s">
        <v>1172</v>
      </c>
      <c r="R247" s="30" t="s">
        <v>1173</v>
      </c>
      <c r="S247" s="30" t="s">
        <v>1174</v>
      </c>
      <c r="T247" s="31">
        <v>43831</v>
      </c>
      <c r="U247" s="31">
        <v>46022</v>
      </c>
      <c r="V247" s="3">
        <v>96206.716964557461</v>
      </c>
      <c r="W247" s="32">
        <f>V247*IF(Q247="D06T-2017",'VATT Nacional'!$P$1,'VATT Nacional'!$M$1)</f>
        <v>75390103.113157243</v>
      </c>
    </row>
    <row r="248" spans="6:23">
      <c r="F248" s="3"/>
      <c r="G248" s="3"/>
      <c r="H248" s="29" t="s">
        <v>1166</v>
      </c>
      <c r="I248" t="s">
        <v>1193</v>
      </c>
      <c r="J248" t="s">
        <v>1254</v>
      </c>
      <c r="K248" t="s">
        <v>1501</v>
      </c>
      <c r="L248" t="s">
        <v>1502</v>
      </c>
      <c r="M248" t="s">
        <v>1170</v>
      </c>
      <c r="N248" t="s">
        <v>54</v>
      </c>
      <c r="O248" s="30" t="s">
        <v>1171</v>
      </c>
      <c r="P248" s="30" t="s">
        <v>1172</v>
      </c>
      <c r="Q248" s="30" t="s">
        <v>1172</v>
      </c>
      <c r="R248" s="30" t="s">
        <v>1173</v>
      </c>
      <c r="S248" s="30" t="s">
        <v>1174</v>
      </c>
      <c r="T248" s="31">
        <v>43831</v>
      </c>
      <c r="U248" s="31">
        <v>46022</v>
      </c>
      <c r="V248" s="3">
        <v>126853.71111549568</v>
      </c>
      <c r="W248" s="32">
        <f>V248*IF(Q248="D06T-2017",'VATT Nacional'!$P$1,'VATT Nacional'!$M$1)</f>
        <v>99405890.389203042</v>
      </c>
    </row>
    <row r="249" spans="6:23">
      <c r="F249" s="3"/>
      <c r="G249" s="3"/>
      <c r="H249" s="29" t="s">
        <v>1166</v>
      </c>
      <c r="I249" t="s">
        <v>1193</v>
      </c>
      <c r="J249" t="s">
        <v>1254</v>
      </c>
      <c r="K249" t="s">
        <v>1503</v>
      </c>
      <c r="L249" t="s">
        <v>1504</v>
      </c>
      <c r="M249" t="s">
        <v>1170</v>
      </c>
      <c r="N249" t="s">
        <v>54</v>
      </c>
      <c r="O249" s="30">
        <v>66</v>
      </c>
      <c r="P249" s="30" t="s">
        <v>1172</v>
      </c>
      <c r="Q249" s="30" t="s">
        <v>1172</v>
      </c>
      <c r="R249" s="30" t="s">
        <v>1173</v>
      </c>
      <c r="S249" s="30" t="s">
        <v>1174</v>
      </c>
      <c r="T249" s="31">
        <v>43831</v>
      </c>
      <c r="U249" s="31">
        <v>46022</v>
      </c>
      <c r="V249" s="3">
        <v>129377.1256049785</v>
      </c>
      <c r="W249" s="32">
        <f>V249*IF(Q249="D06T-2017",'VATT Nacional'!$P$1,'VATT Nacional'!$M$1)</f>
        <v>101383304.07258889</v>
      </c>
    </row>
    <row r="250" spans="6:23">
      <c r="F250" s="3"/>
      <c r="G250" s="3"/>
      <c r="H250" s="29" t="s">
        <v>1166</v>
      </c>
      <c r="I250" t="s">
        <v>1193</v>
      </c>
      <c r="J250" t="s">
        <v>1254</v>
      </c>
      <c r="K250" t="s">
        <v>1505</v>
      </c>
      <c r="L250" t="s">
        <v>1506</v>
      </c>
      <c r="M250" t="s">
        <v>1188</v>
      </c>
      <c r="N250" t="s">
        <v>1180</v>
      </c>
      <c r="O250" s="30" t="s">
        <v>1171</v>
      </c>
      <c r="P250" s="30" t="s">
        <v>1172</v>
      </c>
      <c r="Q250" s="30" t="s">
        <v>1172</v>
      </c>
      <c r="R250" s="30" t="s">
        <v>1173</v>
      </c>
      <c r="S250" s="30" t="s">
        <v>1174</v>
      </c>
      <c r="T250" s="31">
        <v>43831</v>
      </c>
      <c r="U250" s="31">
        <v>46022</v>
      </c>
      <c r="V250" s="3">
        <v>99261.121926327687</v>
      </c>
      <c r="W250" s="32">
        <f>V250*IF(Q250="D06T-2017",'VATT Nacional'!$P$1,'VATT Nacional'!$M$1)</f>
        <v>77783614.837520808</v>
      </c>
    </row>
    <row r="251" spans="6:23">
      <c r="F251" s="3"/>
      <c r="G251" s="3"/>
      <c r="H251" s="29" t="s">
        <v>1166</v>
      </c>
      <c r="I251" t="s">
        <v>1193</v>
      </c>
      <c r="J251" t="s">
        <v>1254</v>
      </c>
      <c r="K251" t="s">
        <v>1507</v>
      </c>
      <c r="L251" t="s">
        <v>1508</v>
      </c>
      <c r="M251" t="s">
        <v>1170</v>
      </c>
      <c r="N251" t="s">
        <v>54</v>
      </c>
      <c r="O251" s="30" t="s">
        <v>1171</v>
      </c>
      <c r="P251" s="30" t="s">
        <v>1172</v>
      </c>
      <c r="Q251" s="30" t="s">
        <v>1172</v>
      </c>
      <c r="R251" s="30" t="s">
        <v>1173</v>
      </c>
      <c r="S251" s="30" t="s">
        <v>1174</v>
      </c>
      <c r="T251" s="31">
        <v>43831</v>
      </c>
      <c r="U251" s="31">
        <v>46022</v>
      </c>
      <c r="V251" s="3">
        <v>93505.69421289771</v>
      </c>
      <c r="W251" s="32">
        <f>V251*IF(Q251="D06T-2017",'VATT Nacional'!$P$1,'VATT Nacional'!$M$1)</f>
        <v>73273510.943884596</v>
      </c>
    </row>
    <row r="252" spans="6:23">
      <c r="F252" s="3"/>
      <c r="G252" s="3"/>
      <c r="H252" s="29" t="s">
        <v>1166</v>
      </c>
      <c r="I252" t="s">
        <v>1193</v>
      </c>
      <c r="J252" t="s">
        <v>1254</v>
      </c>
      <c r="K252" t="s">
        <v>1509</v>
      </c>
      <c r="L252" t="s">
        <v>1510</v>
      </c>
      <c r="M252" t="s">
        <v>1170</v>
      </c>
      <c r="N252" t="s">
        <v>54</v>
      </c>
      <c r="O252" s="30" t="s">
        <v>1171</v>
      </c>
      <c r="P252" s="30" t="s">
        <v>1172</v>
      </c>
      <c r="Q252" s="30" t="s">
        <v>1172</v>
      </c>
      <c r="R252" s="30" t="s">
        <v>1173</v>
      </c>
      <c r="S252" s="30" t="s">
        <v>1174</v>
      </c>
      <c r="T252" s="31">
        <v>43831</v>
      </c>
      <c r="U252" s="31">
        <v>46022</v>
      </c>
      <c r="V252" s="3">
        <v>260206.9613248721</v>
      </c>
      <c r="W252" s="32">
        <f>V252*IF(Q252="D06T-2017",'VATT Nacional'!$P$1,'VATT Nacional'!$M$1)</f>
        <v>203904989.83839491</v>
      </c>
    </row>
    <row r="253" spans="6:23">
      <c r="F253" s="3"/>
      <c r="G253" s="3"/>
      <c r="H253" s="29" t="s">
        <v>1166</v>
      </c>
      <c r="I253" t="s">
        <v>1193</v>
      </c>
      <c r="J253" t="s">
        <v>1254</v>
      </c>
      <c r="K253" t="s">
        <v>1511</v>
      </c>
      <c r="L253" t="s">
        <v>1512</v>
      </c>
      <c r="M253" t="s">
        <v>1170</v>
      </c>
      <c r="N253" t="s">
        <v>54</v>
      </c>
      <c r="O253" s="30" t="s">
        <v>1171</v>
      </c>
      <c r="P253" s="30" t="s">
        <v>1172</v>
      </c>
      <c r="Q253" s="30" t="s">
        <v>1172</v>
      </c>
      <c r="R253" s="30" t="s">
        <v>1173</v>
      </c>
      <c r="S253" s="30" t="s">
        <v>1174</v>
      </c>
      <c r="T253" s="31">
        <v>43831</v>
      </c>
      <c r="U253" s="31">
        <v>46022</v>
      </c>
      <c r="V253" s="3">
        <v>216036.1214616189</v>
      </c>
      <c r="W253" s="32">
        <f>V253*IF(Q253="D06T-2017",'VATT Nacional'!$P$1,'VATT Nacional'!$M$1)</f>
        <v>169291562.86621997</v>
      </c>
    </row>
    <row r="254" spans="6:23">
      <c r="F254" s="3"/>
      <c r="G254" s="3"/>
      <c r="H254" s="29" t="s">
        <v>1166</v>
      </c>
      <c r="I254" t="s">
        <v>1193</v>
      </c>
      <c r="J254" t="s">
        <v>1254</v>
      </c>
      <c r="K254" t="s">
        <v>1513</v>
      </c>
      <c r="L254" t="s">
        <v>1514</v>
      </c>
      <c r="M254" t="s">
        <v>1515</v>
      </c>
      <c r="N254" t="s">
        <v>106</v>
      </c>
      <c r="O254" s="30">
        <v>110</v>
      </c>
      <c r="P254" s="30" t="s">
        <v>1172</v>
      </c>
      <c r="Q254" s="30" t="s">
        <v>1172</v>
      </c>
      <c r="R254" s="30" t="s">
        <v>1173</v>
      </c>
      <c r="S254" s="30" t="s">
        <v>1174</v>
      </c>
      <c r="T254" s="31">
        <v>43831</v>
      </c>
      <c r="U254" s="31">
        <v>44439</v>
      </c>
      <c r="V254" s="3">
        <v>0</v>
      </c>
      <c r="W254" s="32">
        <f>V254*IF(Q254="D06T-2017",'VATT Nacional'!$P$1,'VATT Nacional'!$M$1)</f>
        <v>0</v>
      </c>
    </row>
    <row r="255" spans="6:23">
      <c r="F255" s="3"/>
      <c r="G255" s="3"/>
      <c r="H255" s="29" t="s">
        <v>1166</v>
      </c>
      <c r="I255" t="s">
        <v>1193</v>
      </c>
      <c r="J255" t="s">
        <v>1254</v>
      </c>
      <c r="K255" t="s">
        <v>1513</v>
      </c>
      <c r="L255" t="s">
        <v>1514</v>
      </c>
      <c r="M255" t="s">
        <v>1490</v>
      </c>
      <c r="N255" t="s">
        <v>127</v>
      </c>
      <c r="O255" s="30">
        <v>110</v>
      </c>
      <c r="P255" s="30" t="s">
        <v>1172</v>
      </c>
      <c r="Q255" s="30" t="s">
        <v>1172</v>
      </c>
      <c r="R255" s="30" t="s">
        <v>1173</v>
      </c>
      <c r="S255" s="30" t="s">
        <v>1174</v>
      </c>
      <c r="T255" s="31">
        <v>44440</v>
      </c>
      <c r="U255" s="31">
        <v>46022</v>
      </c>
      <c r="V255" s="3">
        <v>95155.968230728016</v>
      </c>
      <c r="W255" s="32">
        <f>V255*IF(Q255="D06T-2017",'VATT Nacional'!$P$1,'VATT Nacional'!$M$1)</f>
        <v>74566708.885718793</v>
      </c>
    </row>
    <row r="256" spans="6:23">
      <c r="F256" s="3"/>
      <c r="G256" s="3"/>
      <c r="H256" s="29" t="s">
        <v>1166</v>
      </c>
      <c r="I256" t="s">
        <v>1193</v>
      </c>
      <c r="J256" t="s">
        <v>1254</v>
      </c>
      <c r="K256" t="s">
        <v>1516</v>
      </c>
      <c r="L256" t="s">
        <v>1517</v>
      </c>
      <c r="M256" t="s">
        <v>1170</v>
      </c>
      <c r="N256" t="s">
        <v>54</v>
      </c>
      <c r="O256" s="30">
        <v>66</v>
      </c>
      <c r="P256" s="30" t="s">
        <v>1172</v>
      </c>
      <c r="Q256" s="30" t="s">
        <v>1172</v>
      </c>
      <c r="R256" s="30" t="s">
        <v>1173</v>
      </c>
      <c r="S256" s="30" t="s">
        <v>1174</v>
      </c>
      <c r="T256" s="31">
        <v>43831</v>
      </c>
      <c r="U256" s="31">
        <v>46022</v>
      </c>
      <c r="V256" s="3">
        <v>116228.40891420831</v>
      </c>
      <c r="W256" s="32">
        <f>V256*IF(Q256="D06T-2017",'VATT Nacional'!$P$1,'VATT Nacional'!$M$1)</f>
        <v>91079625.302549943</v>
      </c>
    </row>
    <row r="257" spans="6:23">
      <c r="F257" s="3"/>
      <c r="G257" s="3"/>
      <c r="H257" s="29" t="s">
        <v>1166</v>
      </c>
      <c r="I257" t="s">
        <v>1193</v>
      </c>
      <c r="J257" t="s">
        <v>1254</v>
      </c>
      <c r="K257" t="s">
        <v>1518</v>
      </c>
      <c r="L257" t="s">
        <v>1519</v>
      </c>
      <c r="M257" t="s">
        <v>1170</v>
      </c>
      <c r="N257" t="s">
        <v>54</v>
      </c>
      <c r="O257" s="30" t="s">
        <v>1171</v>
      </c>
      <c r="P257" s="30" t="s">
        <v>1172</v>
      </c>
      <c r="Q257" s="30" t="s">
        <v>1172</v>
      </c>
      <c r="R257" s="30" t="s">
        <v>1173</v>
      </c>
      <c r="S257" s="30" t="s">
        <v>1174</v>
      </c>
      <c r="T257" s="31">
        <v>43831</v>
      </c>
      <c r="U257" s="31">
        <v>46022</v>
      </c>
      <c r="V257" s="3">
        <v>116679.22107733569</v>
      </c>
      <c r="W257" s="32">
        <f>V257*IF(Q257="D06T-2017",'VATT Nacional'!$P$1,'VATT Nacional'!$M$1)</f>
        <v>91432893.520561785</v>
      </c>
    </row>
    <row r="258" spans="6:23">
      <c r="F258" s="3"/>
      <c r="G258" s="3"/>
      <c r="H258" s="29" t="s">
        <v>1166</v>
      </c>
      <c r="I258" t="s">
        <v>1193</v>
      </c>
      <c r="J258" t="s">
        <v>1254</v>
      </c>
      <c r="K258" t="s">
        <v>1520</v>
      </c>
      <c r="L258" t="s">
        <v>1521</v>
      </c>
      <c r="M258" t="s">
        <v>1170</v>
      </c>
      <c r="N258" t="s">
        <v>54</v>
      </c>
      <c r="O258" s="30" t="s">
        <v>1171</v>
      </c>
      <c r="P258" s="30" t="s">
        <v>1172</v>
      </c>
      <c r="Q258" s="30" t="s">
        <v>1172</v>
      </c>
      <c r="R258" s="30" t="s">
        <v>1173</v>
      </c>
      <c r="S258" s="30" t="s">
        <v>1174</v>
      </c>
      <c r="T258" s="31">
        <v>43831</v>
      </c>
      <c r="U258" s="31">
        <v>46022</v>
      </c>
      <c r="V258" s="3">
        <v>107202.56203871001</v>
      </c>
      <c r="W258" s="32">
        <f>V258*IF(Q258="D06T-2017",'VATT Nacional'!$P$1,'VATT Nacional'!$M$1)</f>
        <v>84006735.299681783</v>
      </c>
    </row>
    <row r="259" spans="6:23">
      <c r="F259" s="3"/>
      <c r="G259" s="3"/>
      <c r="H259" s="29" t="s">
        <v>1166</v>
      </c>
      <c r="I259" t="s">
        <v>1193</v>
      </c>
      <c r="J259" t="s">
        <v>1254</v>
      </c>
      <c r="K259" t="s">
        <v>1522</v>
      </c>
      <c r="L259" t="s">
        <v>1523</v>
      </c>
      <c r="M259" t="s">
        <v>1170</v>
      </c>
      <c r="N259" t="s">
        <v>54</v>
      </c>
      <c r="O259" s="30" t="s">
        <v>1171</v>
      </c>
      <c r="P259" s="30" t="s">
        <v>1172</v>
      </c>
      <c r="Q259" s="30" t="s">
        <v>1172</v>
      </c>
      <c r="R259" s="30" t="s">
        <v>1173</v>
      </c>
      <c r="S259" s="30" t="s">
        <v>1174</v>
      </c>
      <c r="T259" s="31">
        <v>43831</v>
      </c>
      <c r="U259" s="31">
        <v>46022</v>
      </c>
      <c r="V259" s="3">
        <v>151554.23592646047</v>
      </c>
      <c r="W259" s="32">
        <f>V259*IF(Q259="D06T-2017",'VATT Nacional'!$P$1,'VATT Nacional'!$M$1)</f>
        <v>118761868.549582</v>
      </c>
    </row>
    <row r="260" spans="6:23">
      <c r="F260" s="3"/>
      <c r="G260" s="3"/>
      <c r="H260" s="29" t="s">
        <v>1166</v>
      </c>
      <c r="I260" t="s">
        <v>1193</v>
      </c>
      <c r="J260" t="s">
        <v>1254</v>
      </c>
      <c r="K260" t="s">
        <v>1524</v>
      </c>
      <c r="L260" t="s">
        <v>1525</v>
      </c>
      <c r="M260" t="s">
        <v>1170</v>
      </c>
      <c r="N260" t="s">
        <v>54</v>
      </c>
      <c r="O260" s="30" t="s">
        <v>1171</v>
      </c>
      <c r="P260" s="30" t="s">
        <v>1172</v>
      </c>
      <c r="Q260" s="30" t="s">
        <v>1172</v>
      </c>
      <c r="R260" s="30" t="s">
        <v>1173</v>
      </c>
      <c r="S260" s="30" t="s">
        <v>1174</v>
      </c>
      <c r="T260" s="31">
        <v>43831</v>
      </c>
      <c r="U260" s="31">
        <v>46022</v>
      </c>
      <c r="V260" s="3">
        <v>135073.17653460876</v>
      </c>
      <c r="W260" s="32">
        <f>V260*IF(Q260="D06T-2017",'VATT Nacional'!$P$1,'VATT Nacional'!$M$1)</f>
        <v>105846878.76333341</v>
      </c>
    </row>
    <row r="261" spans="6:23">
      <c r="F261" s="3"/>
      <c r="G261" s="3"/>
      <c r="H261" s="29" t="s">
        <v>1166</v>
      </c>
      <c r="I261" t="s">
        <v>1193</v>
      </c>
      <c r="J261" t="s">
        <v>1254</v>
      </c>
      <c r="K261" t="s">
        <v>1526</v>
      </c>
      <c r="L261" t="s">
        <v>1527</v>
      </c>
      <c r="M261" t="s">
        <v>1188</v>
      </c>
      <c r="N261" t="s">
        <v>1180</v>
      </c>
      <c r="O261" s="30">
        <v>110</v>
      </c>
      <c r="P261" s="30" t="s">
        <v>1172</v>
      </c>
      <c r="Q261" s="30" t="s">
        <v>1172</v>
      </c>
      <c r="R261" s="30" t="s">
        <v>1173</v>
      </c>
      <c r="S261" s="30" t="s">
        <v>1174</v>
      </c>
      <c r="T261" s="31">
        <v>43831</v>
      </c>
      <c r="U261" s="31">
        <v>46022</v>
      </c>
      <c r="V261" s="3">
        <v>485893.393818627</v>
      </c>
      <c r="W261" s="32">
        <f>V261*IF(Q261="D06T-2017",'VATT Nacional'!$P$1,'VATT Nacional'!$M$1)</f>
        <v>380758789.17563796</v>
      </c>
    </row>
    <row r="262" spans="6:23">
      <c r="F262" s="3"/>
      <c r="G262" s="3"/>
      <c r="H262" s="29" t="s">
        <v>1166</v>
      </c>
      <c r="I262" t="s">
        <v>1193</v>
      </c>
      <c r="J262" t="s">
        <v>1254</v>
      </c>
      <c r="K262" t="s">
        <v>1528</v>
      </c>
      <c r="L262" t="s">
        <v>1529</v>
      </c>
      <c r="M262" t="s">
        <v>1170</v>
      </c>
      <c r="N262" t="s">
        <v>54</v>
      </c>
      <c r="O262" s="30" t="s">
        <v>1171</v>
      </c>
      <c r="P262" s="30" t="s">
        <v>1172</v>
      </c>
      <c r="Q262" s="30" t="s">
        <v>1172</v>
      </c>
      <c r="R262" s="30" t="s">
        <v>1173</v>
      </c>
      <c r="S262" s="30" t="s">
        <v>1174</v>
      </c>
      <c r="T262" s="31">
        <v>43831</v>
      </c>
      <c r="U262" s="31">
        <v>46022</v>
      </c>
      <c r="V262" s="3">
        <v>132030.2026965259</v>
      </c>
      <c r="W262" s="32">
        <f>V262*IF(Q262="D06T-2017",'VATT Nacional'!$P$1,'VATT Nacional'!$M$1)</f>
        <v>103462324.76687783</v>
      </c>
    </row>
    <row r="263" spans="6:23">
      <c r="F263" s="3"/>
      <c r="G263" s="3"/>
      <c r="H263" s="29" t="s">
        <v>1166</v>
      </c>
      <c r="I263" t="s">
        <v>1193</v>
      </c>
      <c r="J263" t="s">
        <v>1254</v>
      </c>
      <c r="K263" t="s">
        <v>1530</v>
      </c>
      <c r="L263" t="s">
        <v>1531</v>
      </c>
      <c r="M263" t="s">
        <v>1170</v>
      </c>
      <c r="N263" t="s">
        <v>54</v>
      </c>
      <c r="O263" s="30">
        <v>110</v>
      </c>
      <c r="P263" s="30" t="s">
        <v>1172</v>
      </c>
      <c r="Q263" s="30" t="s">
        <v>1172</v>
      </c>
      <c r="R263" s="30" t="s">
        <v>1173</v>
      </c>
      <c r="S263" s="30" t="s">
        <v>1174</v>
      </c>
      <c r="T263" s="31">
        <v>43831</v>
      </c>
      <c r="U263" s="31">
        <v>46022</v>
      </c>
      <c r="V263" s="3">
        <v>127976.64727541944</v>
      </c>
      <c r="W263" s="32">
        <f>V263*IF(Q263="D06T-2017",'VATT Nacional'!$P$1,'VATT Nacional'!$M$1)</f>
        <v>100285852.57435206</v>
      </c>
    </row>
    <row r="264" spans="6:23">
      <c r="F264" s="3"/>
      <c r="G264" s="3"/>
      <c r="H264" s="29" t="s">
        <v>1166</v>
      </c>
      <c r="I264" t="s">
        <v>1193</v>
      </c>
      <c r="J264" t="s">
        <v>1254</v>
      </c>
      <c r="K264" t="s">
        <v>1532</v>
      </c>
      <c r="L264" t="s">
        <v>1533</v>
      </c>
      <c r="M264" t="s">
        <v>1170</v>
      </c>
      <c r="N264" t="s">
        <v>54</v>
      </c>
      <c r="O264" s="30" t="s">
        <v>1171</v>
      </c>
      <c r="P264" s="30" t="s">
        <v>1172</v>
      </c>
      <c r="Q264" s="30" t="s">
        <v>1172</v>
      </c>
      <c r="R264" s="30" t="s">
        <v>1173</v>
      </c>
      <c r="S264" s="30" t="s">
        <v>1174</v>
      </c>
      <c r="T264" s="31">
        <v>43831</v>
      </c>
      <c r="U264" s="31">
        <v>46022</v>
      </c>
      <c r="V264" s="3">
        <v>161424.27214252853</v>
      </c>
      <c r="W264" s="32">
        <f>V264*IF(Q264="D06T-2017",'VATT Nacional'!$P$1,'VATT Nacional'!$M$1)</f>
        <v>126496287.42944145</v>
      </c>
    </row>
    <row r="265" spans="6:23">
      <c r="F265" s="3"/>
      <c r="G265" s="3"/>
      <c r="H265" s="29" t="s">
        <v>1166</v>
      </c>
      <c r="I265" t="s">
        <v>1193</v>
      </c>
      <c r="J265" t="s">
        <v>1254</v>
      </c>
      <c r="K265" t="s">
        <v>1534</v>
      </c>
      <c r="L265" t="s">
        <v>1535</v>
      </c>
      <c r="M265" t="s">
        <v>1170</v>
      </c>
      <c r="N265" t="s">
        <v>54</v>
      </c>
      <c r="O265" s="30" t="s">
        <v>1171</v>
      </c>
      <c r="P265" s="30" t="s">
        <v>1172</v>
      </c>
      <c r="Q265" s="30" t="s">
        <v>1172</v>
      </c>
      <c r="R265" s="30" t="s">
        <v>1173</v>
      </c>
      <c r="S265" s="30" t="s">
        <v>1174</v>
      </c>
      <c r="T265" s="31">
        <v>43831</v>
      </c>
      <c r="U265" s="31">
        <v>46022</v>
      </c>
      <c r="V265" s="3">
        <v>61050.728530111483</v>
      </c>
      <c r="W265" s="32">
        <f>V265*IF(Q265="D06T-2017",'VATT Nacional'!$P$1,'VATT Nacional'!$M$1)</f>
        <v>47840949.823847331</v>
      </c>
    </row>
    <row r="266" spans="6:23">
      <c r="F266" s="3"/>
      <c r="G266" s="3"/>
      <c r="H266" s="29" t="s">
        <v>1166</v>
      </c>
      <c r="I266" t="s">
        <v>1193</v>
      </c>
      <c r="J266" t="s">
        <v>1254</v>
      </c>
      <c r="K266" t="s">
        <v>1536</v>
      </c>
      <c r="L266" t="s">
        <v>1537</v>
      </c>
      <c r="M266" t="s">
        <v>1170</v>
      </c>
      <c r="N266" t="s">
        <v>54</v>
      </c>
      <c r="O266" s="30" t="s">
        <v>1171</v>
      </c>
      <c r="P266" s="30" t="s">
        <v>1172</v>
      </c>
      <c r="Q266" s="30" t="s">
        <v>1172</v>
      </c>
      <c r="R266" s="30" t="s">
        <v>1173</v>
      </c>
      <c r="S266" s="30" t="s">
        <v>1174</v>
      </c>
      <c r="T266" s="31">
        <v>43831</v>
      </c>
      <c r="U266" s="31">
        <v>46022</v>
      </c>
      <c r="V266" s="3">
        <v>86150.054332880551</v>
      </c>
      <c r="W266" s="32">
        <f>V266*IF(Q266="D06T-2017",'VATT Nacional'!$P$1,'VATT Nacional'!$M$1)</f>
        <v>67509438.886192009</v>
      </c>
    </row>
    <row r="267" spans="6:23">
      <c r="F267" s="3"/>
      <c r="G267" s="3"/>
      <c r="H267" s="29" t="s">
        <v>1166</v>
      </c>
      <c r="I267" t="s">
        <v>1193</v>
      </c>
      <c r="J267" t="s">
        <v>1254</v>
      </c>
      <c r="K267" t="s">
        <v>1538</v>
      </c>
      <c r="L267" t="s">
        <v>1539</v>
      </c>
      <c r="M267" t="s">
        <v>1170</v>
      </c>
      <c r="N267" t="s">
        <v>54</v>
      </c>
      <c r="O267" s="30" t="s">
        <v>1171</v>
      </c>
      <c r="P267" s="30" t="s">
        <v>1172</v>
      </c>
      <c r="Q267" s="30" t="s">
        <v>1172</v>
      </c>
      <c r="R267" s="30" t="s">
        <v>1173</v>
      </c>
      <c r="S267" s="30" t="s">
        <v>1174</v>
      </c>
      <c r="T267" s="31">
        <v>43831</v>
      </c>
      <c r="U267" s="31">
        <v>46022</v>
      </c>
      <c r="V267" s="3">
        <v>88279.946496293764</v>
      </c>
      <c r="W267" s="32">
        <f>V267*IF(Q267="D06T-2017",'VATT Nacional'!$P$1,'VATT Nacional'!$M$1)</f>
        <v>69178478.168332592</v>
      </c>
    </row>
    <row r="268" spans="6:23">
      <c r="F268" s="3"/>
      <c r="G268" s="3"/>
      <c r="H268" s="29" t="s">
        <v>1166</v>
      </c>
      <c r="I268" t="s">
        <v>1193</v>
      </c>
      <c r="J268" t="s">
        <v>1254</v>
      </c>
      <c r="K268" t="s">
        <v>1540</v>
      </c>
      <c r="L268" t="s">
        <v>1541</v>
      </c>
      <c r="M268" t="s">
        <v>1170</v>
      </c>
      <c r="N268" t="s">
        <v>54</v>
      </c>
      <c r="O268" s="30" t="s">
        <v>1171</v>
      </c>
      <c r="P268" s="30" t="s">
        <v>1172</v>
      </c>
      <c r="Q268" s="30" t="s">
        <v>1172</v>
      </c>
      <c r="R268" s="30" t="s">
        <v>1173</v>
      </c>
      <c r="S268" s="30" t="s">
        <v>1174</v>
      </c>
      <c r="T268" s="31">
        <v>43831</v>
      </c>
      <c r="U268" s="31">
        <v>46022</v>
      </c>
      <c r="V268" s="3">
        <v>267275.26109326183</v>
      </c>
      <c r="W268" s="32">
        <f>V268*IF(Q268="D06T-2017",'VATT Nacional'!$P$1,'VATT Nacional'!$M$1)</f>
        <v>209443894.65904191</v>
      </c>
    </row>
    <row r="269" spans="6:23">
      <c r="F269" s="3"/>
      <c r="G269" s="3"/>
      <c r="H269" s="29" t="s">
        <v>1166</v>
      </c>
      <c r="I269" t="s">
        <v>1193</v>
      </c>
      <c r="J269" t="s">
        <v>1254</v>
      </c>
      <c r="K269" t="s">
        <v>1542</v>
      </c>
      <c r="L269" t="s">
        <v>1543</v>
      </c>
      <c r="M269" t="s">
        <v>1170</v>
      </c>
      <c r="N269" t="s">
        <v>54</v>
      </c>
      <c r="O269" s="30">
        <v>66</v>
      </c>
      <c r="P269" s="30" t="s">
        <v>1172</v>
      </c>
      <c r="Q269" s="30" t="s">
        <v>1172</v>
      </c>
      <c r="R269" s="30" t="s">
        <v>1173</v>
      </c>
      <c r="S269" s="30" t="s">
        <v>1174</v>
      </c>
      <c r="T269" s="31">
        <v>43831</v>
      </c>
      <c r="U269" s="31">
        <v>46022</v>
      </c>
      <c r="V269" s="3">
        <v>307076.7216887158</v>
      </c>
      <c r="W269" s="32">
        <f>V269*IF(Q269="D06T-2017",'VATT Nacional'!$P$1,'VATT Nacional'!$M$1)</f>
        <v>240633361.60084569</v>
      </c>
    </row>
    <row r="270" spans="6:23">
      <c r="F270" s="3"/>
      <c r="G270" s="3"/>
      <c r="H270" s="29" t="s">
        <v>1166</v>
      </c>
      <c r="I270" t="s">
        <v>1193</v>
      </c>
      <c r="J270" t="s">
        <v>1254</v>
      </c>
      <c r="K270" t="s">
        <v>1544</v>
      </c>
      <c r="L270" t="s">
        <v>1545</v>
      </c>
      <c r="M270" t="s">
        <v>1170</v>
      </c>
      <c r="N270" t="s">
        <v>54</v>
      </c>
      <c r="O270" s="30">
        <v>66</v>
      </c>
      <c r="P270" s="30" t="s">
        <v>1172</v>
      </c>
      <c r="Q270" s="30" t="s">
        <v>1172</v>
      </c>
      <c r="R270" s="30" t="s">
        <v>1173</v>
      </c>
      <c r="S270" s="30" t="s">
        <v>1174</v>
      </c>
      <c r="T270" s="31">
        <v>43831</v>
      </c>
      <c r="U270" s="31">
        <v>46022</v>
      </c>
      <c r="V270" s="3">
        <v>334630.32474254229</v>
      </c>
      <c r="W270" s="32">
        <f>V270*IF(Q270="D06T-2017",'VATT Nacional'!$P$1,'VATT Nacional'!$M$1)</f>
        <v>262225086.59580886</v>
      </c>
    </row>
    <row r="271" spans="6:23">
      <c r="F271" s="3"/>
      <c r="G271" s="3"/>
      <c r="H271" s="29" t="s">
        <v>1166</v>
      </c>
      <c r="I271" t="s">
        <v>1193</v>
      </c>
      <c r="J271" t="s">
        <v>1254</v>
      </c>
      <c r="K271" t="s">
        <v>1544</v>
      </c>
      <c r="L271" t="s">
        <v>1545</v>
      </c>
      <c r="M271" t="s">
        <v>1170</v>
      </c>
      <c r="N271" t="s">
        <v>54</v>
      </c>
      <c r="O271" s="30">
        <v>110</v>
      </c>
      <c r="P271" s="30" t="s">
        <v>1172</v>
      </c>
      <c r="Q271" s="30" t="s">
        <v>1172</v>
      </c>
      <c r="R271" s="30" t="s">
        <v>1173</v>
      </c>
      <c r="S271" s="30" t="s">
        <v>1174</v>
      </c>
      <c r="T271" s="31">
        <v>43831</v>
      </c>
      <c r="U271" s="31">
        <v>46022</v>
      </c>
      <c r="V271" s="3">
        <v>29307.335642728674</v>
      </c>
      <c r="W271" s="32">
        <f>V271*IF(Q271="D06T-2017",'VATT Nacional'!$P$1,'VATT Nacional'!$M$1)</f>
        <v>22965995.782718543</v>
      </c>
    </row>
    <row r="272" spans="6:23">
      <c r="F272" s="3"/>
      <c r="G272" s="3"/>
      <c r="H272" s="29" t="s">
        <v>1166</v>
      </c>
      <c r="I272" t="s">
        <v>1193</v>
      </c>
      <c r="J272" t="s">
        <v>1254</v>
      </c>
      <c r="K272" t="s">
        <v>1544</v>
      </c>
      <c r="L272" t="s">
        <v>1545</v>
      </c>
      <c r="M272" t="s">
        <v>1188</v>
      </c>
      <c r="N272" t="s">
        <v>1180</v>
      </c>
      <c r="O272" s="30">
        <v>110</v>
      </c>
      <c r="P272" s="30" t="s">
        <v>1172</v>
      </c>
      <c r="Q272" s="30" t="s">
        <v>1172</v>
      </c>
      <c r="R272" s="30" t="s">
        <v>1173</v>
      </c>
      <c r="S272" s="30" t="s">
        <v>1174</v>
      </c>
      <c r="T272" s="31">
        <v>43831</v>
      </c>
      <c r="U272" s="31">
        <v>46022</v>
      </c>
      <c r="V272" s="3">
        <v>148230.64932817614</v>
      </c>
      <c r="W272" s="32">
        <f>V272*IF(Q272="D06T-2017",'VATT Nacional'!$P$1,'VATT Nacional'!$M$1)</f>
        <v>116157419.04485072</v>
      </c>
    </row>
    <row r="273" spans="6:23">
      <c r="F273" s="3"/>
      <c r="G273" s="3"/>
      <c r="H273" s="29" t="s">
        <v>1166</v>
      </c>
      <c r="I273" t="s">
        <v>1193</v>
      </c>
      <c r="J273" t="s">
        <v>1254</v>
      </c>
      <c r="K273" t="s">
        <v>1546</v>
      </c>
      <c r="L273" t="s">
        <v>1547</v>
      </c>
      <c r="M273" t="s">
        <v>1170</v>
      </c>
      <c r="N273" t="s">
        <v>54</v>
      </c>
      <c r="O273" s="30" t="s">
        <v>1171</v>
      </c>
      <c r="P273" s="30" t="s">
        <v>1172</v>
      </c>
      <c r="Q273" s="30" t="s">
        <v>1172</v>
      </c>
      <c r="R273" s="30" t="s">
        <v>1173</v>
      </c>
      <c r="S273" s="30" t="s">
        <v>1174</v>
      </c>
      <c r="T273" s="31">
        <v>43831</v>
      </c>
      <c r="U273" s="31">
        <v>46022</v>
      </c>
      <c r="V273" s="3">
        <v>315356.88648889877</v>
      </c>
      <c r="W273" s="32">
        <f>V273*IF(Q273="D06T-2017",'VATT Nacional'!$P$1,'VATT Nacional'!$M$1)</f>
        <v>247121915.59972814</v>
      </c>
    </row>
    <row r="274" spans="6:23">
      <c r="F274" s="3"/>
      <c r="G274" s="3"/>
      <c r="H274" s="29" t="s">
        <v>1166</v>
      </c>
      <c r="I274" t="s">
        <v>1193</v>
      </c>
      <c r="J274" t="s">
        <v>1254</v>
      </c>
      <c r="K274" t="s">
        <v>1548</v>
      </c>
      <c r="L274" t="s">
        <v>1549</v>
      </c>
      <c r="M274" t="s">
        <v>1170</v>
      </c>
      <c r="N274" t="s">
        <v>54</v>
      </c>
      <c r="O274" s="30">
        <v>110</v>
      </c>
      <c r="P274" s="30" t="s">
        <v>1172</v>
      </c>
      <c r="Q274" s="30" t="s">
        <v>1172</v>
      </c>
      <c r="R274" s="30" t="s">
        <v>1173</v>
      </c>
      <c r="S274" s="30" t="s">
        <v>1174</v>
      </c>
      <c r="T274" s="31">
        <v>43831</v>
      </c>
      <c r="U274" s="31">
        <v>46022</v>
      </c>
      <c r="V274" s="3">
        <v>2727.1732985303797</v>
      </c>
      <c r="W274" s="32">
        <f>V274*IF(Q274="D06T-2017",'VATT Nacional'!$P$1,'VATT Nacional'!$M$1)</f>
        <v>2137084.4226957476</v>
      </c>
    </row>
    <row r="275" spans="6:23">
      <c r="F275" s="3"/>
      <c r="G275" s="3"/>
      <c r="H275" s="29" t="s">
        <v>1166</v>
      </c>
      <c r="I275" t="s">
        <v>1193</v>
      </c>
      <c r="J275" t="s">
        <v>1254</v>
      </c>
      <c r="K275" t="s">
        <v>1548</v>
      </c>
      <c r="L275" t="s">
        <v>1549</v>
      </c>
      <c r="M275" t="s">
        <v>1188</v>
      </c>
      <c r="N275" t="s">
        <v>1180</v>
      </c>
      <c r="O275" s="30">
        <v>110</v>
      </c>
      <c r="P275" s="30" t="s">
        <v>1172</v>
      </c>
      <c r="Q275" s="30" t="s">
        <v>1172</v>
      </c>
      <c r="R275" s="30" t="s">
        <v>1173</v>
      </c>
      <c r="S275" s="30" t="s">
        <v>1174</v>
      </c>
      <c r="T275" s="31">
        <v>43831</v>
      </c>
      <c r="U275" s="31">
        <v>46022</v>
      </c>
      <c r="V275" s="3">
        <v>659608.78878558276</v>
      </c>
      <c r="W275" s="32">
        <f>V275*IF(Q275="D06T-2017",'VATT Nacional'!$P$1,'VATT Nacional'!$M$1)</f>
        <v>516886722.36066025</v>
      </c>
    </row>
    <row r="276" spans="6:23">
      <c r="F276" s="3"/>
      <c r="G276" s="3"/>
      <c r="H276" s="29" t="s">
        <v>1166</v>
      </c>
      <c r="I276" t="s">
        <v>1193</v>
      </c>
      <c r="J276" t="s">
        <v>1254</v>
      </c>
      <c r="K276" t="s">
        <v>1550</v>
      </c>
      <c r="L276" t="s">
        <v>1551</v>
      </c>
      <c r="M276" t="s">
        <v>198</v>
      </c>
      <c r="N276" t="s">
        <v>198</v>
      </c>
      <c r="O276" s="30">
        <v>66</v>
      </c>
      <c r="P276" s="30" t="s">
        <v>1172</v>
      </c>
      <c r="Q276" s="30" t="s">
        <v>1172</v>
      </c>
      <c r="R276" s="30" t="s">
        <v>1173</v>
      </c>
      <c r="S276" s="30" t="s">
        <v>1174</v>
      </c>
      <c r="T276" s="31">
        <v>43831</v>
      </c>
      <c r="U276" s="31">
        <v>46022</v>
      </c>
      <c r="V276" s="3">
        <v>167134.1819588308</v>
      </c>
      <c r="W276" s="32">
        <f>V276*IF(Q276="D06T-2017",'VATT Nacional'!$P$1,'VATT Nacional'!$M$1)</f>
        <v>130970722.30675299</v>
      </c>
    </row>
    <row r="277" spans="6:23">
      <c r="F277" s="3"/>
      <c r="G277" s="3"/>
      <c r="H277" s="29" t="s">
        <v>1166</v>
      </c>
      <c r="I277" t="s">
        <v>1193</v>
      </c>
      <c r="J277" t="s">
        <v>1254</v>
      </c>
      <c r="K277" t="s">
        <v>1552</v>
      </c>
      <c r="L277" t="s">
        <v>1553</v>
      </c>
      <c r="M277" t="s">
        <v>1170</v>
      </c>
      <c r="N277" t="s">
        <v>54</v>
      </c>
      <c r="O277" s="30" t="s">
        <v>1171</v>
      </c>
      <c r="P277" s="30" t="s">
        <v>1172</v>
      </c>
      <c r="Q277" s="30" t="s">
        <v>1172</v>
      </c>
      <c r="R277" s="30" t="s">
        <v>1173</v>
      </c>
      <c r="S277" s="30" t="s">
        <v>1174</v>
      </c>
      <c r="T277" s="31">
        <v>43831</v>
      </c>
      <c r="U277" s="31">
        <v>46022</v>
      </c>
      <c r="V277" s="3">
        <v>130291.67146154949</v>
      </c>
      <c r="W277" s="32">
        <f>V277*IF(Q277="D06T-2017",'VATT Nacional'!$P$1,'VATT Nacional'!$M$1)</f>
        <v>102099966.15818939</v>
      </c>
    </row>
    <row r="278" spans="6:23">
      <c r="F278" s="3"/>
      <c r="G278" s="3"/>
      <c r="H278" s="29" t="s">
        <v>1166</v>
      </c>
      <c r="I278" t="s">
        <v>1193</v>
      </c>
      <c r="J278" t="s">
        <v>1254</v>
      </c>
      <c r="K278" t="s">
        <v>1554</v>
      </c>
      <c r="L278" t="s">
        <v>1555</v>
      </c>
      <c r="M278" t="s">
        <v>1170</v>
      </c>
      <c r="N278" t="s">
        <v>54</v>
      </c>
      <c r="O278" s="30" t="s">
        <v>1171</v>
      </c>
      <c r="P278" s="30" t="s">
        <v>1172</v>
      </c>
      <c r="Q278" s="30" t="s">
        <v>1172</v>
      </c>
      <c r="R278" s="30" t="s">
        <v>1173</v>
      </c>
      <c r="S278" s="30" t="s">
        <v>1174</v>
      </c>
      <c r="T278" s="31">
        <v>43831</v>
      </c>
      <c r="U278" s="31">
        <v>46022</v>
      </c>
      <c r="V278" s="3">
        <v>105992.03407755359</v>
      </c>
      <c r="W278" s="32">
        <f>V278*IF(Q278="D06T-2017",'VATT Nacional'!$P$1,'VATT Nacional'!$M$1)</f>
        <v>83058133.88501586</v>
      </c>
    </row>
    <row r="279" spans="6:23">
      <c r="F279" s="3"/>
      <c r="G279" s="3"/>
      <c r="H279" s="29" t="s">
        <v>1166</v>
      </c>
      <c r="I279" t="s">
        <v>1193</v>
      </c>
      <c r="J279" t="s">
        <v>1254</v>
      </c>
      <c r="K279" t="s">
        <v>1556</v>
      </c>
      <c r="L279" t="s">
        <v>1557</v>
      </c>
      <c r="M279" t="s">
        <v>1170</v>
      </c>
      <c r="N279" t="s">
        <v>54</v>
      </c>
      <c r="O279" s="30" t="s">
        <v>1171</v>
      </c>
      <c r="P279" s="30" t="s">
        <v>1172</v>
      </c>
      <c r="Q279" s="30" t="s">
        <v>1172</v>
      </c>
      <c r="R279" s="30" t="s">
        <v>1173</v>
      </c>
      <c r="S279" s="30" t="s">
        <v>1174</v>
      </c>
      <c r="T279" s="31">
        <v>43831</v>
      </c>
      <c r="U279" s="31">
        <v>46022</v>
      </c>
      <c r="V279" s="3">
        <v>192002.38765736207</v>
      </c>
      <c r="W279" s="32">
        <f>V279*IF(Q279="D06T-2017",'VATT Nacional'!$P$1,'VATT Nacional'!$M$1)</f>
        <v>150458099.60227135</v>
      </c>
    </row>
    <row r="280" spans="6:23">
      <c r="F280" s="3"/>
      <c r="G280" s="3"/>
      <c r="H280" s="29" t="s">
        <v>1166</v>
      </c>
      <c r="I280" t="s">
        <v>1193</v>
      </c>
      <c r="J280" t="s">
        <v>1254</v>
      </c>
      <c r="K280" t="s">
        <v>1558</v>
      </c>
      <c r="L280" t="s">
        <v>1559</v>
      </c>
      <c r="M280" t="s">
        <v>1170</v>
      </c>
      <c r="N280" t="s">
        <v>54</v>
      </c>
      <c r="O280" s="30" t="s">
        <v>1171</v>
      </c>
      <c r="P280" s="30" t="s">
        <v>1172</v>
      </c>
      <c r="Q280" s="30" t="s">
        <v>1172</v>
      </c>
      <c r="R280" s="30" t="s">
        <v>1173</v>
      </c>
      <c r="S280" s="30" t="s">
        <v>1174</v>
      </c>
      <c r="T280" s="31">
        <v>43831</v>
      </c>
      <c r="U280" s="31">
        <v>46022</v>
      </c>
      <c r="V280" s="3">
        <v>209346.66197342315</v>
      </c>
      <c r="W280" s="32">
        <f>V280*IF(Q280="D06T-2017",'VATT Nacional'!$P$1,'VATT Nacional'!$M$1)</f>
        <v>164049527.21114033</v>
      </c>
    </row>
    <row r="281" spans="6:23">
      <c r="F281" s="3"/>
      <c r="G281" s="3"/>
      <c r="H281" s="29" t="s">
        <v>1166</v>
      </c>
      <c r="I281" t="s">
        <v>1193</v>
      </c>
      <c r="J281" t="s">
        <v>1254</v>
      </c>
      <c r="K281" t="s">
        <v>1560</v>
      </c>
      <c r="L281" t="s">
        <v>1561</v>
      </c>
      <c r="M281" t="s">
        <v>1170</v>
      </c>
      <c r="N281" t="s">
        <v>54</v>
      </c>
      <c r="O281" s="30" t="s">
        <v>1171</v>
      </c>
      <c r="P281" s="30" t="s">
        <v>1172</v>
      </c>
      <c r="Q281" s="30" t="s">
        <v>1172</v>
      </c>
      <c r="R281" s="30" t="s">
        <v>1173</v>
      </c>
      <c r="S281" s="30" t="s">
        <v>1174</v>
      </c>
      <c r="T281" s="31">
        <v>43831</v>
      </c>
      <c r="U281" s="31">
        <v>46022</v>
      </c>
      <c r="V281" s="3">
        <v>244842.61889307524</v>
      </c>
      <c r="W281" s="32">
        <f>V281*IF(Q281="D06T-2017",'VATT Nacional'!$P$1,'VATT Nacional'!$M$1)</f>
        <v>191865088.70939425</v>
      </c>
    </row>
    <row r="282" spans="6:23">
      <c r="F282" s="3"/>
      <c r="G282" s="3"/>
      <c r="H282" s="29" t="s">
        <v>1166</v>
      </c>
      <c r="I282" t="s">
        <v>1193</v>
      </c>
      <c r="J282" t="s">
        <v>1254</v>
      </c>
      <c r="K282" t="s">
        <v>1562</v>
      </c>
      <c r="L282" t="s">
        <v>1563</v>
      </c>
      <c r="M282" t="s">
        <v>1170</v>
      </c>
      <c r="N282" t="s">
        <v>54</v>
      </c>
      <c r="O282" s="30" t="s">
        <v>1171</v>
      </c>
      <c r="P282" s="30" t="s">
        <v>1172</v>
      </c>
      <c r="Q282" s="30" t="s">
        <v>1172</v>
      </c>
      <c r="R282" s="30" t="s">
        <v>1173</v>
      </c>
      <c r="S282" s="30" t="s">
        <v>1174</v>
      </c>
      <c r="T282" s="31">
        <v>43831</v>
      </c>
      <c r="U282" s="31">
        <v>46022</v>
      </c>
      <c r="V282" s="3">
        <v>271521.98716729047</v>
      </c>
      <c r="W282" s="32">
        <f>V282*IF(Q282="D06T-2017",'VATT Nacional'!$P$1,'VATT Nacional'!$M$1)</f>
        <v>212771740.43442887</v>
      </c>
    </row>
    <row r="283" spans="6:23">
      <c r="F283" s="3"/>
      <c r="G283" s="3"/>
      <c r="H283" s="29" t="s">
        <v>1166</v>
      </c>
      <c r="I283" t="s">
        <v>1193</v>
      </c>
      <c r="J283" t="s">
        <v>1254</v>
      </c>
      <c r="K283" t="s">
        <v>1564</v>
      </c>
      <c r="L283" t="s">
        <v>1565</v>
      </c>
      <c r="M283" t="s">
        <v>1170</v>
      </c>
      <c r="N283" t="s">
        <v>54</v>
      </c>
      <c r="O283" s="30" t="s">
        <v>1171</v>
      </c>
      <c r="P283" s="30" t="s">
        <v>1172</v>
      </c>
      <c r="Q283" s="30" t="s">
        <v>1172</v>
      </c>
      <c r="R283" s="30" t="s">
        <v>1173</v>
      </c>
      <c r="S283" s="30" t="s">
        <v>1174</v>
      </c>
      <c r="T283" s="31">
        <v>43831</v>
      </c>
      <c r="U283" s="31">
        <v>46022</v>
      </c>
      <c r="V283" s="3">
        <v>233053.23848506325</v>
      </c>
      <c r="W283" s="32">
        <f>V283*IF(Q283="D06T-2017",'VATT Nacional'!$P$1,'VATT Nacional'!$M$1)</f>
        <v>182626621.45218918</v>
      </c>
    </row>
    <row r="284" spans="6:23">
      <c r="F284" s="3"/>
      <c r="G284" s="3"/>
      <c r="H284" s="29" t="s">
        <v>1166</v>
      </c>
      <c r="I284" t="s">
        <v>1193</v>
      </c>
      <c r="J284" t="s">
        <v>1254</v>
      </c>
      <c r="K284" t="s">
        <v>1566</v>
      </c>
      <c r="L284" t="s">
        <v>1567</v>
      </c>
      <c r="M284" t="s">
        <v>1170</v>
      </c>
      <c r="N284" t="s">
        <v>54</v>
      </c>
      <c r="O284" s="30" t="s">
        <v>1171</v>
      </c>
      <c r="P284" s="30" t="s">
        <v>1172</v>
      </c>
      <c r="Q284" s="30" t="s">
        <v>1172</v>
      </c>
      <c r="R284" s="30" t="s">
        <v>1173</v>
      </c>
      <c r="S284" s="30" t="s">
        <v>1174</v>
      </c>
      <c r="T284" s="31">
        <v>43831</v>
      </c>
      <c r="U284" s="31">
        <v>46022</v>
      </c>
      <c r="V284" s="3">
        <v>339623.03256123263</v>
      </c>
      <c r="W284" s="32">
        <f>V284*IF(Q284="D06T-2017",'VATT Nacional'!$P$1,'VATT Nacional'!$M$1)</f>
        <v>266137503.20392987</v>
      </c>
    </row>
    <row r="285" spans="6:23">
      <c r="F285" s="3"/>
      <c r="G285" s="3"/>
      <c r="H285" s="29" t="s">
        <v>1166</v>
      </c>
      <c r="I285" t="s">
        <v>1193</v>
      </c>
      <c r="J285" t="s">
        <v>1254</v>
      </c>
      <c r="K285" t="s">
        <v>1568</v>
      </c>
      <c r="L285" t="s">
        <v>1569</v>
      </c>
      <c r="M285" t="s">
        <v>1188</v>
      </c>
      <c r="N285" t="s">
        <v>1180</v>
      </c>
      <c r="O285" s="30" t="s">
        <v>1171</v>
      </c>
      <c r="P285" s="30" t="s">
        <v>1172</v>
      </c>
      <c r="Q285" s="30" t="s">
        <v>1172</v>
      </c>
      <c r="R285" s="30" t="s">
        <v>1173</v>
      </c>
      <c r="S285" s="30" t="s">
        <v>1174</v>
      </c>
      <c r="T285" s="31">
        <v>43831</v>
      </c>
      <c r="U285" s="31">
        <v>46022</v>
      </c>
      <c r="V285" s="3">
        <v>370890.6778847219</v>
      </c>
      <c r="W285" s="32">
        <f>V285*IF(Q285="D06T-2017",'VATT Nacional'!$P$1,'VATT Nacional'!$M$1)</f>
        <v>290639648.99393642</v>
      </c>
    </row>
    <row r="286" spans="6:23">
      <c r="F286" s="3"/>
      <c r="G286" s="3"/>
      <c r="H286" s="29" t="s">
        <v>1166</v>
      </c>
      <c r="I286" t="s">
        <v>1193</v>
      </c>
      <c r="J286" t="s">
        <v>1254</v>
      </c>
      <c r="K286" t="s">
        <v>1570</v>
      </c>
      <c r="L286" t="s">
        <v>1571</v>
      </c>
      <c r="M286" t="s">
        <v>1170</v>
      </c>
      <c r="N286" t="s">
        <v>54</v>
      </c>
      <c r="O286" s="30" t="s">
        <v>1171</v>
      </c>
      <c r="P286" s="30" t="s">
        <v>1172</v>
      </c>
      <c r="Q286" s="30" t="s">
        <v>1172</v>
      </c>
      <c r="R286" s="30" t="s">
        <v>1173</v>
      </c>
      <c r="S286" s="30" t="s">
        <v>1174</v>
      </c>
      <c r="T286" s="31">
        <v>43831</v>
      </c>
      <c r="U286" s="31">
        <v>46022</v>
      </c>
      <c r="V286" s="3">
        <v>144150.61673744989</v>
      </c>
      <c r="W286" s="32">
        <f>V286*IF(Q286="D06T-2017",'VATT Nacional'!$P$1,'VATT Nacional'!$M$1)</f>
        <v>112960198.64876123</v>
      </c>
    </row>
    <row r="287" spans="6:23">
      <c r="F287" s="3"/>
      <c r="G287" s="3"/>
      <c r="H287" s="29" t="s">
        <v>1166</v>
      </c>
      <c r="I287" t="s">
        <v>1193</v>
      </c>
      <c r="J287" t="s">
        <v>1254</v>
      </c>
      <c r="K287" t="s">
        <v>1572</v>
      </c>
      <c r="L287" t="s">
        <v>1573</v>
      </c>
      <c r="M287" t="s">
        <v>1170</v>
      </c>
      <c r="N287" t="s">
        <v>54</v>
      </c>
      <c r="O287" s="30" t="s">
        <v>1171</v>
      </c>
      <c r="P287" s="30" t="s">
        <v>1172</v>
      </c>
      <c r="Q287" s="30" t="s">
        <v>1172</v>
      </c>
      <c r="R287" s="30" t="s">
        <v>1173</v>
      </c>
      <c r="S287" s="30" t="s">
        <v>1174</v>
      </c>
      <c r="T287" s="31">
        <v>43831</v>
      </c>
      <c r="U287" s="31">
        <v>46022</v>
      </c>
      <c r="V287" s="3">
        <v>129373.39182108025</v>
      </c>
      <c r="W287" s="32">
        <f>V287*IF(Q287="D06T-2017",'VATT Nacional'!$P$1,'VATT Nacional'!$M$1)</f>
        <v>101380378.18173663</v>
      </c>
    </row>
    <row r="288" spans="6:23">
      <c r="F288" s="3"/>
      <c r="G288" s="3"/>
      <c r="H288" s="29" t="s">
        <v>1166</v>
      </c>
      <c r="I288" t="s">
        <v>1193</v>
      </c>
      <c r="J288" t="s">
        <v>1254</v>
      </c>
      <c r="K288" t="s">
        <v>1574</v>
      </c>
      <c r="L288" t="s">
        <v>1575</v>
      </c>
      <c r="M288" t="s">
        <v>1170</v>
      </c>
      <c r="N288" t="s">
        <v>54</v>
      </c>
      <c r="O288" s="30" t="s">
        <v>1171</v>
      </c>
      <c r="P288" s="30" t="s">
        <v>1172</v>
      </c>
      <c r="Q288" s="30" t="s">
        <v>1172</v>
      </c>
      <c r="R288" s="30" t="s">
        <v>1173</v>
      </c>
      <c r="S288" s="30" t="s">
        <v>1174</v>
      </c>
      <c r="T288" s="31">
        <v>43831</v>
      </c>
      <c r="U288" s="31">
        <v>46022</v>
      </c>
      <c r="V288" s="3">
        <v>107935.88232773411</v>
      </c>
      <c r="W288" s="32">
        <f>V288*IF(Q288="D06T-2017",'VATT Nacional'!$P$1,'VATT Nacional'!$M$1)</f>
        <v>84581384.284168646</v>
      </c>
    </row>
    <row r="289" spans="6:23">
      <c r="F289" s="3"/>
      <c r="G289" s="3"/>
      <c r="H289" s="29" t="s">
        <v>1166</v>
      </c>
      <c r="I289" t="s">
        <v>1193</v>
      </c>
      <c r="J289" t="s">
        <v>1254</v>
      </c>
      <c r="K289" t="s">
        <v>1576</v>
      </c>
      <c r="L289" t="s">
        <v>1577</v>
      </c>
      <c r="M289" t="s">
        <v>1170</v>
      </c>
      <c r="N289" t="s">
        <v>54</v>
      </c>
      <c r="O289" s="30" t="s">
        <v>1171</v>
      </c>
      <c r="P289" s="30" t="s">
        <v>1172</v>
      </c>
      <c r="Q289" s="30" t="s">
        <v>1172</v>
      </c>
      <c r="R289" s="30" t="s">
        <v>1173</v>
      </c>
      <c r="S289" s="30" t="s">
        <v>1174</v>
      </c>
      <c r="T289" s="31">
        <v>43831</v>
      </c>
      <c r="U289" s="31">
        <v>46022</v>
      </c>
      <c r="V289" s="3">
        <v>80213.787840359291</v>
      </c>
      <c r="W289" s="32">
        <f>V289*IF(Q289="D06T-2017",'VATT Nacional'!$P$1,'VATT Nacional'!$M$1)</f>
        <v>62857624.98900611</v>
      </c>
    </row>
    <row r="290" spans="6:23">
      <c r="F290" s="3"/>
      <c r="G290" s="3"/>
      <c r="H290" s="29" t="s">
        <v>1166</v>
      </c>
      <c r="I290" t="s">
        <v>1193</v>
      </c>
      <c r="J290" t="s">
        <v>1254</v>
      </c>
      <c r="K290" t="s">
        <v>1578</v>
      </c>
      <c r="L290" t="s">
        <v>1579</v>
      </c>
      <c r="M290" t="s">
        <v>198</v>
      </c>
      <c r="N290" t="s">
        <v>198</v>
      </c>
      <c r="O290" s="30" t="s">
        <v>1171</v>
      </c>
      <c r="P290" s="30" t="s">
        <v>1172</v>
      </c>
      <c r="Q290" s="30" t="s">
        <v>1172</v>
      </c>
      <c r="R290" s="30" t="s">
        <v>1173</v>
      </c>
      <c r="S290" s="30" t="s">
        <v>1174</v>
      </c>
      <c r="T290" s="31">
        <v>43831</v>
      </c>
      <c r="U290" s="31">
        <v>46022</v>
      </c>
      <c r="V290" s="3">
        <v>136291.30490146609</v>
      </c>
      <c r="W290" s="32">
        <f>V290*IF(Q290="D06T-2017",'VATT Nacional'!$P$1,'VATT Nacional'!$M$1)</f>
        <v>106801436.05496481</v>
      </c>
    </row>
    <row r="291" spans="6:23">
      <c r="F291" s="3"/>
      <c r="G291" s="3"/>
      <c r="H291" s="29" t="s">
        <v>1166</v>
      </c>
      <c r="I291" t="s">
        <v>1193</v>
      </c>
      <c r="J291" t="s">
        <v>1254</v>
      </c>
      <c r="K291" t="s">
        <v>1580</v>
      </c>
      <c r="L291" t="s">
        <v>1581</v>
      </c>
      <c r="M291" t="s">
        <v>1170</v>
      </c>
      <c r="N291" t="s">
        <v>54</v>
      </c>
      <c r="O291" s="30" t="s">
        <v>1171</v>
      </c>
      <c r="P291" s="30" t="s">
        <v>1172</v>
      </c>
      <c r="Q291" s="30" t="s">
        <v>1172</v>
      </c>
      <c r="R291" s="30" t="s">
        <v>1173</v>
      </c>
      <c r="S291" s="30" t="s">
        <v>1174</v>
      </c>
      <c r="T291" s="31">
        <v>43831</v>
      </c>
      <c r="U291" s="31">
        <v>46022</v>
      </c>
      <c r="V291" s="3">
        <v>239487.14440289367</v>
      </c>
      <c r="W291" s="32">
        <f>V291*IF(Q291="D06T-2017",'VATT Nacional'!$P$1,'VATT Nacional'!$M$1)</f>
        <v>187668398.63646087</v>
      </c>
    </row>
    <row r="292" spans="6:23">
      <c r="F292" s="3"/>
      <c r="G292" s="3"/>
      <c r="H292" s="29" t="s">
        <v>1166</v>
      </c>
      <c r="I292" t="s">
        <v>1193</v>
      </c>
      <c r="J292" t="s">
        <v>1254</v>
      </c>
      <c r="K292" t="s">
        <v>1582</v>
      </c>
      <c r="L292" t="s">
        <v>1583</v>
      </c>
      <c r="M292" t="s">
        <v>1170</v>
      </c>
      <c r="N292" t="s">
        <v>54</v>
      </c>
      <c r="O292" s="30" t="s">
        <v>1171</v>
      </c>
      <c r="P292" s="30" t="s">
        <v>1172</v>
      </c>
      <c r="Q292" s="30" t="s">
        <v>1172</v>
      </c>
      <c r="R292" s="30" t="s">
        <v>1173</v>
      </c>
      <c r="S292" s="30" t="s">
        <v>1174</v>
      </c>
      <c r="T292" s="31">
        <v>43831</v>
      </c>
      <c r="U292" s="31">
        <v>46022</v>
      </c>
      <c r="V292" s="3">
        <v>130178.28257526993</v>
      </c>
      <c r="W292" s="32">
        <f>V292*IF(Q292="D06T-2017",'VATT Nacional'!$P$1,'VATT Nacional'!$M$1)</f>
        <v>102011111.6571918</v>
      </c>
    </row>
    <row r="293" spans="6:23">
      <c r="F293" s="3"/>
      <c r="G293" s="3"/>
      <c r="H293" s="29" t="s">
        <v>1166</v>
      </c>
      <c r="I293" t="s">
        <v>1193</v>
      </c>
      <c r="J293" t="s">
        <v>1254</v>
      </c>
      <c r="K293" t="s">
        <v>1584</v>
      </c>
      <c r="L293" t="s">
        <v>1585</v>
      </c>
      <c r="M293" t="s">
        <v>1188</v>
      </c>
      <c r="N293" t="s">
        <v>1180</v>
      </c>
      <c r="O293" s="30">
        <v>110</v>
      </c>
      <c r="P293" s="30" t="s">
        <v>1172</v>
      </c>
      <c r="Q293" s="30" t="s">
        <v>1172</v>
      </c>
      <c r="R293" s="30" t="s">
        <v>1173</v>
      </c>
      <c r="S293" s="30" t="s">
        <v>1174</v>
      </c>
      <c r="T293" s="31">
        <v>43831</v>
      </c>
      <c r="U293" s="31">
        <v>46022</v>
      </c>
      <c r="V293" s="3">
        <v>1148423.5493255665</v>
      </c>
      <c r="W293" s="32">
        <f>V293*IF(Q293="D06T-2017",'VATT Nacional'!$P$1,'VATT Nacional'!$M$1)</f>
        <v>899934771.01113892</v>
      </c>
    </row>
    <row r="294" spans="6:23">
      <c r="F294" s="3"/>
      <c r="G294" s="3"/>
      <c r="H294" s="29" t="s">
        <v>1166</v>
      </c>
      <c r="I294" t="s">
        <v>1193</v>
      </c>
      <c r="J294" t="s">
        <v>1254</v>
      </c>
      <c r="K294" t="s">
        <v>1586</v>
      </c>
      <c r="L294" t="s">
        <v>1587</v>
      </c>
      <c r="M294" t="s">
        <v>1170</v>
      </c>
      <c r="N294" t="s">
        <v>54</v>
      </c>
      <c r="O294" s="30" t="s">
        <v>1171</v>
      </c>
      <c r="P294" s="30" t="s">
        <v>1172</v>
      </c>
      <c r="Q294" s="30" t="s">
        <v>1172</v>
      </c>
      <c r="R294" s="30" t="s">
        <v>1173</v>
      </c>
      <c r="S294" s="30" t="s">
        <v>1174</v>
      </c>
      <c r="T294" s="31">
        <v>43831</v>
      </c>
      <c r="U294" s="31">
        <v>46022</v>
      </c>
      <c r="V294" s="3">
        <v>96811.822341326362</v>
      </c>
      <c r="W294" s="32">
        <f>V294*IF(Q294="D06T-2017",'VATT Nacional'!$P$1,'VATT Nacional'!$M$1)</f>
        <v>75864279.534391314</v>
      </c>
    </row>
    <row r="295" spans="6:23">
      <c r="F295" s="3"/>
      <c r="G295" s="3"/>
      <c r="H295" s="29" t="s">
        <v>1166</v>
      </c>
      <c r="I295" t="s">
        <v>1193</v>
      </c>
      <c r="J295" t="s">
        <v>1254</v>
      </c>
      <c r="K295" t="s">
        <v>1588</v>
      </c>
      <c r="L295" t="s">
        <v>1589</v>
      </c>
      <c r="M295" t="s">
        <v>1170</v>
      </c>
      <c r="N295" t="s">
        <v>54</v>
      </c>
      <c r="O295" s="30" t="s">
        <v>1171</v>
      </c>
      <c r="P295" s="30" t="s">
        <v>1172</v>
      </c>
      <c r="Q295" s="30" t="s">
        <v>1172</v>
      </c>
      <c r="R295" s="30" t="s">
        <v>1173</v>
      </c>
      <c r="S295" s="30" t="s">
        <v>1174</v>
      </c>
      <c r="T295" s="31">
        <v>43831</v>
      </c>
      <c r="U295" s="31">
        <v>46022</v>
      </c>
      <c r="V295" s="3">
        <v>113169.67192625262</v>
      </c>
      <c r="W295" s="32">
        <f>V295*IF(Q295="D06T-2017",'VATT Nacional'!$P$1,'VATT Nacional'!$M$1)</f>
        <v>88682718.88900961</v>
      </c>
    </row>
    <row r="296" spans="6:23">
      <c r="F296" s="3"/>
      <c r="G296" s="3"/>
      <c r="H296" s="29" t="s">
        <v>1166</v>
      </c>
      <c r="I296" t="s">
        <v>1193</v>
      </c>
      <c r="J296" t="s">
        <v>1254</v>
      </c>
      <c r="K296" t="s">
        <v>1590</v>
      </c>
      <c r="L296" t="s">
        <v>1591</v>
      </c>
      <c r="M296" t="s">
        <v>1188</v>
      </c>
      <c r="N296" t="s">
        <v>1180</v>
      </c>
      <c r="O296" s="30" t="s">
        <v>1171</v>
      </c>
      <c r="P296" s="30" t="s">
        <v>1172</v>
      </c>
      <c r="Q296" s="30" t="s">
        <v>1172</v>
      </c>
      <c r="R296" s="30" t="s">
        <v>1173</v>
      </c>
      <c r="S296" s="30" t="s">
        <v>1174</v>
      </c>
      <c r="T296" s="31">
        <v>43831</v>
      </c>
      <c r="U296" s="31">
        <v>46022</v>
      </c>
      <c r="V296" s="3">
        <v>85783.897458220294</v>
      </c>
      <c r="W296" s="32">
        <f>V296*IF(Q296="D06T-2017",'VATT Nacional'!$P$1,'VATT Nacional'!$M$1)</f>
        <v>67222508.769385323</v>
      </c>
    </row>
    <row r="297" spans="6:23">
      <c r="F297" s="3"/>
      <c r="G297" s="3"/>
      <c r="H297" s="29" t="s">
        <v>1166</v>
      </c>
      <c r="I297" t="s">
        <v>1193</v>
      </c>
      <c r="J297" t="s">
        <v>1254</v>
      </c>
      <c r="K297" t="s">
        <v>1592</v>
      </c>
      <c r="L297" t="s">
        <v>1593</v>
      </c>
      <c r="M297" t="s">
        <v>1170</v>
      </c>
      <c r="N297" t="s">
        <v>54</v>
      </c>
      <c r="O297" s="30" t="s">
        <v>1171</v>
      </c>
      <c r="P297" s="30" t="s">
        <v>1172</v>
      </c>
      <c r="Q297" s="30" t="s">
        <v>1172</v>
      </c>
      <c r="R297" s="30" t="s">
        <v>1173</v>
      </c>
      <c r="S297" s="30" t="s">
        <v>1174</v>
      </c>
      <c r="T297" s="31">
        <v>43831</v>
      </c>
      <c r="U297" s="31">
        <v>46022</v>
      </c>
      <c r="V297" s="3">
        <v>126090.43770724128</v>
      </c>
      <c r="W297" s="32">
        <f>V297*IF(Q297="D06T-2017",'VATT Nacional'!$P$1,'VATT Nacional'!$M$1)</f>
        <v>98807769.35600087</v>
      </c>
    </row>
    <row r="298" spans="6:23">
      <c r="F298" s="3"/>
      <c r="G298" s="3"/>
      <c r="H298" s="29" t="s">
        <v>1166</v>
      </c>
      <c r="I298" t="s">
        <v>1193</v>
      </c>
      <c r="J298" t="s">
        <v>1254</v>
      </c>
      <c r="K298" t="s">
        <v>1594</v>
      </c>
      <c r="L298" t="s">
        <v>1595</v>
      </c>
      <c r="M298" t="s">
        <v>1170</v>
      </c>
      <c r="N298" t="s">
        <v>54</v>
      </c>
      <c r="O298" s="30" t="s">
        <v>1171</v>
      </c>
      <c r="P298" s="30" t="s">
        <v>1172</v>
      </c>
      <c r="Q298" s="30" t="s">
        <v>1172</v>
      </c>
      <c r="R298" s="30" t="s">
        <v>1173</v>
      </c>
      <c r="S298" s="30" t="s">
        <v>1174</v>
      </c>
      <c r="T298" s="31">
        <v>43831</v>
      </c>
      <c r="U298" s="31">
        <v>46022</v>
      </c>
      <c r="V298" s="3">
        <v>55134.744360358542</v>
      </c>
      <c r="W298" s="32">
        <f>V298*IF(Q298="D06T-2017",'VATT Nacional'!$P$1,'VATT Nacional'!$M$1)</f>
        <v>43205029.685986385</v>
      </c>
    </row>
    <row r="299" spans="6:23">
      <c r="F299" s="3"/>
      <c r="G299" s="3"/>
      <c r="H299" s="29" t="s">
        <v>1166</v>
      </c>
      <c r="I299" t="s">
        <v>1193</v>
      </c>
      <c r="J299" t="s">
        <v>1254</v>
      </c>
      <c r="K299" t="s">
        <v>1596</v>
      </c>
      <c r="L299" t="s">
        <v>1597</v>
      </c>
      <c r="M299" t="s">
        <v>1170</v>
      </c>
      <c r="N299" t="s">
        <v>54</v>
      </c>
      <c r="O299" s="30" t="s">
        <v>1171</v>
      </c>
      <c r="P299" s="30" t="s">
        <v>1172</v>
      </c>
      <c r="Q299" s="30" t="s">
        <v>1172</v>
      </c>
      <c r="R299" s="30" t="s">
        <v>1173</v>
      </c>
      <c r="S299" s="30" t="s">
        <v>1174</v>
      </c>
      <c r="T299" s="31">
        <v>43831</v>
      </c>
      <c r="U299" s="31">
        <v>46022</v>
      </c>
      <c r="V299" s="3">
        <v>142321.04963685252</v>
      </c>
      <c r="W299" s="32">
        <f>V299*IF(Q299="D06T-2017",'VATT Nacional'!$P$1,'VATT Nacional'!$M$1)</f>
        <v>111526501.95149954</v>
      </c>
    </row>
    <row r="300" spans="6:23">
      <c r="F300" s="3"/>
      <c r="G300" s="3"/>
      <c r="H300" s="29" t="s">
        <v>1166</v>
      </c>
      <c r="I300" t="s">
        <v>1193</v>
      </c>
      <c r="J300" t="s">
        <v>1254</v>
      </c>
      <c r="K300" t="s">
        <v>1598</v>
      </c>
      <c r="L300" t="s">
        <v>1599</v>
      </c>
      <c r="M300" t="s">
        <v>1170</v>
      </c>
      <c r="N300" t="s">
        <v>54</v>
      </c>
      <c r="O300" s="30" t="s">
        <v>1171</v>
      </c>
      <c r="P300" s="30" t="s">
        <v>1172</v>
      </c>
      <c r="Q300" s="30" t="s">
        <v>1172</v>
      </c>
      <c r="R300" s="30" t="s">
        <v>1173</v>
      </c>
      <c r="S300" s="30" t="s">
        <v>1174</v>
      </c>
      <c r="T300" s="31">
        <v>43831</v>
      </c>
      <c r="U300" s="31">
        <v>46022</v>
      </c>
      <c r="V300" s="3">
        <v>577177.16490929143</v>
      </c>
      <c r="W300" s="32">
        <f>V300*IF(Q300="D06T-2017",'VATT Nacional'!$P$1,'VATT Nacional'!$M$1)</f>
        <v>452291142.96771592</v>
      </c>
    </row>
    <row r="301" spans="6:23">
      <c r="F301" s="3"/>
      <c r="G301" s="3"/>
      <c r="H301" s="29" t="s">
        <v>1166</v>
      </c>
      <c r="I301" t="s">
        <v>1193</v>
      </c>
      <c r="J301" t="s">
        <v>1254</v>
      </c>
      <c r="K301" t="s">
        <v>1600</v>
      </c>
      <c r="L301" t="s">
        <v>1601</v>
      </c>
      <c r="M301" t="s">
        <v>1188</v>
      </c>
      <c r="N301" t="s">
        <v>1180</v>
      </c>
      <c r="O301" s="30" t="s">
        <v>1171</v>
      </c>
      <c r="P301" s="30" t="s">
        <v>1172</v>
      </c>
      <c r="Q301" s="30" t="s">
        <v>1172</v>
      </c>
      <c r="R301" s="30" t="s">
        <v>1173</v>
      </c>
      <c r="S301" s="30" t="s">
        <v>1174</v>
      </c>
      <c r="T301" s="31">
        <v>43831</v>
      </c>
      <c r="U301" s="31">
        <v>46022</v>
      </c>
      <c r="V301" s="3">
        <v>110294.02965426107</v>
      </c>
      <c r="W301" s="32">
        <f>V301*IF(Q301="D06T-2017",'VATT Nacional'!$P$1,'VATT Nacional'!$M$1)</f>
        <v>86429290.290236577</v>
      </c>
    </row>
    <row r="302" spans="6:23">
      <c r="F302" s="3"/>
      <c r="G302" s="3"/>
      <c r="H302" s="29" t="s">
        <v>1166</v>
      </c>
      <c r="I302" t="s">
        <v>1193</v>
      </c>
      <c r="J302" t="s">
        <v>1254</v>
      </c>
      <c r="K302" t="s">
        <v>1602</v>
      </c>
      <c r="L302" t="s">
        <v>1603</v>
      </c>
      <c r="M302" t="s">
        <v>1188</v>
      </c>
      <c r="N302" t="s">
        <v>1180</v>
      </c>
      <c r="O302" s="30">
        <v>110</v>
      </c>
      <c r="P302" s="30" t="s">
        <v>1172</v>
      </c>
      <c r="Q302" s="30" t="s">
        <v>1172</v>
      </c>
      <c r="R302" s="30" t="s">
        <v>1173</v>
      </c>
      <c r="S302" s="30" t="s">
        <v>1174</v>
      </c>
      <c r="T302" s="31">
        <v>43831</v>
      </c>
      <c r="U302" s="31">
        <v>46022</v>
      </c>
      <c r="V302" s="3">
        <v>654019.93821501127</v>
      </c>
      <c r="W302" s="32">
        <f>V302*IF(Q302="D06T-2017",'VATT Nacional'!$P$1,'VATT Nacional'!$M$1)</f>
        <v>512507152.67890269</v>
      </c>
    </row>
    <row r="303" spans="6:23">
      <c r="F303" s="3"/>
      <c r="G303" s="3"/>
      <c r="H303" s="29" t="s">
        <v>1166</v>
      </c>
      <c r="I303" t="s">
        <v>1193</v>
      </c>
      <c r="J303" t="s">
        <v>1336</v>
      </c>
      <c r="K303" t="s">
        <v>1604</v>
      </c>
      <c r="L303" t="s">
        <v>1605</v>
      </c>
      <c r="M303" t="s">
        <v>1170</v>
      </c>
      <c r="N303" t="s">
        <v>54</v>
      </c>
      <c r="O303" s="30">
        <v>66</v>
      </c>
      <c r="P303" s="30" t="s">
        <v>1172</v>
      </c>
      <c r="Q303" s="30" t="s">
        <v>1172</v>
      </c>
      <c r="R303" s="30" t="s">
        <v>1173</v>
      </c>
      <c r="S303" s="30" t="s">
        <v>1174</v>
      </c>
      <c r="T303" s="31">
        <v>43831</v>
      </c>
      <c r="U303" s="31">
        <v>46022</v>
      </c>
      <c r="V303" s="3">
        <v>584453.69872308325</v>
      </c>
      <c r="W303" s="32">
        <f>V303*IF(Q303="D06T-2017",'VATT Nacional'!$P$1,'VATT Nacional'!$M$1)</f>
        <v>457993225.44008881</v>
      </c>
    </row>
    <row r="304" spans="6:23">
      <c r="F304" s="3"/>
      <c r="G304" s="3"/>
      <c r="H304" s="29" t="s">
        <v>1166</v>
      </c>
      <c r="I304" t="s">
        <v>1193</v>
      </c>
      <c r="J304" t="s">
        <v>1336</v>
      </c>
      <c r="K304" t="s">
        <v>1606</v>
      </c>
      <c r="L304" t="s">
        <v>1607</v>
      </c>
      <c r="M304" t="s">
        <v>1170</v>
      </c>
      <c r="N304" t="s">
        <v>54</v>
      </c>
      <c r="O304" s="30">
        <v>66</v>
      </c>
      <c r="P304" s="30" t="s">
        <v>1172</v>
      </c>
      <c r="Q304" s="30" t="s">
        <v>1172</v>
      </c>
      <c r="R304" s="30" t="s">
        <v>1173</v>
      </c>
      <c r="S304" s="30" t="s">
        <v>1174</v>
      </c>
      <c r="T304" s="31">
        <v>43831</v>
      </c>
      <c r="U304" s="31">
        <v>46022</v>
      </c>
      <c r="V304" s="3">
        <v>414011.96853045741</v>
      </c>
      <c r="W304" s="32">
        <f>V304*IF(Q304="D06T-2017",'VATT Nacional'!$P$1,'VATT Nacional'!$M$1)</f>
        <v>324430621.71107072</v>
      </c>
    </row>
    <row r="305" spans="6:23">
      <c r="F305" s="3"/>
      <c r="G305" s="3"/>
      <c r="H305" s="29" t="s">
        <v>1166</v>
      </c>
      <c r="I305" t="s">
        <v>1193</v>
      </c>
      <c r="J305" t="s">
        <v>1336</v>
      </c>
      <c r="K305" t="s">
        <v>1608</v>
      </c>
      <c r="L305" t="s">
        <v>1609</v>
      </c>
      <c r="M305" t="s">
        <v>1170</v>
      </c>
      <c r="N305" t="s">
        <v>54</v>
      </c>
      <c r="O305" s="30">
        <v>110</v>
      </c>
      <c r="P305" s="30" t="s">
        <v>1172</v>
      </c>
      <c r="Q305" s="30" t="s">
        <v>1172</v>
      </c>
      <c r="R305" s="30" t="s">
        <v>1173</v>
      </c>
      <c r="S305" s="30" t="s">
        <v>1174</v>
      </c>
      <c r="T305" s="31">
        <v>43831</v>
      </c>
      <c r="U305" s="31">
        <v>46022</v>
      </c>
      <c r="V305" s="3">
        <v>1570641.2163851135</v>
      </c>
      <c r="W305" s="32">
        <f>V305*IF(Q305="D06T-2017",'VATT Nacional'!$P$1,'VATT Nacional'!$M$1)</f>
        <v>1230795593.0007563</v>
      </c>
    </row>
    <row r="306" spans="6:23">
      <c r="F306" s="3"/>
      <c r="G306" s="3"/>
      <c r="H306" s="29" t="s">
        <v>1166</v>
      </c>
      <c r="I306" t="s">
        <v>1193</v>
      </c>
      <c r="J306" t="s">
        <v>1336</v>
      </c>
      <c r="K306" t="s">
        <v>1610</v>
      </c>
      <c r="L306" t="s">
        <v>1611</v>
      </c>
      <c r="M306" t="s">
        <v>1170</v>
      </c>
      <c r="N306" t="s">
        <v>54</v>
      </c>
      <c r="O306" s="30">
        <v>66</v>
      </c>
      <c r="P306" s="30" t="s">
        <v>1172</v>
      </c>
      <c r="Q306" s="30" t="s">
        <v>1172</v>
      </c>
      <c r="R306" s="30" t="s">
        <v>1173</v>
      </c>
      <c r="S306" s="30" t="s">
        <v>1174</v>
      </c>
      <c r="T306" s="31">
        <v>43831</v>
      </c>
      <c r="U306" s="31">
        <v>46022</v>
      </c>
      <c r="V306" s="3">
        <v>544551.86692135257</v>
      </c>
      <c r="W306" s="32">
        <f>V306*IF(Q306="D06T-2017",'VATT Nacional'!$P$1,'VATT Nacional'!$M$1)</f>
        <v>426725104.99227691</v>
      </c>
    </row>
    <row r="307" spans="6:23">
      <c r="F307" s="3"/>
      <c r="G307" s="3"/>
      <c r="H307" s="29" t="s">
        <v>1166</v>
      </c>
      <c r="I307" t="s">
        <v>1193</v>
      </c>
      <c r="J307" t="s">
        <v>1336</v>
      </c>
      <c r="K307" t="s">
        <v>1610</v>
      </c>
      <c r="L307" t="s">
        <v>1611</v>
      </c>
      <c r="M307" t="s">
        <v>1170</v>
      </c>
      <c r="N307" t="s">
        <v>54</v>
      </c>
      <c r="O307" s="30">
        <v>110</v>
      </c>
      <c r="P307" s="30" t="s">
        <v>1172</v>
      </c>
      <c r="Q307" s="30" t="s">
        <v>1172</v>
      </c>
      <c r="R307" s="30" t="s">
        <v>1173</v>
      </c>
      <c r="S307" s="30" t="s">
        <v>1174</v>
      </c>
      <c r="T307" s="31">
        <v>43831</v>
      </c>
      <c r="U307" s="31">
        <v>46022</v>
      </c>
      <c r="V307" s="3">
        <v>510894.19975812238</v>
      </c>
      <c r="W307" s="32">
        <f>V307*IF(Q307="D06T-2017",'VATT Nacional'!$P$1,'VATT Nacional'!$M$1)</f>
        <v>400350075.49283928</v>
      </c>
    </row>
    <row r="308" spans="6:23">
      <c r="F308" s="3"/>
      <c r="G308" s="3"/>
      <c r="H308" s="29" t="s">
        <v>1166</v>
      </c>
      <c r="I308" t="s">
        <v>1193</v>
      </c>
      <c r="J308" t="s">
        <v>1336</v>
      </c>
      <c r="K308" t="s">
        <v>1612</v>
      </c>
      <c r="L308" t="s">
        <v>1613</v>
      </c>
      <c r="M308" t="s">
        <v>1170</v>
      </c>
      <c r="N308" t="s">
        <v>54</v>
      </c>
      <c r="O308" s="30" t="s">
        <v>1171</v>
      </c>
      <c r="P308" s="30" t="s">
        <v>1172</v>
      </c>
      <c r="Q308" s="30" t="s">
        <v>1172</v>
      </c>
      <c r="R308" s="30" t="s">
        <v>1173</v>
      </c>
      <c r="S308" s="30" t="s">
        <v>1174</v>
      </c>
      <c r="T308" s="31">
        <v>43831</v>
      </c>
      <c r="U308" s="31">
        <v>46022</v>
      </c>
      <c r="V308" s="3">
        <v>990.32438141482476</v>
      </c>
      <c r="W308" s="32">
        <f>V308*IF(Q308="D06T-2017",'VATT Nacional'!$P$1,'VATT Nacional'!$M$1)</f>
        <v>776044.12234378885</v>
      </c>
    </row>
    <row r="309" spans="6:23">
      <c r="F309" s="3"/>
      <c r="G309" s="3"/>
      <c r="H309" s="29" t="s">
        <v>1166</v>
      </c>
      <c r="I309" t="s">
        <v>1193</v>
      </c>
      <c r="J309" t="s">
        <v>1336</v>
      </c>
      <c r="K309" t="s">
        <v>1612</v>
      </c>
      <c r="L309" t="s">
        <v>1613</v>
      </c>
      <c r="M309" t="s">
        <v>1188</v>
      </c>
      <c r="N309" t="s">
        <v>1180</v>
      </c>
      <c r="O309" s="30" t="s">
        <v>1171</v>
      </c>
      <c r="P309" s="30" t="s">
        <v>1172</v>
      </c>
      <c r="Q309" s="30" t="s">
        <v>1172</v>
      </c>
      <c r="R309" s="30" t="s">
        <v>1173</v>
      </c>
      <c r="S309" s="30" t="s">
        <v>1174</v>
      </c>
      <c r="T309" s="31">
        <v>43831</v>
      </c>
      <c r="U309" s="31">
        <v>46022</v>
      </c>
      <c r="V309" s="3">
        <v>482873.32168841362</v>
      </c>
      <c r="W309" s="32">
        <f>V309*IF(Q309="D06T-2017",'VATT Nacional'!$P$1,'VATT Nacional'!$M$1)</f>
        <v>378392181.55727553</v>
      </c>
    </row>
    <row r="310" spans="6:23">
      <c r="F310" s="3"/>
      <c r="G310" s="3"/>
      <c r="H310" s="29" t="s">
        <v>1166</v>
      </c>
      <c r="I310" t="s">
        <v>1193</v>
      </c>
      <c r="J310" t="s">
        <v>1336</v>
      </c>
      <c r="K310" t="s">
        <v>1614</v>
      </c>
      <c r="L310" t="s">
        <v>1615</v>
      </c>
      <c r="M310" t="s">
        <v>1170</v>
      </c>
      <c r="N310" t="s">
        <v>54</v>
      </c>
      <c r="O310" s="30">
        <v>66</v>
      </c>
      <c r="P310" s="30" t="s">
        <v>1172</v>
      </c>
      <c r="Q310" s="30" t="s">
        <v>1172</v>
      </c>
      <c r="R310" s="30" t="s">
        <v>1173</v>
      </c>
      <c r="S310" s="30" t="s">
        <v>1174</v>
      </c>
      <c r="T310" s="31">
        <v>43831</v>
      </c>
      <c r="U310" s="31">
        <v>46022</v>
      </c>
      <c r="V310" s="3">
        <v>350478.03872950561</v>
      </c>
      <c r="W310" s="32">
        <f>V310*IF(Q310="D06T-2017",'VATT Nacional'!$P$1,'VATT Nacional'!$M$1)</f>
        <v>274643770.3351692</v>
      </c>
    </row>
    <row r="311" spans="6:23">
      <c r="F311" s="3"/>
      <c r="G311" s="3"/>
      <c r="H311" s="29" t="s">
        <v>1166</v>
      </c>
      <c r="I311" t="s">
        <v>1193</v>
      </c>
      <c r="J311" t="s">
        <v>1336</v>
      </c>
      <c r="K311" t="s">
        <v>1616</v>
      </c>
      <c r="L311" t="s">
        <v>1617</v>
      </c>
      <c r="M311" t="s">
        <v>1170</v>
      </c>
      <c r="N311" t="s">
        <v>54</v>
      </c>
      <c r="O311" s="30">
        <v>110</v>
      </c>
      <c r="P311" s="30" t="s">
        <v>1172</v>
      </c>
      <c r="Q311" s="30" t="s">
        <v>1172</v>
      </c>
      <c r="R311" s="30" t="s">
        <v>1173</v>
      </c>
      <c r="S311" s="30" t="s">
        <v>1174</v>
      </c>
      <c r="T311" s="31">
        <v>43831</v>
      </c>
      <c r="U311" s="31">
        <v>46022</v>
      </c>
      <c r="V311" s="3">
        <v>1310548.8556186298</v>
      </c>
      <c r="W311" s="32">
        <f>V311*IF(Q311="D06T-2017",'VATT Nacional'!$P$1,'VATT Nacional'!$M$1)</f>
        <v>1026980407.1613578</v>
      </c>
    </row>
    <row r="312" spans="6:23">
      <c r="F312" s="3"/>
      <c r="G312" s="3"/>
      <c r="H312" s="29" t="s">
        <v>1166</v>
      </c>
      <c r="I312" t="s">
        <v>1193</v>
      </c>
      <c r="J312" t="s">
        <v>1336</v>
      </c>
      <c r="K312" t="s">
        <v>1618</v>
      </c>
      <c r="L312" t="s">
        <v>1619</v>
      </c>
      <c r="M312" t="s">
        <v>1170</v>
      </c>
      <c r="N312" t="s">
        <v>54</v>
      </c>
      <c r="O312" s="30">
        <v>110</v>
      </c>
      <c r="P312" s="30" t="s">
        <v>1172</v>
      </c>
      <c r="Q312" s="30" t="s">
        <v>1172</v>
      </c>
      <c r="R312" s="30" t="s">
        <v>1173</v>
      </c>
      <c r="S312" s="30" t="s">
        <v>1174</v>
      </c>
      <c r="T312" s="31">
        <v>43831</v>
      </c>
      <c r="U312" s="31">
        <v>46022</v>
      </c>
      <c r="V312" s="3">
        <v>142779.09466985043</v>
      </c>
      <c r="W312" s="32">
        <f>V312*IF(Q312="D06T-2017",'VATT Nacional'!$P$1,'VATT Nacional'!$M$1)</f>
        <v>111885438.03577423</v>
      </c>
    </row>
    <row r="313" spans="6:23">
      <c r="F313" s="3"/>
      <c r="G313" s="3"/>
      <c r="H313" s="29" t="s">
        <v>1166</v>
      </c>
      <c r="I313" t="s">
        <v>1193</v>
      </c>
      <c r="J313" t="s">
        <v>1336</v>
      </c>
      <c r="K313" t="s">
        <v>1620</v>
      </c>
      <c r="L313" t="s">
        <v>1621</v>
      </c>
      <c r="M313" t="s">
        <v>1170</v>
      </c>
      <c r="N313" t="s">
        <v>54</v>
      </c>
      <c r="O313" s="30">
        <v>110</v>
      </c>
      <c r="P313" s="30" t="s">
        <v>1172</v>
      </c>
      <c r="Q313" s="30" t="s">
        <v>1172</v>
      </c>
      <c r="R313" s="30" t="s">
        <v>1173</v>
      </c>
      <c r="S313" s="30" t="s">
        <v>1174</v>
      </c>
      <c r="T313" s="31">
        <v>43831</v>
      </c>
      <c r="U313" s="31">
        <v>46022</v>
      </c>
      <c r="V313" s="3">
        <v>215248.34596344165</v>
      </c>
      <c r="W313" s="32">
        <f>V313*IF(Q313="D06T-2017",'VATT Nacional'!$P$1,'VATT Nacional'!$M$1)</f>
        <v>168674241.35363284</v>
      </c>
    </row>
    <row r="314" spans="6:23">
      <c r="F314" s="3"/>
      <c r="G314" s="3"/>
      <c r="H314" s="29" t="s">
        <v>1166</v>
      </c>
      <c r="I314" t="s">
        <v>1193</v>
      </c>
      <c r="J314" t="s">
        <v>1336</v>
      </c>
      <c r="K314" t="s">
        <v>1622</v>
      </c>
      <c r="L314" t="s">
        <v>1623</v>
      </c>
      <c r="M314" t="s">
        <v>1170</v>
      </c>
      <c r="N314" t="s">
        <v>54</v>
      </c>
      <c r="O314" s="30">
        <v>110</v>
      </c>
      <c r="P314" s="30" t="s">
        <v>1172</v>
      </c>
      <c r="Q314" s="30" t="s">
        <v>1172</v>
      </c>
      <c r="R314" s="30" t="s">
        <v>1173</v>
      </c>
      <c r="S314" s="30" t="s">
        <v>1174</v>
      </c>
      <c r="T314" s="31">
        <v>43831</v>
      </c>
      <c r="U314" s="31">
        <v>46022</v>
      </c>
      <c r="V314" s="3">
        <v>1238468.3224713015</v>
      </c>
      <c r="W314" s="32">
        <f>V314*IF(Q314="D06T-2017",'VATT Nacional'!$P$1,'VATT Nacional'!$M$1)</f>
        <v>970496213.56362402</v>
      </c>
    </row>
    <row r="315" spans="6:23">
      <c r="F315" s="3"/>
      <c r="G315" s="3"/>
      <c r="H315" s="29" t="s">
        <v>1166</v>
      </c>
      <c r="I315" t="s">
        <v>1193</v>
      </c>
      <c r="J315" t="s">
        <v>1336</v>
      </c>
      <c r="K315" t="s">
        <v>1624</v>
      </c>
      <c r="L315" t="s">
        <v>1625</v>
      </c>
      <c r="M315" t="s">
        <v>1188</v>
      </c>
      <c r="N315" t="s">
        <v>1180</v>
      </c>
      <c r="O315" s="30">
        <v>110</v>
      </c>
      <c r="P315" s="30" t="s">
        <v>1172</v>
      </c>
      <c r="Q315" s="30" t="s">
        <v>1172</v>
      </c>
      <c r="R315" s="30" t="s">
        <v>1173</v>
      </c>
      <c r="S315" s="30" t="s">
        <v>1174</v>
      </c>
      <c r="T315" s="31">
        <v>43831</v>
      </c>
      <c r="U315" s="31">
        <v>46022</v>
      </c>
      <c r="V315" s="3">
        <v>938517.95722831751</v>
      </c>
      <c r="W315" s="32">
        <f>V315*IF(Q315="D06T-2017",'VATT Nacional'!$P$1,'VATT Nacional'!$M$1)</f>
        <v>735447251.51632261</v>
      </c>
    </row>
    <row r="316" spans="6:23">
      <c r="F316" s="3"/>
      <c r="G316" s="3"/>
      <c r="H316" s="29" t="s">
        <v>1166</v>
      </c>
      <c r="I316" t="s">
        <v>1193</v>
      </c>
      <c r="J316" t="s">
        <v>1336</v>
      </c>
      <c r="K316" t="s">
        <v>1626</v>
      </c>
      <c r="L316" t="s">
        <v>1627</v>
      </c>
      <c r="M316" t="s">
        <v>1170</v>
      </c>
      <c r="N316" t="s">
        <v>54</v>
      </c>
      <c r="O316" s="30">
        <v>110</v>
      </c>
      <c r="P316" s="30" t="s">
        <v>1172</v>
      </c>
      <c r="Q316" s="30" t="s">
        <v>1172</v>
      </c>
      <c r="R316" s="30" t="s">
        <v>1173</v>
      </c>
      <c r="S316" s="30" t="s">
        <v>1174</v>
      </c>
      <c r="T316" s="31">
        <v>43831</v>
      </c>
      <c r="U316" s="31">
        <v>46022</v>
      </c>
      <c r="V316" s="3">
        <v>35366.042874637074</v>
      </c>
      <c r="W316" s="32">
        <f>V316*IF(Q316="D06T-2017",'VATT Nacional'!$P$1,'VATT Nacional'!$M$1)</f>
        <v>27713757.450069465</v>
      </c>
    </row>
    <row r="317" spans="6:23">
      <c r="F317" s="3"/>
      <c r="G317" s="3"/>
      <c r="H317" s="29" t="s">
        <v>1166</v>
      </c>
      <c r="I317" t="s">
        <v>1193</v>
      </c>
      <c r="J317" t="s">
        <v>1336</v>
      </c>
      <c r="K317" t="s">
        <v>1626</v>
      </c>
      <c r="L317" t="s">
        <v>1627</v>
      </c>
      <c r="M317" t="s">
        <v>1188</v>
      </c>
      <c r="N317" t="s">
        <v>1180</v>
      </c>
      <c r="O317" s="30">
        <v>110</v>
      </c>
      <c r="P317" s="30" t="s">
        <v>1172</v>
      </c>
      <c r="Q317" s="30" t="s">
        <v>1172</v>
      </c>
      <c r="R317" s="30" t="s">
        <v>1173</v>
      </c>
      <c r="S317" s="30" t="s">
        <v>1174</v>
      </c>
      <c r="T317" s="31">
        <v>43831</v>
      </c>
      <c r="U317" s="31">
        <v>46022</v>
      </c>
      <c r="V317" s="3">
        <v>298941.47699803766</v>
      </c>
      <c r="W317" s="32">
        <f>V317*IF(Q317="D06T-2017",'VATT Nacional'!$P$1,'VATT Nacional'!$M$1)</f>
        <v>234258370.79529792</v>
      </c>
    </row>
    <row r="318" spans="6:23">
      <c r="F318" s="3"/>
      <c r="G318" s="3"/>
      <c r="H318" s="29" t="s">
        <v>1166</v>
      </c>
      <c r="I318" t="s">
        <v>1193</v>
      </c>
      <c r="J318" t="s">
        <v>1336</v>
      </c>
      <c r="K318" t="s">
        <v>1628</v>
      </c>
      <c r="L318" t="s">
        <v>1629</v>
      </c>
      <c r="M318" t="s">
        <v>1170</v>
      </c>
      <c r="N318" t="s">
        <v>54</v>
      </c>
      <c r="O318" s="30">
        <v>110</v>
      </c>
      <c r="P318" s="30" t="s">
        <v>1172</v>
      </c>
      <c r="Q318" s="30" t="s">
        <v>1172</v>
      </c>
      <c r="R318" s="30" t="s">
        <v>1173</v>
      </c>
      <c r="S318" s="30" t="s">
        <v>1174</v>
      </c>
      <c r="T318" s="31">
        <v>43831</v>
      </c>
      <c r="U318" s="31">
        <v>46022</v>
      </c>
      <c r="V318" s="3">
        <v>25667.67848825442</v>
      </c>
      <c r="W318" s="32">
        <f>V318*IF(Q318="D06T-2017",'VATT Nacional'!$P$1,'VATT Nacional'!$M$1)</f>
        <v>20113865.112118471</v>
      </c>
    </row>
    <row r="319" spans="6:23">
      <c r="F319" s="3"/>
      <c r="G319" s="3"/>
      <c r="H319" s="29" t="s">
        <v>1166</v>
      </c>
      <c r="I319" t="s">
        <v>1193</v>
      </c>
      <c r="J319" t="s">
        <v>1336</v>
      </c>
      <c r="K319" t="s">
        <v>1628</v>
      </c>
      <c r="L319" t="s">
        <v>1629</v>
      </c>
      <c r="M319" t="s">
        <v>1188</v>
      </c>
      <c r="N319" t="s">
        <v>1180</v>
      </c>
      <c r="O319" s="30">
        <v>110</v>
      </c>
      <c r="P319" s="30" t="s">
        <v>1172</v>
      </c>
      <c r="Q319" s="30" t="s">
        <v>1172</v>
      </c>
      <c r="R319" s="30" t="s">
        <v>1173</v>
      </c>
      <c r="S319" s="30" t="s">
        <v>1174</v>
      </c>
      <c r="T319" s="31">
        <v>43831</v>
      </c>
      <c r="U319" s="31">
        <v>46022</v>
      </c>
      <c r="V319" s="3">
        <v>188765.05771618054</v>
      </c>
      <c r="W319" s="32">
        <f>V319*IF(Q319="D06T-2017",'VATT Nacional'!$P$1,'VATT Nacional'!$M$1)</f>
        <v>147921243.07314876</v>
      </c>
    </row>
    <row r="320" spans="6:23">
      <c r="F320" s="3"/>
      <c r="G320" s="3"/>
      <c r="H320" s="29" t="s">
        <v>1166</v>
      </c>
      <c r="I320" t="s">
        <v>1193</v>
      </c>
      <c r="J320" t="s">
        <v>1336</v>
      </c>
      <c r="K320" t="s">
        <v>1630</v>
      </c>
      <c r="L320" t="s">
        <v>1631</v>
      </c>
      <c r="M320" t="s">
        <v>1188</v>
      </c>
      <c r="N320" t="s">
        <v>1180</v>
      </c>
      <c r="O320" s="30">
        <v>110</v>
      </c>
      <c r="P320" s="30" t="s">
        <v>1172</v>
      </c>
      <c r="Q320" s="30" t="s">
        <v>1172</v>
      </c>
      <c r="R320" s="30" t="s">
        <v>1173</v>
      </c>
      <c r="S320" s="30" t="s">
        <v>1174</v>
      </c>
      <c r="T320" s="31">
        <v>43831</v>
      </c>
      <c r="U320" s="31">
        <v>46022</v>
      </c>
      <c r="V320" s="3">
        <v>747868.55964874313</v>
      </c>
      <c r="W320" s="32">
        <f>V320*IF(Q320="D06T-2017",'VATT Nacional'!$P$1,'VATT Nacional'!$M$1)</f>
        <v>586049390.3744601</v>
      </c>
    </row>
    <row r="321" spans="6:23">
      <c r="F321" s="3"/>
      <c r="G321" s="3"/>
      <c r="H321" s="29" t="s">
        <v>1166</v>
      </c>
      <c r="I321" t="s">
        <v>1193</v>
      </c>
      <c r="J321" t="s">
        <v>1336</v>
      </c>
      <c r="K321" t="s">
        <v>1632</v>
      </c>
      <c r="L321" t="s">
        <v>1633</v>
      </c>
      <c r="M321" t="s">
        <v>1188</v>
      </c>
      <c r="N321" t="s">
        <v>1180</v>
      </c>
      <c r="O321" s="30">
        <v>110</v>
      </c>
      <c r="P321" s="30" t="s">
        <v>1172</v>
      </c>
      <c r="Q321" s="30" t="s">
        <v>1172</v>
      </c>
      <c r="R321" s="30" t="s">
        <v>1173</v>
      </c>
      <c r="S321" s="30" t="s">
        <v>1174</v>
      </c>
      <c r="T321" s="31">
        <v>43831</v>
      </c>
      <c r="U321" s="31">
        <v>46022</v>
      </c>
      <c r="V321" s="3">
        <v>384830.39641001442</v>
      </c>
      <c r="W321" s="32">
        <f>V321*IF(Q321="D06T-2017",'VATT Nacional'!$P$1,'VATT Nacional'!$M$1)</f>
        <v>301563177.5182218</v>
      </c>
    </row>
    <row r="322" spans="6:23">
      <c r="F322" s="3"/>
      <c r="G322" s="3"/>
      <c r="H322" s="29" t="s">
        <v>1166</v>
      </c>
      <c r="I322" t="s">
        <v>1193</v>
      </c>
      <c r="J322" t="s">
        <v>1336</v>
      </c>
      <c r="K322" t="s">
        <v>1530</v>
      </c>
      <c r="L322" t="s">
        <v>1531</v>
      </c>
      <c r="M322" t="s">
        <v>1170</v>
      </c>
      <c r="N322" t="s">
        <v>54</v>
      </c>
      <c r="O322" s="30">
        <v>110</v>
      </c>
      <c r="P322" s="30" t="s">
        <v>1172</v>
      </c>
      <c r="Q322" s="30" t="s">
        <v>1172</v>
      </c>
      <c r="R322" s="30" t="s">
        <v>1173</v>
      </c>
      <c r="S322" s="30" t="s">
        <v>1174</v>
      </c>
      <c r="T322" s="31">
        <v>43831</v>
      </c>
      <c r="U322" s="31">
        <v>46022</v>
      </c>
      <c r="V322" s="3">
        <v>976855.23886473139</v>
      </c>
      <c r="W322" s="32">
        <f>V322*IF(Q322="D06T-2017",'VATT Nacional'!$P$1,'VATT Nacional'!$M$1)</f>
        <v>765489349.4782784</v>
      </c>
    </row>
    <row r="323" spans="6:23">
      <c r="F323" s="3"/>
      <c r="G323" s="3"/>
      <c r="H323" s="29" t="s">
        <v>1166</v>
      </c>
      <c r="I323" t="s">
        <v>1193</v>
      </c>
      <c r="J323" t="s">
        <v>1336</v>
      </c>
      <c r="K323" t="s">
        <v>1634</v>
      </c>
      <c r="L323" t="s">
        <v>1635</v>
      </c>
      <c r="M323" t="s">
        <v>1170</v>
      </c>
      <c r="N323" t="s">
        <v>54</v>
      </c>
      <c r="O323" s="30">
        <v>66</v>
      </c>
      <c r="P323" s="30" t="s">
        <v>1172</v>
      </c>
      <c r="Q323" s="30" t="s">
        <v>1172</v>
      </c>
      <c r="R323" s="30" t="s">
        <v>1173</v>
      </c>
      <c r="S323" s="30" t="s">
        <v>1174</v>
      </c>
      <c r="T323" s="31">
        <v>43831</v>
      </c>
      <c r="U323" s="31">
        <v>46022</v>
      </c>
      <c r="V323" s="3">
        <v>25532.116359038999</v>
      </c>
      <c r="W323" s="32">
        <f>V323*IF(Q323="D06T-2017",'VATT Nacional'!$P$1,'VATT Nacional'!$M$1)</f>
        <v>20007635.07722855</v>
      </c>
    </row>
    <row r="324" spans="6:23">
      <c r="F324" s="3"/>
      <c r="G324" s="3"/>
      <c r="H324" s="29" t="s">
        <v>1166</v>
      </c>
      <c r="I324" t="s">
        <v>1193</v>
      </c>
      <c r="J324" t="s">
        <v>1336</v>
      </c>
      <c r="K324" t="s">
        <v>1634</v>
      </c>
      <c r="L324" t="s">
        <v>1635</v>
      </c>
      <c r="M324" t="s">
        <v>1188</v>
      </c>
      <c r="N324" t="s">
        <v>1180</v>
      </c>
      <c r="O324" s="30">
        <v>66</v>
      </c>
      <c r="P324" s="30" t="s">
        <v>1172</v>
      </c>
      <c r="Q324" s="30" t="s">
        <v>1172</v>
      </c>
      <c r="R324" s="30" t="s">
        <v>1173</v>
      </c>
      <c r="S324" s="30" t="s">
        <v>1174</v>
      </c>
      <c r="T324" s="31">
        <v>43831</v>
      </c>
      <c r="U324" s="31">
        <v>46022</v>
      </c>
      <c r="V324" s="3">
        <v>1289735.8301221272</v>
      </c>
      <c r="W324" s="32">
        <f>V324*IF(Q324="D06T-2017",'VATT Nacional'!$P$1,'VATT Nacional'!$M$1)</f>
        <v>1010670775.2792495</v>
      </c>
    </row>
    <row r="325" spans="6:23">
      <c r="F325" s="3"/>
      <c r="G325" s="3"/>
      <c r="H325" s="29" t="s">
        <v>1166</v>
      </c>
      <c r="I325" t="s">
        <v>1193</v>
      </c>
      <c r="J325" t="s">
        <v>1336</v>
      </c>
      <c r="K325" t="s">
        <v>1636</v>
      </c>
      <c r="L325" t="s">
        <v>1637</v>
      </c>
      <c r="M325" t="s">
        <v>1170</v>
      </c>
      <c r="N325" t="s">
        <v>54</v>
      </c>
      <c r="O325" s="30">
        <v>66</v>
      </c>
      <c r="P325" s="30" t="s">
        <v>1172</v>
      </c>
      <c r="Q325" s="30" t="s">
        <v>1172</v>
      </c>
      <c r="R325" s="30" t="s">
        <v>1173</v>
      </c>
      <c r="S325" s="30" t="s">
        <v>1174</v>
      </c>
      <c r="T325" s="31">
        <v>43831</v>
      </c>
      <c r="U325" s="31">
        <v>46022</v>
      </c>
      <c r="V325" s="3">
        <v>585029.74483766721</v>
      </c>
      <c r="W325" s="32">
        <f>V325*IF(Q325="D06T-2017",'VATT Nacional'!$P$1,'VATT Nacional'!$M$1)</f>
        <v>458444630.26239884</v>
      </c>
    </row>
    <row r="326" spans="6:23">
      <c r="F326" s="3"/>
      <c r="G326" s="3"/>
      <c r="H326" s="29" t="s">
        <v>1166</v>
      </c>
      <c r="I326" t="s">
        <v>1193</v>
      </c>
      <c r="J326" t="s">
        <v>1336</v>
      </c>
      <c r="K326" t="s">
        <v>1638</v>
      </c>
      <c r="L326" t="s">
        <v>1639</v>
      </c>
      <c r="M326" t="s">
        <v>1188</v>
      </c>
      <c r="N326" t="s">
        <v>1180</v>
      </c>
      <c r="O326" s="30">
        <v>110</v>
      </c>
      <c r="P326" s="30" t="s">
        <v>1172</v>
      </c>
      <c r="Q326" s="30" t="s">
        <v>1172</v>
      </c>
      <c r="R326" s="30" t="s">
        <v>1173</v>
      </c>
      <c r="S326" s="30" t="s">
        <v>1174</v>
      </c>
      <c r="T326" s="31">
        <v>43831</v>
      </c>
      <c r="U326" s="31">
        <v>46022</v>
      </c>
      <c r="V326" s="3">
        <v>458905.37895779323</v>
      </c>
      <c r="W326" s="32">
        <f>V326*IF(Q326="D06T-2017",'VATT Nacional'!$P$1,'VATT Nacional'!$M$1)</f>
        <v>359610273.90172797</v>
      </c>
    </row>
    <row r="327" spans="6:23">
      <c r="F327" s="3"/>
      <c r="G327" s="3"/>
      <c r="H327" s="29" t="s">
        <v>1166</v>
      </c>
      <c r="I327" t="s">
        <v>1193</v>
      </c>
      <c r="J327" t="s">
        <v>1336</v>
      </c>
      <c r="K327" t="s">
        <v>1640</v>
      </c>
      <c r="L327" t="s">
        <v>1641</v>
      </c>
      <c r="M327" t="s">
        <v>1170</v>
      </c>
      <c r="N327" t="s">
        <v>54</v>
      </c>
      <c r="O327" s="30">
        <v>66</v>
      </c>
      <c r="P327" s="30" t="s">
        <v>1172</v>
      </c>
      <c r="Q327" s="30" t="s">
        <v>1172</v>
      </c>
      <c r="R327" s="30" t="s">
        <v>1173</v>
      </c>
      <c r="S327" s="30" t="s">
        <v>1174</v>
      </c>
      <c r="T327" s="31">
        <v>43831</v>
      </c>
      <c r="U327" s="31">
        <v>46022</v>
      </c>
      <c r="V327" s="3">
        <v>714109.18746683304</v>
      </c>
      <c r="W327" s="32">
        <f>V327*IF(Q327="D06T-2017",'VATT Nacional'!$P$1,'VATT Nacional'!$M$1)</f>
        <v>559594662.15868199</v>
      </c>
    </row>
    <row r="328" spans="6:23">
      <c r="F328" s="3"/>
      <c r="G328" s="3"/>
      <c r="H328" s="29" t="s">
        <v>1166</v>
      </c>
      <c r="I328" t="s">
        <v>1193</v>
      </c>
      <c r="J328" t="s">
        <v>1336</v>
      </c>
      <c r="K328" t="s">
        <v>1642</v>
      </c>
      <c r="L328" t="s">
        <v>1643</v>
      </c>
      <c r="M328" t="s">
        <v>1170</v>
      </c>
      <c r="N328" t="s">
        <v>54</v>
      </c>
      <c r="O328" s="30">
        <v>66</v>
      </c>
      <c r="P328" s="30" t="s">
        <v>1172</v>
      </c>
      <c r="Q328" s="30" t="s">
        <v>1172</v>
      </c>
      <c r="R328" s="30" t="s">
        <v>1173</v>
      </c>
      <c r="S328" s="30" t="s">
        <v>1174</v>
      </c>
      <c r="T328" s="31">
        <v>43831</v>
      </c>
      <c r="U328" s="31">
        <v>46022</v>
      </c>
      <c r="V328" s="3">
        <v>274594.89310095977</v>
      </c>
      <c r="W328" s="32">
        <f>V328*IF(Q328="D06T-2017",'VATT Nacional'!$P$1,'VATT Nacional'!$M$1)</f>
        <v>215179750.00492182</v>
      </c>
    </row>
    <row r="329" spans="6:23">
      <c r="F329" s="3"/>
      <c r="G329" s="3"/>
      <c r="H329" s="29" t="s">
        <v>1166</v>
      </c>
      <c r="I329" t="s">
        <v>1193</v>
      </c>
      <c r="J329" t="s">
        <v>1336</v>
      </c>
      <c r="K329" t="s">
        <v>1644</v>
      </c>
      <c r="L329" t="s">
        <v>1645</v>
      </c>
      <c r="M329" t="s">
        <v>1170</v>
      </c>
      <c r="N329" t="s">
        <v>54</v>
      </c>
      <c r="O329" s="30">
        <v>110</v>
      </c>
      <c r="P329" s="30" t="s">
        <v>1172</v>
      </c>
      <c r="Q329" s="30" t="s">
        <v>1172</v>
      </c>
      <c r="R329" s="30" t="s">
        <v>1173</v>
      </c>
      <c r="S329" s="30" t="s">
        <v>1174</v>
      </c>
      <c r="T329" s="31">
        <v>43831</v>
      </c>
      <c r="U329" s="31">
        <v>46022</v>
      </c>
      <c r="V329" s="3">
        <v>160407.74286062256</v>
      </c>
      <c r="W329" s="32">
        <f>V329*IF(Q329="D06T-2017",'VATT Nacional'!$P$1,'VATT Nacional'!$M$1)</f>
        <v>125699708.46075398</v>
      </c>
    </row>
    <row r="330" spans="6:23">
      <c r="F330" s="3"/>
      <c r="G330" s="3"/>
      <c r="H330" s="29" t="s">
        <v>1166</v>
      </c>
      <c r="I330" t="s">
        <v>1193</v>
      </c>
      <c r="J330" t="s">
        <v>1336</v>
      </c>
      <c r="K330" t="s">
        <v>1646</v>
      </c>
      <c r="L330" t="s">
        <v>1647</v>
      </c>
      <c r="M330" t="s">
        <v>1170</v>
      </c>
      <c r="N330" t="s">
        <v>54</v>
      </c>
      <c r="O330" s="30">
        <v>110</v>
      </c>
      <c r="P330" s="30" t="s">
        <v>1172</v>
      </c>
      <c r="Q330" s="30" t="s">
        <v>1172</v>
      </c>
      <c r="R330" s="30" t="s">
        <v>1173</v>
      </c>
      <c r="S330" s="30" t="s">
        <v>1174</v>
      </c>
      <c r="T330" s="31">
        <v>43831</v>
      </c>
      <c r="U330" s="31">
        <v>46022</v>
      </c>
      <c r="V330" s="3">
        <v>1144804.6345657567</v>
      </c>
      <c r="W330" s="32">
        <f>V330*IF(Q330="D06T-2017",'VATT Nacional'!$P$1,'VATT Nacional'!$M$1)</f>
        <v>897098894.62425113</v>
      </c>
    </row>
    <row r="331" spans="6:23">
      <c r="F331" s="3"/>
      <c r="G331" s="3"/>
      <c r="H331" s="29" t="s">
        <v>1166</v>
      </c>
      <c r="I331" t="s">
        <v>1193</v>
      </c>
      <c r="J331" t="s">
        <v>1336</v>
      </c>
      <c r="K331" t="s">
        <v>1646</v>
      </c>
      <c r="L331" t="s">
        <v>1647</v>
      </c>
      <c r="M331" t="s">
        <v>1188</v>
      </c>
      <c r="N331" t="s">
        <v>1180</v>
      </c>
      <c r="O331" s="30">
        <v>110</v>
      </c>
      <c r="P331" s="30" t="s">
        <v>1172</v>
      </c>
      <c r="Q331" s="30" t="s">
        <v>1172</v>
      </c>
      <c r="R331" s="30" t="s">
        <v>1173</v>
      </c>
      <c r="S331" s="30" t="s">
        <v>1174</v>
      </c>
      <c r="T331" s="31">
        <v>43831</v>
      </c>
      <c r="U331" s="31">
        <v>46022</v>
      </c>
      <c r="V331" s="3">
        <v>24018.193892351013</v>
      </c>
      <c r="W331" s="32">
        <f>V331*IF(Q331="D06T-2017",'VATT Nacional'!$P$1,'VATT Nacional'!$M$1)</f>
        <v>18821285.781981528</v>
      </c>
    </row>
    <row r="332" spans="6:23">
      <c r="F332" s="3"/>
      <c r="G332" s="3"/>
      <c r="H332" s="29" t="s">
        <v>1166</v>
      </c>
      <c r="I332" t="s">
        <v>1193</v>
      </c>
      <c r="J332" t="s">
        <v>1336</v>
      </c>
      <c r="K332" t="s">
        <v>1648</v>
      </c>
      <c r="L332" t="s">
        <v>1649</v>
      </c>
      <c r="M332" t="s">
        <v>198</v>
      </c>
      <c r="N332" t="s">
        <v>198</v>
      </c>
      <c r="O332" s="30">
        <v>220</v>
      </c>
      <c r="P332" s="30" t="s">
        <v>1172</v>
      </c>
      <c r="Q332" s="30" t="s">
        <v>1172</v>
      </c>
      <c r="R332" s="30" t="s">
        <v>1173</v>
      </c>
      <c r="S332" s="30" t="s">
        <v>1174</v>
      </c>
      <c r="T332" s="31">
        <v>43831</v>
      </c>
      <c r="U332" s="31">
        <v>46022</v>
      </c>
      <c r="V332" s="3">
        <v>58433.712032701158</v>
      </c>
      <c r="W332" s="32">
        <f>V332*IF(Q332="D06T-2017",'VATT Nacional'!$P$1,'VATT Nacional'!$M$1)</f>
        <v>45790187.155568331</v>
      </c>
    </row>
    <row r="333" spans="6:23">
      <c r="F333" s="3"/>
      <c r="G333" s="3"/>
      <c r="H333" s="29" t="s">
        <v>1166</v>
      </c>
      <c r="I333" t="s">
        <v>1193</v>
      </c>
      <c r="J333" t="s">
        <v>1336</v>
      </c>
      <c r="K333" t="s">
        <v>1650</v>
      </c>
      <c r="L333" t="s">
        <v>1651</v>
      </c>
      <c r="M333" t="s">
        <v>198</v>
      </c>
      <c r="N333" t="s">
        <v>198</v>
      </c>
      <c r="O333" s="30">
        <v>66</v>
      </c>
      <c r="P333" s="30" t="s">
        <v>1172</v>
      </c>
      <c r="Q333" s="30" t="s">
        <v>1172</v>
      </c>
      <c r="R333" s="30" t="s">
        <v>1173</v>
      </c>
      <c r="S333" s="30" t="s">
        <v>1174</v>
      </c>
      <c r="T333" s="31">
        <v>43831</v>
      </c>
      <c r="U333" s="31">
        <v>46022</v>
      </c>
      <c r="V333" s="3">
        <v>639126.88979108259</v>
      </c>
      <c r="W333" s="32">
        <f>V333*IF(Q333="D06T-2017",'VATT Nacional'!$P$1,'VATT Nacional'!$M$1)</f>
        <v>500836569.877882</v>
      </c>
    </row>
    <row r="334" spans="6:23">
      <c r="F334" s="3"/>
      <c r="G334" s="3"/>
      <c r="H334" s="29" t="s">
        <v>1166</v>
      </c>
      <c r="I334" t="s">
        <v>1193</v>
      </c>
      <c r="J334" t="s">
        <v>1336</v>
      </c>
      <c r="K334" t="s">
        <v>1652</v>
      </c>
      <c r="L334" t="s">
        <v>1653</v>
      </c>
      <c r="M334" t="s">
        <v>1170</v>
      </c>
      <c r="N334" t="s">
        <v>54</v>
      </c>
      <c r="O334" s="30">
        <v>66</v>
      </c>
      <c r="P334" s="30" t="s">
        <v>1172</v>
      </c>
      <c r="Q334" s="30" t="s">
        <v>1172</v>
      </c>
      <c r="R334" s="30" t="s">
        <v>1173</v>
      </c>
      <c r="S334" s="30" t="s">
        <v>1174</v>
      </c>
      <c r="T334" s="31">
        <v>43831</v>
      </c>
      <c r="U334" s="31">
        <v>46022</v>
      </c>
      <c r="V334" s="3">
        <v>492050.59191815427</v>
      </c>
      <c r="W334" s="32">
        <f>V334*IF(Q334="D06T-2017",'VATT Nacional'!$P$1,'VATT Nacional'!$M$1)</f>
        <v>385583730.86637777</v>
      </c>
    </row>
    <row r="335" spans="6:23">
      <c r="F335" s="3"/>
      <c r="G335" s="3"/>
      <c r="H335" s="29" t="s">
        <v>1166</v>
      </c>
      <c r="I335" t="s">
        <v>1193</v>
      </c>
      <c r="J335" t="s">
        <v>1336</v>
      </c>
      <c r="K335" t="s">
        <v>1654</v>
      </c>
      <c r="L335" t="s">
        <v>1655</v>
      </c>
      <c r="M335" t="s">
        <v>1170</v>
      </c>
      <c r="N335" t="s">
        <v>54</v>
      </c>
      <c r="O335" s="30">
        <v>110</v>
      </c>
      <c r="P335" s="30" t="s">
        <v>1172</v>
      </c>
      <c r="Q335" s="30" t="s">
        <v>1172</v>
      </c>
      <c r="R335" s="30" t="s">
        <v>1173</v>
      </c>
      <c r="S335" s="30" t="s">
        <v>1174</v>
      </c>
      <c r="T335" s="31">
        <v>43831</v>
      </c>
      <c r="U335" s="31">
        <v>46022</v>
      </c>
      <c r="V335" s="3">
        <v>461429.68986292911</v>
      </c>
      <c r="W335" s="32">
        <f>V335*IF(Q335="D06T-2017",'VATT Nacional'!$P$1,'VATT Nacional'!$M$1)</f>
        <v>361588390.03989714</v>
      </c>
    </row>
    <row r="336" spans="6:23">
      <c r="F336" s="3"/>
      <c r="G336" s="3"/>
      <c r="H336" s="29" t="s">
        <v>1166</v>
      </c>
      <c r="I336" t="s">
        <v>1193</v>
      </c>
      <c r="J336" t="s">
        <v>1336</v>
      </c>
      <c r="K336" t="s">
        <v>1656</v>
      </c>
      <c r="L336" t="s">
        <v>1657</v>
      </c>
      <c r="M336" t="s">
        <v>1170</v>
      </c>
      <c r="N336" t="s">
        <v>54</v>
      </c>
      <c r="O336" s="30">
        <v>110</v>
      </c>
      <c r="P336" s="30" t="s">
        <v>1172</v>
      </c>
      <c r="Q336" s="30" t="s">
        <v>1172</v>
      </c>
      <c r="R336" s="30" t="s">
        <v>1173</v>
      </c>
      <c r="S336" s="30" t="s">
        <v>1174</v>
      </c>
      <c r="T336" s="31">
        <v>43831</v>
      </c>
      <c r="U336" s="31">
        <v>46022</v>
      </c>
      <c r="V336" s="3">
        <v>427805.55929262505</v>
      </c>
      <c r="W336" s="32">
        <f>V336*IF(Q336="D06T-2017",'VATT Nacional'!$P$1,'VATT Nacional'!$M$1)</f>
        <v>335239640.69301575</v>
      </c>
    </row>
    <row r="337" spans="6:23">
      <c r="F337" s="3"/>
      <c r="G337" s="3"/>
      <c r="H337" s="29" t="s">
        <v>1166</v>
      </c>
      <c r="I337" t="s">
        <v>1193</v>
      </c>
      <c r="J337" t="s">
        <v>1336</v>
      </c>
      <c r="K337" t="s">
        <v>1658</v>
      </c>
      <c r="L337" t="s">
        <v>1659</v>
      </c>
      <c r="M337" t="s">
        <v>1170</v>
      </c>
      <c r="N337" t="s">
        <v>54</v>
      </c>
      <c r="O337" s="30">
        <v>110</v>
      </c>
      <c r="P337" s="30" t="s">
        <v>1172</v>
      </c>
      <c r="Q337" s="30" t="s">
        <v>1172</v>
      </c>
      <c r="R337" s="30" t="s">
        <v>1173</v>
      </c>
      <c r="S337" s="30" t="s">
        <v>1174</v>
      </c>
      <c r="T337" s="31">
        <v>43831</v>
      </c>
      <c r="U337" s="31">
        <v>46022</v>
      </c>
      <c r="V337" s="3">
        <v>378625.48206686828</v>
      </c>
      <c r="W337" s="32">
        <f>V337*IF(Q337="D06T-2017",'VATT Nacional'!$P$1,'VATT Nacional'!$M$1)</f>
        <v>296700844.12927109</v>
      </c>
    </row>
    <row r="338" spans="6:23">
      <c r="F338" s="3"/>
      <c r="G338" s="3"/>
      <c r="H338" s="29" t="s">
        <v>1166</v>
      </c>
      <c r="I338" t="s">
        <v>1193</v>
      </c>
      <c r="J338" t="s">
        <v>1336</v>
      </c>
      <c r="K338" t="s">
        <v>1660</v>
      </c>
      <c r="L338" t="s">
        <v>1661</v>
      </c>
      <c r="M338" t="s">
        <v>1170</v>
      </c>
      <c r="N338" t="s">
        <v>54</v>
      </c>
      <c r="O338" s="30">
        <v>66</v>
      </c>
      <c r="P338" s="30" t="s">
        <v>1172</v>
      </c>
      <c r="Q338" s="30" t="s">
        <v>1172</v>
      </c>
      <c r="R338" s="30" t="s">
        <v>1173</v>
      </c>
      <c r="S338" s="30" t="s">
        <v>1174</v>
      </c>
      <c r="T338" s="31">
        <v>43831</v>
      </c>
      <c r="U338" s="31">
        <v>46022</v>
      </c>
      <c r="V338" s="3">
        <v>320603.67997583974</v>
      </c>
      <c r="W338" s="32">
        <f>V338*IF(Q338="D06T-2017",'VATT Nacional'!$P$1,'VATT Nacional'!$M$1)</f>
        <v>251233440.39211497</v>
      </c>
    </row>
    <row r="339" spans="6:23">
      <c r="F339" s="3"/>
      <c r="G339" s="3"/>
      <c r="H339" s="29" t="s">
        <v>1166</v>
      </c>
      <c r="I339" t="s">
        <v>1193</v>
      </c>
      <c r="J339" t="s">
        <v>1336</v>
      </c>
      <c r="K339" t="s">
        <v>1662</v>
      </c>
      <c r="L339" t="s">
        <v>1663</v>
      </c>
      <c r="M339" t="s">
        <v>1188</v>
      </c>
      <c r="N339" t="s">
        <v>1180</v>
      </c>
      <c r="O339" s="30">
        <v>110</v>
      </c>
      <c r="P339" s="30" t="s">
        <v>1172</v>
      </c>
      <c r="Q339" s="30" t="s">
        <v>1172</v>
      </c>
      <c r="R339" s="30" t="s">
        <v>1173</v>
      </c>
      <c r="S339" s="30" t="s">
        <v>1174</v>
      </c>
      <c r="T339" s="31">
        <v>43831</v>
      </c>
      <c r="U339" s="31">
        <v>46022</v>
      </c>
      <c r="V339" s="3">
        <v>421340.48549989884</v>
      </c>
      <c r="W339" s="32">
        <f>V339*IF(Q339="D06T-2017",'VATT Nacional'!$P$1,'VATT Nacional'!$M$1)</f>
        <v>330173439.54567426</v>
      </c>
    </row>
    <row r="340" spans="6:23">
      <c r="F340" s="3"/>
      <c r="G340" s="3"/>
      <c r="H340" s="29" t="s">
        <v>1166</v>
      </c>
      <c r="I340" t="s">
        <v>1193</v>
      </c>
      <c r="J340" t="s">
        <v>1336</v>
      </c>
      <c r="K340" t="s">
        <v>1664</v>
      </c>
      <c r="L340" t="s">
        <v>1665</v>
      </c>
      <c r="M340" t="s">
        <v>1170</v>
      </c>
      <c r="N340" t="s">
        <v>54</v>
      </c>
      <c r="O340" s="30">
        <v>110</v>
      </c>
      <c r="P340" s="30" t="s">
        <v>1172</v>
      </c>
      <c r="Q340" s="30" t="s">
        <v>1172</v>
      </c>
      <c r="R340" s="30" t="s">
        <v>1173</v>
      </c>
      <c r="S340" s="30" t="s">
        <v>1174</v>
      </c>
      <c r="T340" s="31">
        <v>43831</v>
      </c>
      <c r="U340" s="31">
        <v>46022</v>
      </c>
      <c r="V340" s="3">
        <v>504517.47724128125</v>
      </c>
      <c r="W340" s="32">
        <f>V340*IF(Q340="D06T-2017",'VATT Nacional'!$P$1,'VATT Nacional'!$M$1)</f>
        <v>395353108.71924329</v>
      </c>
    </row>
    <row r="341" spans="6:23">
      <c r="F341" s="3"/>
      <c r="G341" s="3"/>
      <c r="H341" s="29" t="s">
        <v>1166</v>
      </c>
      <c r="I341" t="s">
        <v>1193</v>
      </c>
      <c r="J341" t="s">
        <v>1336</v>
      </c>
      <c r="K341" t="s">
        <v>1666</v>
      </c>
      <c r="L341" t="s">
        <v>1667</v>
      </c>
      <c r="M341" t="s">
        <v>1170</v>
      </c>
      <c r="N341" t="s">
        <v>54</v>
      </c>
      <c r="O341" s="30">
        <v>110</v>
      </c>
      <c r="P341" s="30" t="s">
        <v>1172</v>
      </c>
      <c r="Q341" s="30" t="s">
        <v>1172</v>
      </c>
      <c r="R341" s="30" t="s">
        <v>1173</v>
      </c>
      <c r="S341" s="30" t="s">
        <v>1174</v>
      </c>
      <c r="T341" s="31">
        <v>43831</v>
      </c>
      <c r="U341" s="31">
        <v>46022</v>
      </c>
      <c r="V341" s="3">
        <v>546738.10601748864</v>
      </c>
      <c r="W341" s="32">
        <f>V341*IF(Q341="D06T-2017",'VATT Nacional'!$P$1,'VATT Nacional'!$M$1)</f>
        <v>428438299.2066521</v>
      </c>
    </row>
    <row r="342" spans="6:23">
      <c r="F342" s="3"/>
      <c r="G342" s="3"/>
      <c r="H342" s="29" t="s">
        <v>1166</v>
      </c>
      <c r="I342" t="s">
        <v>1193</v>
      </c>
      <c r="J342" t="s">
        <v>1336</v>
      </c>
      <c r="K342" t="s">
        <v>1668</v>
      </c>
      <c r="L342" t="s">
        <v>1669</v>
      </c>
      <c r="M342" t="s">
        <v>1170</v>
      </c>
      <c r="N342" t="s">
        <v>54</v>
      </c>
      <c r="O342" s="30">
        <v>110</v>
      </c>
      <c r="P342" s="30" t="s">
        <v>1172</v>
      </c>
      <c r="Q342" s="30" t="s">
        <v>1172</v>
      </c>
      <c r="R342" s="30" t="s">
        <v>1173</v>
      </c>
      <c r="S342" s="30" t="s">
        <v>1174</v>
      </c>
      <c r="T342" s="31">
        <v>43831</v>
      </c>
      <c r="U342" s="31">
        <v>46022</v>
      </c>
      <c r="V342" s="3">
        <v>326658.88555859105</v>
      </c>
      <c r="W342" s="32">
        <f>V342*IF(Q342="D06T-2017",'VATT Nacional'!$P$1,'VATT Nacional'!$M$1)</f>
        <v>255978458.07547653</v>
      </c>
    </row>
    <row r="343" spans="6:23">
      <c r="F343" s="3"/>
      <c r="G343" s="3"/>
      <c r="H343" s="29" t="s">
        <v>1166</v>
      </c>
      <c r="I343" t="s">
        <v>1193</v>
      </c>
      <c r="J343" t="s">
        <v>1336</v>
      </c>
      <c r="K343" t="s">
        <v>1670</v>
      </c>
      <c r="L343" t="s">
        <v>1671</v>
      </c>
      <c r="M343" t="s">
        <v>1170</v>
      </c>
      <c r="N343" t="s">
        <v>54</v>
      </c>
      <c r="O343" s="30">
        <v>110</v>
      </c>
      <c r="P343" s="30" t="s">
        <v>1172</v>
      </c>
      <c r="Q343" s="30" t="s">
        <v>1172</v>
      </c>
      <c r="R343" s="30" t="s">
        <v>1173</v>
      </c>
      <c r="S343" s="30" t="s">
        <v>1174</v>
      </c>
      <c r="T343" s="31">
        <v>43831</v>
      </c>
      <c r="U343" s="31">
        <v>46022</v>
      </c>
      <c r="V343" s="3">
        <v>123042.65831858365</v>
      </c>
      <c r="W343" s="32">
        <f>V343*IF(Q343="D06T-2017",'VATT Nacional'!$P$1,'VATT Nacional'!$M$1)</f>
        <v>96419449.604255244</v>
      </c>
    </row>
    <row r="344" spans="6:23">
      <c r="F344" s="3"/>
      <c r="G344" s="3"/>
      <c r="H344" s="29" t="s">
        <v>1166</v>
      </c>
      <c r="I344" t="s">
        <v>1193</v>
      </c>
      <c r="J344" t="s">
        <v>1336</v>
      </c>
      <c r="K344" t="s">
        <v>1672</v>
      </c>
      <c r="L344" t="s">
        <v>1673</v>
      </c>
      <c r="M344" t="s">
        <v>1170</v>
      </c>
      <c r="N344" t="s">
        <v>54</v>
      </c>
      <c r="O344" s="30">
        <v>110</v>
      </c>
      <c r="P344" s="30" t="s">
        <v>1172</v>
      </c>
      <c r="Q344" s="30" t="s">
        <v>1172</v>
      </c>
      <c r="R344" s="30" t="s">
        <v>1173</v>
      </c>
      <c r="S344" s="30" t="s">
        <v>1174</v>
      </c>
      <c r="T344" s="31">
        <v>43831</v>
      </c>
      <c r="U344" s="31">
        <v>46022</v>
      </c>
      <c r="V344" s="3">
        <v>311.15854596086143</v>
      </c>
      <c r="W344" s="32">
        <f>V344*IF(Q344="D06T-2017",'VATT Nacional'!$P$1,'VATT Nacional'!$M$1)</f>
        <v>243831.98600542042</v>
      </c>
    </row>
    <row r="345" spans="6:23">
      <c r="F345" s="3"/>
      <c r="G345" s="3"/>
      <c r="H345" s="29" t="s">
        <v>1166</v>
      </c>
      <c r="I345" t="s">
        <v>1193</v>
      </c>
      <c r="J345" t="s">
        <v>1336</v>
      </c>
      <c r="K345" t="s">
        <v>1674</v>
      </c>
      <c r="L345" t="s">
        <v>1675</v>
      </c>
      <c r="M345" t="s">
        <v>1170</v>
      </c>
      <c r="N345" t="s">
        <v>54</v>
      </c>
      <c r="O345" s="30">
        <v>110</v>
      </c>
      <c r="P345" s="30" t="s">
        <v>1172</v>
      </c>
      <c r="Q345" s="30" t="s">
        <v>1172</v>
      </c>
      <c r="R345" s="30" t="s">
        <v>1173</v>
      </c>
      <c r="S345" s="30" t="s">
        <v>1174</v>
      </c>
      <c r="T345" s="31">
        <v>43831</v>
      </c>
      <c r="U345" s="31">
        <v>46022</v>
      </c>
      <c r="V345" s="3">
        <v>141127.53061674265</v>
      </c>
      <c r="W345" s="32">
        <f>V345*IF(Q345="D06T-2017",'VATT Nacional'!$P$1,'VATT Nacional'!$M$1)</f>
        <v>110591229.18850996</v>
      </c>
    </row>
    <row r="346" spans="6:23">
      <c r="F346" s="3"/>
      <c r="G346" s="3"/>
      <c r="H346" s="29" t="s">
        <v>1166</v>
      </c>
      <c r="I346" t="s">
        <v>1193</v>
      </c>
      <c r="J346" t="s">
        <v>1336</v>
      </c>
      <c r="K346" t="s">
        <v>1674</v>
      </c>
      <c r="L346" t="s">
        <v>1675</v>
      </c>
      <c r="M346" t="s">
        <v>1188</v>
      </c>
      <c r="N346" t="s">
        <v>1180</v>
      </c>
      <c r="O346" s="30">
        <v>110</v>
      </c>
      <c r="P346" s="30" t="s">
        <v>1172</v>
      </c>
      <c r="Q346" s="30" t="s">
        <v>1172</v>
      </c>
      <c r="R346" s="30" t="s">
        <v>1173</v>
      </c>
      <c r="S346" s="30" t="s">
        <v>1174</v>
      </c>
      <c r="T346" s="31">
        <v>43831</v>
      </c>
      <c r="U346" s="31">
        <v>46022</v>
      </c>
      <c r="V346" s="3">
        <v>41112.294326620126</v>
      </c>
      <c r="W346" s="32">
        <f>V346*IF(Q346="D06T-2017",'VATT Nacional'!$P$1,'VATT Nacional'!$M$1)</f>
        <v>32216670.584905222</v>
      </c>
    </row>
    <row r="347" spans="6:23">
      <c r="F347" s="3"/>
      <c r="G347" s="3"/>
      <c r="H347" s="29" t="s">
        <v>1166</v>
      </c>
      <c r="I347" t="s">
        <v>1193</v>
      </c>
      <c r="J347" t="s">
        <v>1336</v>
      </c>
      <c r="K347" t="s">
        <v>1676</v>
      </c>
      <c r="L347" t="s">
        <v>1677</v>
      </c>
      <c r="M347" t="s">
        <v>1170</v>
      </c>
      <c r="N347" t="s">
        <v>54</v>
      </c>
      <c r="O347" s="30">
        <v>110</v>
      </c>
      <c r="P347" s="30" t="s">
        <v>1172</v>
      </c>
      <c r="Q347" s="30" t="s">
        <v>1172</v>
      </c>
      <c r="R347" s="30" t="s">
        <v>1173</v>
      </c>
      <c r="S347" s="30" t="s">
        <v>1174</v>
      </c>
      <c r="T347" s="31">
        <v>43831</v>
      </c>
      <c r="U347" s="31">
        <v>46022</v>
      </c>
      <c r="V347" s="3">
        <v>205493.66214346117</v>
      </c>
      <c r="W347" s="32">
        <f>V347*IF(Q347="D06T-2017",'VATT Nacional'!$P$1,'VATT Nacional'!$M$1)</f>
        <v>161030215.63248181</v>
      </c>
    </row>
    <row r="348" spans="6:23">
      <c r="F348" s="3"/>
      <c r="G348" s="3"/>
      <c r="H348" s="29" t="s">
        <v>1166</v>
      </c>
      <c r="I348" t="s">
        <v>1193</v>
      </c>
      <c r="J348" t="s">
        <v>1336</v>
      </c>
      <c r="K348" t="s">
        <v>1678</v>
      </c>
      <c r="L348" t="s">
        <v>1679</v>
      </c>
      <c r="M348" t="s">
        <v>1188</v>
      </c>
      <c r="N348" t="s">
        <v>1180</v>
      </c>
      <c r="O348" s="30">
        <v>110</v>
      </c>
      <c r="P348" s="30" t="s">
        <v>1172</v>
      </c>
      <c r="Q348" s="30" t="s">
        <v>1172</v>
      </c>
      <c r="R348" s="30" t="s">
        <v>1173</v>
      </c>
      <c r="S348" s="30" t="s">
        <v>1174</v>
      </c>
      <c r="T348" s="31">
        <v>43831</v>
      </c>
      <c r="U348" s="31">
        <v>46022</v>
      </c>
      <c r="V348" s="3">
        <v>999217.90308941528</v>
      </c>
      <c r="W348" s="32">
        <f>V348*IF(Q348="D06T-2017",'VATT Nacional'!$P$1,'VATT Nacional'!$M$1)</f>
        <v>783013318.85356569</v>
      </c>
    </row>
    <row r="349" spans="6:23">
      <c r="F349" s="3"/>
      <c r="G349" s="3"/>
      <c r="H349" s="29" t="s">
        <v>1166</v>
      </c>
      <c r="I349" t="s">
        <v>1193</v>
      </c>
      <c r="J349" t="s">
        <v>1336</v>
      </c>
      <c r="K349" t="s">
        <v>1680</v>
      </c>
      <c r="L349" t="s">
        <v>1681</v>
      </c>
      <c r="M349" t="s">
        <v>1170</v>
      </c>
      <c r="N349" t="s">
        <v>54</v>
      </c>
      <c r="O349" s="30">
        <v>110</v>
      </c>
      <c r="P349" s="30" t="s">
        <v>1172</v>
      </c>
      <c r="Q349" s="30" t="s">
        <v>1172</v>
      </c>
      <c r="R349" s="30" t="s">
        <v>1173</v>
      </c>
      <c r="S349" s="30" t="s">
        <v>1174</v>
      </c>
      <c r="T349" s="31">
        <v>43831</v>
      </c>
      <c r="U349" s="31">
        <v>46022</v>
      </c>
      <c r="V349" s="3">
        <v>1049101.3293946562</v>
      </c>
      <c r="W349" s="32">
        <f>V349*IF(Q349="D06T-2017",'VATT Nacional'!$P$1,'VATT Nacional'!$M$1)</f>
        <v>822103278.17704141</v>
      </c>
    </row>
    <row r="350" spans="6:23">
      <c r="F350" s="3"/>
      <c r="G350" s="3"/>
      <c r="H350" s="29" t="s">
        <v>1166</v>
      </c>
      <c r="I350" t="s">
        <v>1193</v>
      </c>
      <c r="J350" t="s">
        <v>1336</v>
      </c>
      <c r="K350" t="s">
        <v>1682</v>
      </c>
      <c r="L350" t="s">
        <v>1683</v>
      </c>
      <c r="M350" t="s">
        <v>1170</v>
      </c>
      <c r="N350" t="s">
        <v>54</v>
      </c>
      <c r="O350" s="30">
        <v>110</v>
      </c>
      <c r="P350" s="30" t="s">
        <v>1172</v>
      </c>
      <c r="Q350" s="30" t="s">
        <v>1172</v>
      </c>
      <c r="R350" s="30" t="s">
        <v>1173</v>
      </c>
      <c r="S350" s="30" t="s">
        <v>1174</v>
      </c>
      <c r="T350" s="31">
        <v>43831</v>
      </c>
      <c r="U350" s="31">
        <v>46022</v>
      </c>
      <c r="V350" s="3">
        <v>39385.116881094218</v>
      </c>
      <c r="W350" s="32">
        <f>V350*IF(Q350="D06T-2017",'VATT Nacional'!$P$1,'VATT Nacional'!$M$1)</f>
        <v>30863209.102991357</v>
      </c>
    </row>
    <row r="351" spans="6:23">
      <c r="F351" s="3"/>
      <c r="G351" s="3"/>
      <c r="H351" s="29" t="s">
        <v>1166</v>
      </c>
      <c r="I351" t="s">
        <v>1193</v>
      </c>
      <c r="J351" t="s">
        <v>1336</v>
      </c>
      <c r="K351" t="s">
        <v>1684</v>
      </c>
      <c r="L351" t="s">
        <v>1685</v>
      </c>
      <c r="M351" t="s">
        <v>1170</v>
      </c>
      <c r="N351" t="s">
        <v>54</v>
      </c>
      <c r="O351" s="30">
        <v>110</v>
      </c>
      <c r="P351" s="30" t="s">
        <v>1172</v>
      </c>
      <c r="Q351" s="30" t="s">
        <v>1172</v>
      </c>
      <c r="R351" s="30" t="s">
        <v>1173</v>
      </c>
      <c r="S351" s="30" t="s">
        <v>1174</v>
      </c>
      <c r="T351" s="31">
        <v>43831</v>
      </c>
      <c r="U351" s="31">
        <v>46022</v>
      </c>
      <c r="V351" s="3">
        <v>1104448.2395606474</v>
      </c>
      <c r="W351" s="32">
        <f>V351*IF(Q351="D06T-2017",'VATT Nacional'!$P$1,'VATT Nacional'!$M$1)</f>
        <v>865474566.54504502</v>
      </c>
    </row>
    <row r="352" spans="6:23">
      <c r="F352" s="3"/>
      <c r="G352" s="3"/>
      <c r="H352" s="29" t="s">
        <v>1166</v>
      </c>
      <c r="I352" t="s">
        <v>1193</v>
      </c>
      <c r="J352" t="s">
        <v>1336</v>
      </c>
      <c r="K352" t="s">
        <v>1686</v>
      </c>
      <c r="L352" t="s">
        <v>1687</v>
      </c>
      <c r="M352" t="s">
        <v>1170</v>
      </c>
      <c r="N352" t="s">
        <v>54</v>
      </c>
      <c r="O352" s="30">
        <v>110</v>
      </c>
      <c r="P352" s="30" t="s">
        <v>1172</v>
      </c>
      <c r="Q352" s="30" t="s">
        <v>1172</v>
      </c>
      <c r="R352" s="30" t="s">
        <v>1173</v>
      </c>
      <c r="S352" s="30" t="s">
        <v>1174</v>
      </c>
      <c r="T352" s="31">
        <v>43831</v>
      </c>
      <c r="U352" s="31">
        <v>46022</v>
      </c>
      <c r="V352" s="3">
        <v>303090.52957566886</v>
      </c>
      <c r="W352" s="32">
        <f>V352*IF(Q352="D06T-2017",'VATT Nacional'!$P$1,'VATT Nacional'!$M$1)</f>
        <v>237509677.06079248</v>
      </c>
    </row>
    <row r="353" spans="6:23">
      <c r="F353" s="3"/>
      <c r="G353" s="3"/>
      <c r="H353" s="29" t="s">
        <v>1166</v>
      </c>
      <c r="I353" t="s">
        <v>1193</v>
      </c>
      <c r="J353" t="s">
        <v>1336</v>
      </c>
      <c r="K353" t="s">
        <v>1688</v>
      </c>
      <c r="L353" t="s">
        <v>1689</v>
      </c>
      <c r="M353" t="s">
        <v>1170</v>
      </c>
      <c r="N353" t="s">
        <v>54</v>
      </c>
      <c r="O353" s="30">
        <v>110</v>
      </c>
      <c r="P353" s="30" t="s">
        <v>1172</v>
      </c>
      <c r="Q353" s="30" t="s">
        <v>1172</v>
      </c>
      <c r="R353" s="30" t="s">
        <v>1173</v>
      </c>
      <c r="S353" s="30" t="s">
        <v>1174</v>
      </c>
      <c r="T353" s="31">
        <v>43831</v>
      </c>
      <c r="U353" s="31">
        <v>46022</v>
      </c>
      <c r="V353" s="3">
        <v>231003.5427590709</v>
      </c>
      <c r="W353" s="32">
        <f>V353*IF(Q353="D06T-2017",'VATT Nacional'!$P$1,'VATT Nacional'!$M$1)</f>
        <v>181020426.19879448</v>
      </c>
    </row>
    <row r="354" spans="6:23">
      <c r="F354" s="3"/>
      <c r="G354" s="3"/>
      <c r="H354" s="29" t="s">
        <v>1166</v>
      </c>
      <c r="I354" t="s">
        <v>1193</v>
      </c>
      <c r="J354" t="s">
        <v>1336</v>
      </c>
      <c r="K354" t="s">
        <v>1690</v>
      </c>
      <c r="L354" t="s">
        <v>1691</v>
      </c>
      <c r="M354" t="s">
        <v>1170</v>
      </c>
      <c r="N354" t="s">
        <v>54</v>
      </c>
      <c r="O354" s="30">
        <v>110</v>
      </c>
      <c r="P354" s="30" t="s">
        <v>1172</v>
      </c>
      <c r="Q354" s="30" t="s">
        <v>1172</v>
      </c>
      <c r="R354" s="30" t="s">
        <v>1173</v>
      </c>
      <c r="S354" s="30" t="s">
        <v>1174</v>
      </c>
      <c r="T354" s="31">
        <v>43831</v>
      </c>
      <c r="U354" s="31">
        <v>46022</v>
      </c>
      <c r="V354" s="3">
        <v>154899.93503447113</v>
      </c>
      <c r="W354" s="32">
        <f>V354*IF(Q354="D06T-2017",'VATT Nacional'!$P$1,'VATT Nacional'!$M$1)</f>
        <v>121383645.99607198</v>
      </c>
    </row>
    <row r="355" spans="6:23">
      <c r="F355" s="3"/>
      <c r="G355" s="3"/>
      <c r="H355" s="29" t="s">
        <v>1166</v>
      </c>
      <c r="I355" t="s">
        <v>1193</v>
      </c>
      <c r="J355" t="s">
        <v>1336</v>
      </c>
      <c r="K355" t="s">
        <v>1692</v>
      </c>
      <c r="L355" t="s">
        <v>1693</v>
      </c>
      <c r="M355" t="s">
        <v>1188</v>
      </c>
      <c r="N355" t="s">
        <v>1180</v>
      </c>
      <c r="O355" s="30">
        <v>110</v>
      </c>
      <c r="P355" s="30" t="s">
        <v>1172</v>
      </c>
      <c r="Q355" s="30" t="s">
        <v>1172</v>
      </c>
      <c r="R355" s="30" t="s">
        <v>1173</v>
      </c>
      <c r="S355" s="30" t="s">
        <v>1174</v>
      </c>
      <c r="T355" s="31">
        <v>43831</v>
      </c>
      <c r="U355" s="31">
        <v>46022</v>
      </c>
      <c r="V355" s="3">
        <v>452535.4790364803</v>
      </c>
      <c r="W355" s="32">
        <f>V355*IF(Q355="D06T-2017",'VATT Nacional'!$P$1,'VATT Nacional'!$M$1)</f>
        <v>354618653.49267495</v>
      </c>
    </row>
    <row r="356" spans="6:23">
      <c r="F356" s="3"/>
      <c r="G356" s="3"/>
      <c r="H356" s="29" t="s">
        <v>1166</v>
      </c>
      <c r="I356" t="s">
        <v>1193</v>
      </c>
      <c r="J356" t="s">
        <v>1336</v>
      </c>
      <c r="K356" t="s">
        <v>1694</v>
      </c>
      <c r="L356" t="s">
        <v>1695</v>
      </c>
      <c r="M356" t="s">
        <v>1170</v>
      </c>
      <c r="N356" t="s">
        <v>54</v>
      </c>
      <c r="O356" s="30">
        <v>66</v>
      </c>
      <c r="P356" s="30" t="s">
        <v>1172</v>
      </c>
      <c r="Q356" s="30" t="s">
        <v>1172</v>
      </c>
      <c r="R356" s="30" t="s">
        <v>1173</v>
      </c>
      <c r="S356" s="30" t="s">
        <v>1174</v>
      </c>
      <c r="T356" s="31">
        <v>43831</v>
      </c>
      <c r="U356" s="31">
        <v>46022</v>
      </c>
      <c r="V356" s="3">
        <v>371910.47226660268</v>
      </c>
      <c r="W356" s="32">
        <f>V356*IF(Q356="D06T-2017",'VATT Nacional'!$P$1,'VATT Nacional'!$M$1)</f>
        <v>291438786.58047867</v>
      </c>
    </row>
    <row r="357" spans="6:23">
      <c r="F357" s="3"/>
      <c r="G357" s="3"/>
      <c r="H357" s="29" t="s">
        <v>1166</v>
      </c>
      <c r="I357" t="s">
        <v>1199</v>
      </c>
      <c r="J357" t="s">
        <v>1167</v>
      </c>
      <c r="K357" t="s">
        <v>1696</v>
      </c>
      <c r="L357" t="s">
        <v>1697</v>
      </c>
      <c r="M357" t="s">
        <v>1698</v>
      </c>
      <c r="N357" t="s">
        <v>66</v>
      </c>
      <c r="O357" s="30" t="s">
        <v>1171</v>
      </c>
      <c r="P357" s="30" t="s">
        <v>1172</v>
      </c>
      <c r="Q357" s="30" t="s">
        <v>1172</v>
      </c>
      <c r="R357" s="30" t="s">
        <v>1173</v>
      </c>
      <c r="S357" s="30" t="s">
        <v>1174</v>
      </c>
      <c r="T357" s="31">
        <v>43831</v>
      </c>
      <c r="U357" s="31">
        <v>46022</v>
      </c>
      <c r="V357" s="3">
        <v>4328.9565355681643</v>
      </c>
      <c r="W357" s="32">
        <f>V357*IF(Q357="D06T-2017",'VATT Nacional'!$P$1,'VATT Nacional'!$M$1)</f>
        <v>3392283.7187042874</v>
      </c>
    </row>
    <row r="358" spans="6:23">
      <c r="F358" s="3"/>
      <c r="G358" s="3"/>
      <c r="H358" s="29" t="s">
        <v>1166</v>
      </c>
      <c r="I358" t="s">
        <v>1199</v>
      </c>
      <c r="J358" t="s">
        <v>1167</v>
      </c>
      <c r="K358" t="s">
        <v>1696</v>
      </c>
      <c r="L358" t="s">
        <v>1697</v>
      </c>
      <c r="M358" t="s">
        <v>1698</v>
      </c>
      <c r="N358" t="s">
        <v>66</v>
      </c>
      <c r="O358" s="30">
        <v>44</v>
      </c>
      <c r="P358" s="30" t="s">
        <v>1172</v>
      </c>
      <c r="Q358" s="30" t="s">
        <v>1172</v>
      </c>
      <c r="R358" s="30" t="s">
        <v>1173</v>
      </c>
      <c r="S358" s="30" t="s">
        <v>1174</v>
      </c>
      <c r="T358" s="31">
        <v>43831</v>
      </c>
      <c r="U358" s="31">
        <v>46022</v>
      </c>
      <c r="V358" s="3">
        <v>15823.268836197591</v>
      </c>
      <c r="W358" s="32">
        <f>V358*IF(Q358="D06T-2017",'VATT Nacional'!$P$1,'VATT Nacional'!$M$1)</f>
        <v>12399527.87899014</v>
      </c>
    </row>
    <row r="359" spans="6:23">
      <c r="F359" s="3"/>
      <c r="G359" s="3"/>
      <c r="H359" s="29" t="s">
        <v>1166</v>
      </c>
      <c r="I359" t="s">
        <v>1199</v>
      </c>
      <c r="J359" t="s">
        <v>1167</v>
      </c>
      <c r="K359" t="s">
        <v>1699</v>
      </c>
      <c r="L359" t="s">
        <v>1700</v>
      </c>
      <c r="M359" t="s">
        <v>1701</v>
      </c>
      <c r="N359" t="s">
        <v>192</v>
      </c>
      <c r="O359" s="30" t="s">
        <v>1171</v>
      </c>
      <c r="P359" s="30" t="s">
        <v>1172</v>
      </c>
      <c r="Q359" s="30" t="s">
        <v>1172</v>
      </c>
      <c r="R359" s="30" t="s">
        <v>1173</v>
      </c>
      <c r="S359" s="30" t="s">
        <v>1174</v>
      </c>
      <c r="T359" s="31">
        <v>43831</v>
      </c>
      <c r="U359" s="31">
        <v>46022</v>
      </c>
      <c r="V359" s="3">
        <v>16787.772412254235</v>
      </c>
      <c r="W359" s="32">
        <f>V359*IF(Q359="D06T-2017",'VATT Nacional'!$P$1,'VATT Nacional'!$M$1)</f>
        <v>13155338.141996071</v>
      </c>
    </row>
    <row r="360" spans="6:23">
      <c r="F360" s="3"/>
      <c r="G360" s="3"/>
      <c r="H360" s="29" t="s">
        <v>1166</v>
      </c>
      <c r="I360" t="s">
        <v>1199</v>
      </c>
      <c r="J360" t="s">
        <v>1167</v>
      </c>
      <c r="K360" t="s">
        <v>1699</v>
      </c>
      <c r="L360" t="s">
        <v>1700</v>
      </c>
      <c r="M360" t="s">
        <v>1701</v>
      </c>
      <c r="N360" t="s">
        <v>192</v>
      </c>
      <c r="O360" s="30">
        <v>44</v>
      </c>
      <c r="P360" s="30" t="s">
        <v>1172</v>
      </c>
      <c r="Q360" s="30" t="s">
        <v>1172</v>
      </c>
      <c r="R360" s="30" t="s">
        <v>1173</v>
      </c>
      <c r="S360" s="30" t="s">
        <v>1174</v>
      </c>
      <c r="T360" s="31">
        <v>43831</v>
      </c>
      <c r="U360" s="31">
        <v>46022</v>
      </c>
      <c r="V360" s="3">
        <v>127980.94764190243</v>
      </c>
      <c r="W360" s="32">
        <f>V360*IF(Q360="D06T-2017",'VATT Nacional'!$P$1,'VATT Nacional'!$M$1)</f>
        <v>100289222.45415677</v>
      </c>
    </row>
    <row r="361" spans="6:23">
      <c r="F361" s="3"/>
      <c r="G361" s="3"/>
      <c r="H361" s="29" t="s">
        <v>1166</v>
      </c>
      <c r="I361" t="s">
        <v>1199</v>
      </c>
      <c r="J361" t="s">
        <v>1167</v>
      </c>
      <c r="K361" t="s">
        <v>1702</v>
      </c>
      <c r="L361" t="s">
        <v>1703</v>
      </c>
      <c r="M361" t="s">
        <v>1698</v>
      </c>
      <c r="N361" t="s">
        <v>66</v>
      </c>
      <c r="O361" s="30" t="s">
        <v>1171</v>
      </c>
      <c r="P361" s="30" t="s">
        <v>1172</v>
      </c>
      <c r="Q361" s="30" t="s">
        <v>1172</v>
      </c>
      <c r="R361" s="30" t="s">
        <v>1173</v>
      </c>
      <c r="S361" s="30" t="s">
        <v>1174</v>
      </c>
      <c r="T361" s="31">
        <v>43831</v>
      </c>
      <c r="U361" s="31">
        <v>46022</v>
      </c>
      <c r="V361" s="3">
        <v>218802.37123664649</v>
      </c>
      <c r="W361" s="32">
        <f>V361*IF(Q361="D06T-2017",'VATT Nacional'!$P$1,'VATT Nacional'!$M$1)</f>
        <v>171459268.63933045</v>
      </c>
    </row>
    <row r="362" spans="6:23">
      <c r="F362" s="3"/>
      <c r="G362" s="3"/>
      <c r="H362" s="29" t="s">
        <v>1166</v>
      </c>
      <c r="I362" t="s">
        <v>1199</v>
      </c>
      <c r="J362" t="s">
        <v>1167</v>
      </c>
      <c r="K362" t="s">
        <v>1702</v>
      </c>
      <c r="L362" t="s">
        <v>1703</v>
      </c>
      <c r="M362" t="s">
        <v>1698</v>
      </c>
      <c r="N362" t="s">
        <v>66</v>
      </c>
      <c r="O362" s="30" t="s">
        <v>1171</v>
      </c>
      <c r="P362" s="30" t="s">
        <v>1172</v>
      </c>
      <c r="Q362" s="30" t="s">
        <v>1172</v>
      </c>
      <c r="R362" s="30" t="s">
        <v>1173</v>
      </c>
      <c r="S362" s="30" t="s">
        <v>1174</v>
      </c>
      <c r="T362" s="31">
        <v>43831</v>
      </c>
      <c r="U362" s="31">
        <v>46022</v>
      </c>
      <c r="V362" s="3">
        <v>124980.14147689891</v>
      </c>
      <c r="W362" s="32">
        <f>V362*IF(Q362="D06T-2017",'VATT Nacional'!$P$1,'VATT Nacional'!$M$1)</f>
        <v>97937712.150717601</v>
      </c>
    </row>
    <row r="363" spans="6:23">
      <c r="F363" s="3"/>
      <c r="G363" s="3"/>
      <c r="H363" s="29" t="s">
        <v>1166</v>
      </c>
      <c r="I363" t="s">
        <v>1199</v>
      </c>
      <c r="J363" t="s">
        <v>1167</v>
      </c>
      <c r="K363" t="s">
        <v>1702</v>
      </c>
      <c r="L363" t="s">
        <v>1703</v>
      </c>
      <c r="M363" t="s">
        <v>1698</v>
      </c>
      <c r="N363" t="s">
        <v>66</v>
      </c>
      <c r="O363" s="30">
        <v>66</v>
      </c>
      <c r="P363" s="30" t="s">
        <v>1172</v>
      </c>
      <c r="Q363" s="30" t="s">
        <v>1172</v>
      </c>
      <c r="R363" s="30" t="s">
        <v>1173</v>
      </c>
      <c r="S363" s="30" t="s">
        <v>1174</v>
      </c>
      <c r="T363" s="31">
        <v>43831</v>
      </c>
      <c r="U363" s="31">
        <v>46022</v>
      </c>
      <c r="V363" s="3">
        <v>49283.404490024412</v>
      </c>
      <c r="W363" s="32">
        <f>V363*IF(Q363="D06T-2017",'VATT Nacional'!$P$1,'VATT Nacional'!$M$1)</f>
        <v>38619766.514215007</v>
      </c>
    </row>
    <row r="364" spans="6:23">
      <c r="F364" s="3"/>
      <c r="G364" s="3"/>
      <c r="H364" s="29" t="s">
        <v>1166</v>
      </c>
      <c r="I364" t="s">
        <v>1199</v>
      </c>
      <c r="J364" t="s">
        <v>1167</v>
      </c>
      <c r="K364" t="s">
        <v>1702</v>
      </c>
      <c r="L364" t="s">
        <v>1703</v>
      </c>
      <c r="M364" t="s">
        <v>1698</v>
      </c>
      <c r="N364" t="s">
        <v>66</v>
      </c>
      <c r="O364" s="30">
        <v>110</v>
      </c>
      <c r="P364" s="30" t="s">
        <v>1172</v>
      </c>
      <c r="Q364" s="30" t="s">
        <v>1172</v>
      </c>
      <c r="R364" s="30" t="s">
        <v>1173</v>
      </c>
      <c r="S364" s="30" t="s">
        <v>1174</v>
      </c>
      <c r="T364" s="31">
        <v>43831</v>
      </c>
      <c r="U364" s="31">
        <v>46022</v>
      </c>
      <c r="V364" s="3">
        <v>416507.06797946495</v>
      </c>
      <c r="W364" s="32">
        <f>V364*IF(Q364="D06T-2017",'VATT Nacional'!$P$1,'VATT Nacional'!$M$1)</f>
        <v>326385846.98715574</v>
      </c>
    </row>
    <row r="365" spans="6:23">
      <c r="F365" s="3"/>
      <c r="G365" s="3"/>
      <c r="H365" s="29" t="s">
        <v>1166</v>
      </c>
      <c r="I365" t="s">
        <v>1199</v>
      </c>
      <c r="J365" t="s">
        <v>1167</v>
      </c>
      <c r="K365" t="s">
        <v>1704</v>
      </c>
      <c r="L365" t="s">
        <v>1705</v>
      </c>
      <c r="M365" t="s">
        <v>1698</v>
      </c>
      <c r="N365" t="s">
        <v>66</v>
      </c>
      <c r="O365" s="30" t="s">
        <v>1171</v>
      </c>
      <c r="P365" s="30" t="s">
        <v>1172</v>
      </c>
      <c r="Q365" s="30" t="s">
        <v>1172</v>
      </c>
      <c r="R365" s="30" t="s">
        <v>1173</v>
      </c>
      <c r="S365" s="30" t="s">
        <v>1174</v>
      </c>
      <c r="T365" s="31">
        <v>43831</v>
      </c>
      <c r="U365" s="31">
        <v>46022</v>
      </c>
      <c r="V365" s="3">
        <v>123828.23396086642</v>
      </c>
      <c r="W365" s="32">
        <f>V365*IF(Q365="D06T-2017",'VATT Nacional'!$P$1,'VATT Nacional'!$M$1)</f>
        <v>97035047.252148166</v>
      </c>
    </row>
    <row r="366" spans="6:23">
      <c r="F366" s="3"/>
      <c r="G366" s="3"/>
      <c r="H366" s="29" t="s">
        <v>1166</v>
      </c>
      <c r="I366" t="s">
        <v>1199</v>
      </c>
      <c r="J366" t="s">
        <v>1167</v>
      </c>
      <c r="K366" t="s">
        <v>1704</v>
      </c>
      <c r="L366" t="s">
        <v>1705</v>
      </c>
      <c r="M366" t="s">
        <v>1698</v>
      </c>
      <c r="N366" t="s">
        <v>66</v>
      </c>
      <c r="O366" s="30">
        <v>44</v>
      </c>
      <c r="P366" s="30" t="s">
        <v>1172</v>
      </c>
      <c r="Q366" s="30" t="s">
        <v>1172</v>
      </c>
      <c r="R366" s="30" t="s">
        <v>1173</v>
      </c>
      <c r="S366" s="30" t="s">
        <v>1174</v>
      </c>
      <c r="T366" s="31">
        <v>43831</v>
      </c>
      <c r="U366" s="31">
        <v>46022</v>
      </c>
      <c r="V366" s="3">
        <v>26321.027571820079</v>
      </c>
      <c r="W366" s="32">
        <f>V366*IF(Q366="D06T-2017",'VATT Nacional'!$P$1,'VATT Nacional'!$M$1)</f>
        <v>20625846.565524139</v>
      </c>
    </row>
    <row r="367" spans="6:23">
      <c r="F367" s="3"/>
      <c r="G367" s="3"/>
      <c r="H367" s="29" t="s">
        <v>1166</v>
      </c>
      <c r="I367" t="s">
        <v>1199</v>
      </c>
      <c r="J367" t="s">
        <v>1167</v>
      </c>
      <c r="K367" t="s">
        <v>1704</v>
      </c>
      <c r="L367" t="s">
        <v>1705</v>
      </c>
      <c r="M367" t="s">
        <v>1698</v>
      </c>
      <c r="N367" t="s">
        <v>66</v>
      </c>
      <c r="O367" s="30">
        <v>110</v>
      </c>
      <c r="P367" s="30" t="s">
        <v>1172</v>
      </c>
      <c r="Q367" s="30" t="s">
        <v>1172</v>
      </c>
      <c r="R367" s="30" t="s">
        <v>1173</v>
      </c>
      <c r="S367" s="30" t="s">
        <v>1174</v>
      </c>
      <c r="T367" s="31">
        <v>43831</v>
      </c>
      <c r="U367" s="31">
        <v>46022</v>
      </c>
      <c r="V367" s="3">
        <v>292429.31258631044</v>
      </c>
      <c r="W367" s="32">
        <f>V367*IF(Q367="D06T-2017",'VATT Nacional'!$P$1,'VATT Nacional'!$M$1)</f>
        <v>229155268.20558152</v>
      </c>
    </row>
    <row r="368" spans="6:23">
      <c r="F368" s="3"/>
      <c r="G368" s="3"/>
      <c r="H368" s="29" t="s">
        <v>1166</v>
      </c>
      <c r="I368" t="s">
        <v>1199</v>
      </c>
      <c r="J368" t="s">
        <v>1167</v>
      </c>
      <c r="K368" t="s">
        <v>1706</v>
      </c>
      <c r="L368" t="s">
        <v>1707</v>
      </c>
      <c r="M368" t="s">
        <v>1708</v>
      </c>
      <c r="N368" t="s">
        <v>138</v>
      </c>
      <c r="O368" s="30" t="s">
        <v>1171</v>
      </c>
      <c r="P368" s="30" t="s">
        <v>1172</v>
      </c>
      <c r="Q368" s="30" t="s">
        <v>1172</v>
      </c>
      <c r="R368" s="30" t="s">
        <v>1173</v>
      </c>
      <c r="S368" s="30" t="s">
        <v>1174</v>
      </c>
      <c r="T368" s="31">
        <v>43831</v>
      </c>
      <c r="U368" s="31">
        <v>46022</v>
      </c>
      <c r="V368" s="3">
        <v>3055.3068821639649</v>
      </c>
      <c r="W368" s="32">
        <f>V368*IF(Q368="D06T-2017",'VATT Nacional'!$P$1,'VATT Nacional'!$M$1)</f>
        <v>2394218.4928058344</v>
      </c>
    </row>
    <row r="369" spans="6:23">
      <c r="F369" s="3"/>
      <c r="G369" s="3"/>
      <c r="H369" s="29" t="s">
        <v>1166</v>
      </c>
      <c r="I369" t="s">
        <v>1199</v>
      </c>
      <c r="J369" t="s">
        <v>1167</v>
      </c>
      <c r="K369" t="s">
        <v>1706</v>
      </c>
      <c r="L369" t="s">
        <v>1707</v>
      </c>
      <c r="M369" t="s">
        <v>1708</v>
      </c>
      <c r="N369" t="s">
        <v>138</v>
      </c>
      <c r="O369" s="30">
        <v>66</v>
      </c>
      <c r="P369" s="30" t="s">
        <v>1172</v>
      </c>
      <c r="Q369" s="30" t="s">
        <v>1172</v>
      </c>
      <c r="R369" s="30" t="s">
        <v>1173</v>
      </c>
      <c r="S369" s="30" t="s">
        <v>1174</v>
      </c>
      <c r="T369" s="31">
        <v>43831</v>
      </c>
      <c r="U369" s="31">
        <v>46022</v>
      </c>
      <c r="V369" s="3">
        <v>30270.144937799942</v>
      </c>
      <c r="W369" s="32">
        <f>V369*IF(Q369="D06T-2017",'VATT Nacional'!$P$1,'VATT Nacional'!$M$1)</f>
        <v>23720478.362770304</v>
      </c>
    </row>
    <row r="370" spans="6:23">
      <c r="F370" s="3"/>
      <c r="G370" s="3"/>
      <c r="H370" s="29" t="s">
        <v>1166</v>
      </c>
      <c r="I370" t="s">
        <v>1199</v>
      </c>
      <c r="J370" t="s">
        <v>1167</v>
      </c>
      <c r="K370" t="s">
        <v>1709</v>
      </c>
      <c r="L370" t="s">
        <v>1710</v>
      </c>
      <c r="M370" t="s">
        <v>1170</v>
      </c>
      <c r="N370" t="s">
        <v>54</v>
      </c>
      <c r="O370" s="30" t="s">
        <v>1171</v>
      </c>
      <c r="P370" s="30" t="s">
        <v>1172</v>
      </c>
      <c r="Q370" s="30" t="s">
        <v>1172</v>
      </c>
      <c r="R370" s="30" t="s">
        <v>1173</v>
      </c>
      <c r="S370" s="30" t="s">
        <v>1174</v>
      </c>
      <c r="T370" s="31">
        <v>43831</v>
      </c>
      <c r="U370" s="31">
        <v>46022</v>
      </c>
      <c r="V370" s="3">
        <v>448.3918484409927</v>
      </c>
      <c r="W370" s="32">
        <f>V370*IF(Q370="D06T-2017",'VATT Nacional'!$P$1,'VATT Nacional'!$M$1)</f>
        <v>351371.59603439242</v>
      </c>
    </row>
    <row r="371" spans="6:23">
      <c r="F371" s="3"/>
      <c r="G371" s="3"/>
      <c r="H371" s="29" t="s">
        <v>1166</v>
      </c>
      <c r="I371" t="s">
        <v>1199</v>
      </c>
      <c r="J371" t="s">
        <v>1167</v>
      </c>
      <c r="K371" t="s">
        <v>1709</v>
      </c>
      <c r="L371" t="s">
        <v>1710</v>
      </c>
      <c r="M371" t="s">
        <v>1698</v>
      </c>
      <c r="N371" t="s">
        <v>66</v>
      </c>
      <c r="O371" s="30" t="s">
        <v>1171</v>
      </c>
      <c r="P371" s="30" t="s">
        <v>1172</v>
      </c>
      <c r="Q371" s="30" t="s">
        <v>1172</v>
      </c>
      <c r="R371" s="30" t="s">
        <v>1173</v>
      </c>
      <c r="S371" s="30" t="s">
        <v>1174</v>
      </c>
      <c r="T371" s="31">
        <v>43831</v>
      </c>
      <c r="U371" s="31">
        <v>46022</v>
      </c>
      <c r="V371" s="3">
        <v>90083.433090769497</v>
      </c>
      <c r="W371" s="32">
        <f>V371*IF(Q371="D06T-2017",'VATT Nacional'!$P$1,'VATT Nacional'!$M$1)</f>
        <v>70591737.497936487</v>
      </c>
    </row>
    <row r="372" spans="6:23">
      <c r="F372" s="3"/>
      <c r="G372" s="3"/>
      <c r="H372" s="29" t="s">
        <v>1166</v>
      </c>
      <c r="I372" t="s">
        <v>1199</v>
      </c>
      <c r="J372" t="s">
        <v>1167</v>
      </c>
      <c r="K372" t="s">
        <v>1709</v>
      </c>
      <c r="L372" t="s">
        <v>1710</v>
      </c>
      <c r="M372" t="s">
        <v>1698</v>
      </c>
      <c r="N372" t="s">
        <v>66</v>
      </c>
      <c r="O372" s="30">
        <v>110</v>
      </c>
      <c r="P372" s="30" t="s">
        <v>1172</v>
      </c>
      <c r="Q372" s="30" t="s">
        <v>1172</v>
      </c>
      <c r="R372" s="30" t="s">
        <v>1173</v>
      </c>
      <c r="S372" s="30" t="s">
        <v>1174</v>
      </c>
      <c r="T372" s="31">
        <v>43831</v>
      </c>
      <c r="U372" s="31">
        <v>46022</v>
      </c>
      <c r="V372" s="3">
        <v>123291.2836592427</v>
      </c>
      <c r="W372" s="32">
        <f>V372*IF(Q372="D06T-2017",'VATT Nacional'!$P$1,'VATT Nacional'!$M$1)</f>
        <v>96614278.932811737</v>
      </c>
    </row>
    <row r="373" spans="6:23">
      <c r="F373" s="3"/>
      <c r="G373" s="3"/>
      <c r="H373" s="29" t="s">
        <v>1166</v>
      </c>
      <c r="I373" t="s">
        <v>1199</v>
      </c>
      <c r="J373" t="s">
        <v>1167</v>
      </c>
      <c r="K373" t="s">
        <v>1709</v>
      </c>
      <c r="L373" t="s">
        <v>1710</v>
      </c>
      <c r="M373" t="s">
        <v>1711</v>
      </c>
      <c r="N373" t="s">
        <v>88</v>
      </c>
      <c r="O373" s="30">
        <v>110</v>
      </c>
      <c r="P373" s="30" t="s">
        <v>1172</v>
      </c>
      <c r="Q373" s="30" t="s">
        <v>1172</v>
      </c>
      <c r="R373" s="30" t="s">
        <v>1173</v>
      </c>
      <c r="S373" s="30" t="s">
        <v>1174</v>
      </c>
      <c r="T373" s="31">
        <v>43831</v>
      </c>
      <c r="U373" s="31">
        <v>46022</v>
      </c>
      <c r="V373" s="3">
        <v>328083.64755486615</v>
      </c>
      <c r="W373" s="32">
        <f>V373*IF(Q373="D06T-2017",'VATT Nacional'!$P$1,'VATT Nacional'!$M$1)</f>
        <v>257094938.89095286</v>
      </c>
    </row>
    <row r="374" spans="6:23">
      <c r="F374" s="3"/>
      <c r="G374" s="3"/>
      <c r="H374" s="29" t="s">
        <v>1166</v>
      </c>
      <c r="I374" t="s">
        <v>1199</v>
      </c>
      <c r="J374" t="s">
        <v>1167</v>
      </c>
      <c r="K374" t="s">
        <v>1712</v>
      </c>
      <c r="L374" t="s">
        <v>1713</v>
      </c>
      <c r="M374" t="s">
        <v>1698</v>
      </c>
      <c r="N374" t="s">
        <v>66</v>
      </c>
      <c r="O374" s="30" t="s">
        <v>1171</v>
      </c>
      <c r="P374" s="30" t="s">
        <v>1172</v>
      </c>
      <c r="Q374" s="30" t="s">
        <v>1172</v>
      </c>
      <c r="R374" s="30" t="s">
        <v>1173</v>
      </c>
      <c r="S374" s="30" t="s">
        <v>1174</v>
      </c>
      <c r="T374" s="31">
        <v>43831</v>
      </c>
      <c r="U374" s="31">
        <v>46022</v>
      </c>
      <c r="V374" s="3">
        <v>111560.25152082866</v>
      </c>
      <c r="W374" s="32">
        <f>V374*IF(Q374="D06T-2017",'VATT Nacional'!$P$1,'VATT Nacional'!$M$1)</f>
        <v>87421534.907832593</v>
      </c>
    </row>
    <row r="375" spans="6:23">
      <c r="F375" s="3"/>
      <c r="G375" s="3"/>
      <c r="H375" s="29" t="s">
        <v>1166</v>
      </c>
      <c r="I375" t="s">
        <v>1199</v>
      </c>
      <c r="J375" t="s">
        <v>1167</v>
      </c>
      <c r="K375" t="s">
        <v>1712</v>
      </c>
      <c r="L375" t="s">
        <v>1713</v>
      </c>
      <c r="M375" t="s">
        <v>1698</v>
      </c>
      <c r="N375" t="s">
        <v>66</v>
      </c>
      <c r="O375" s="30" t="s">
        <v>1171</v>
      </c>
      <c r="P375" s="30" t="s">
        <v>1172</v>
      </c>
      <c r="Q375" s="30" t="s">
        <v>1172</v>
      </c>
      <c r="R375" s="30" t="s">
        <v>1173</v>
      </c>
      <c r="S375" s="30" t="s">
        <v>1174</v>
      </c>
      <c r="T375" s="31">
        <v>43831</v>
      </c>
      <c r="U375" s="31">
        <v>46022</v>
      </c>
      <c r="V375" s="3">
        <v>48780.531354843079</v>
      </c>
      <c r="W375" s="32">
        <f>V375*IF(Q375="D06T-2017",'VATT Nacional'!$P$1,'VATT Nacional'!$M$1)</f>
        <v>38225701.955000035</v>
      </c>
    </row>
    <row r="376" spans="6:23">
      <c r="F376" s="3"/>
      <c r="G376" s="3"/>
      <c r="H376" s="29" t="s">
        <v>1166</v>
      </c>
      <c r="I376" t="s">
        <v>1199</v>
      </c>
      <c r="J376" t="s">
        <v>1167</v>
      </c>
      <c r="K376" t="s">
        <v>1712</v>
      </c>
      <c r="L376" t="s">
        <v>1713</v>
      </c>
      <c r="M376" t="s">
        <v>1698</v>
      </c>
      <c r="N376" t="s">
        <v>66</v>
      </c>
      <c r="O376" s="30">
        <v>110</v>
      </c>
      <c r="P376" s="30" t="s">
        <v>1172</v>
      </c>
      <c r="Q376" s="30" t="s">
        <v>1172</v>
      </c>
      <c r="R376" s="30" t="s">
        <v>1173</v>
      </c>
      <c r="S376" s="30" t="s">
        <v>1174</v>
      </c>
      <c r="T376" s="31">
        <v>43831</v>
      </c>
      <c r="U376" s="31">
        <v>46022</v>
      </c>
      <c r="V376" s="3">
        <v>260885.37948131879</v>
      </c>
      <c r="W376" s="32">
        <f>V376*IF(Q376="D06T-2017",'VATT Nacional'!$P$1,'VATT Nacional'!$M$1)</f>
        <v>204436616.07388112</v>
      </c>
    </row>
    <row r="377" spans="6:23">
      <c r="F377" s="3"/>
      <c r="G377" s="3"/>
      <c r="H377" s="29" t="s">
        <v>1166</v>
      </c>
      <c r="I377" t="s">
        <v>1199</v>
      </c>
      <c r="J377" t="s">
        <v>1167</v>
      </c>
      <c r="K377" t="s">
        <v>1714</v>
      </c>
      <c r="L377" t="s">
        <v>1715</v>
      </c>
      <c r="M377" t="s">
        <v>1698</v>
      </c>
      <c r="N377" t="s">
        <v>66</v>
      </c>
      <c r="O377" s="30" t="s">
        <v>1171</v>
      </c>
      <c r="P377" s="30" t="s">
        <v>1172</v>
      </c>
      <c r="Q377" s="30" t="s">
        <v>1172</v>
      </c>
      <c r="R377" s="30" t="s">
        <v>1173</v>
      </c>
      <c r="S377" s="30" t="s">
        <v>1174</v>
      </c>
      <c r="T377" s="31">
        <v>43831</v>
      </c>
      <c r="U377" s="31">
        <v>46022</v>
      </c>
      <c r="V377" s="3">
        <v>45656.854433716428</v>
      </c>
      <c r="W377" s="32">
        <f>V377*IF(Q377="D06T-2017",'VATT Nacional'!$P$1,'VATT Nacional'!$M$1)</f>
        <v>35777906.909019165</v>
      </c>
    </row>
    <row r="378" spans="6:23">
      <c r="F378" s="3"/>
      <c r="G378" s="3"/>
      <c r="H378" s="29" t="s">
        <v>1166</v>
      </c>
      <c r="I378" t="s">
        <v>1199</v>
      </c>
      <c r="J378" t="s">
        <v>1167</v>
      </c>
      <c r="K378" t="s">
        <v>1714</v>
      </c>
      <c r="L378" t="s">
        <v>1715</v>
      </c>
      <c r="M378" t="s">
        <v>1698</v>
      </c>
      <c r="N378" t="s">
        <v>66</v>
      </c>
      <c r="O378" s="30">
        <v>66</v>
      </c>
      <c r="P378" s="30" t="s">
        <v>1172</v>
      </c>
      <c r="Q378" s="30" t="s">
        <v>1172</v>
      </c>
      <c r="R378" s="30" t="s">
        <v>1173</v>
      </c>
      <c r="S378" s="30" t="s">
        <v>1174</v>
      </c>
      <c r="T378" s="31">
        <v>43831</v>
      </c>
      <c r="U378" s="31">
        <v>46022</v>
      </c>
      <c r="V378" s="3">
        <v>145072.17603065286</v>
      </c>
      <c r="W378" s="32">
        <f>V378*IF(Q378="D06T-2017",'VATT Nacional'!$P$1,'VATT Nacional'!$M$1)</f>
        <v>113682356.64699179</v>
      </c>
    </row>
    <row r="379" spans="6:23">
      <c r="F379" s="3"/>
      <c r="G379" s="3"/>
      <c r="H379" s="29" t="s">
        <v>1166</v>
      </c>
      <c r="I379" t="s">
        <v>1199</v>
      </c>
      <c r="J379" t="s">
        <v>1167</v>
      </c>
      <c r="K379" t="s">
        <v>1716</v>
      </c>
      <c r="L379" t="s">
        <v>1717</v>
      </c>
      <c r="M379" t="s">
        <v>1698</v>
      </c>
      <c r="N379" t="s">
        <v>66</v>
      </c>
      <c r="O379" s="30">
        <v>110</v>
      </c>
      <c r="P379" s="30" t="s">
        <v>1172</v>
      </c>
      <c r="Q379" s="30" t="s">
        <v>1172</v>
      </c>
      <c r="R379" s="30" t="s">
        <v>1173</v>
      </c>
      <c r="S379" s="30" t="s">
        <v>1174</v>
      </c>
      <c r="T379" s="31">
        <v>43831</v>
      </c>
      <c r="U379" s="31">
        <v>46022</v>
      </c>
      <c r="V379" s="3">
        <v>11604.898375362274</v>
      </c>
      <c r="W379" s="32">
        <f>V379*IF(Q379="D06T-2017",'VATT Nacional'!$P$1,'VATT Nacional'!$M$1)</f>
        <v>9093902.30474847</v>
      </c>
    </row>
    <row r="380" spans="6:23">
      <c r="F380" s="3"/>
      <c r="G380" s="3"/>
      <c r="H380" s="29" t="s">
        <v>1166</v>
      </c>
      <c r="I380" t="s">
        <v>1199</v>
      </c>
      <c r="J380" t="s">
        <v>1167</v>
      </c>
      <c r="K380" t="s">
        <v>1718</v>
      </c>
      <c r="L380" t="s">
        <v>1719</v>
      </c>
      <c r="M380" t="s">
        <v>1698</v>
      </c>
      <c r="N380" t="s">
        <v>66</v>
      </c>
      <c r="O380" s="30">
        <v>66</v>
      </c>
      <c r="P380" s="30" t="s">
        <v>1172</v>
      </c>
      <c r="Q380" s="30" t="s">
        <v>1172</v>
      </c>
      <c r="R380" s="30" t="s">
        <v>1173</v>
      </c>
      <c r="S380" s="30" t="s">
        <v>1174</v>
      </c>
      <c r="T380" s="31">
        <v>43831</v>
      </c>
      <c r="U380" s="31">
        <v>46022</v>
      </c>
      <c r="V380" s="3">
        <v>133861.77818470608</v>
      </c>
      <c r="W380" s="32">
        <f>V380*IF(Q380="D06T-2017",'VATT Nacional'!$P$1,'VATT Nacional'!$M$1)</f>
        <v>104897595.28925003</v>
      </c>
    </row>
    <row r="381" spans="6:23">
      <c r="F381" s="3"/>
      <c r="G381" s="3"/>
      <c r="H381" s="29" t="s">
        <v>1166</v>
      </c>
      <c r="I381" t="s">
        <v>1199</v>
      </c>
      <c r="J381" t="s">
        <v>1167</v>
      </c>
      <c r="K381" t="s">
        <v>1720</v>
      </c>
      <c r="L381" t="s">
        <v>1721</v>
      </c>
      <c r="M381" t="s">
        <v>1722</v>
      </c>
      <c r="N381" t="s">
        <v>1207</v>
      </c>
      <c r="O381" s="30" t="s">
        <v>1171</v>
      </c>
      <c r="P381" s="30" t="s">
        <v>1172</v>
      </c>
      <c r="Q381" s="30" t="s">
        <v>1172</v>
      </c>
      <c r="R381" s="30" t="s">
        <v>1173</v>
      </c>
      <c r="S381" s="30" t="s">
        <v>1174</v>
      </c>
      <c r="T381" s="31">
        <v>43831</v>
      </c>
      <c r="U381" s="31">
        <v>46022</v>
      </c>
      <c r="V381" s="3">
        <v>132.28216285560711</v>
      </c>
      <c r="W381" s="32">
        <f>V381*IF(Q381="D06T-2017",'VATT Nacional'!$P$1,'VATT Nacional'!$M$1)</f>
        <v>103659.76734649041</v>
      </c>
    </row>
    <row r="382" spans="6:23">
      <c r="F382" s="3"/>
      <c r="G382" s="3"/>
      <c r="H382" s="29" t="s">
        <v>1166</v>
      </c>
      <c r="I382" t="s">
        <v>1199</v>
      </c>
      <c r="J382" t="s">
        <v>1167</v>
      </c>
      <c r="K382" t="s">
        <v>1720</v>
      </c>
      <c r="L382" t="s">
        <v>1721</v>
      </c>
      <c r="M382" t="s">
        <v>1722</v>
      </c>
      <c r="N382" t="s">
        <v>1207</v>
      </c>
      <c r="O382" s="30" t="s">
        <v>1171</v>
      </c>
      <c r="P382" s="30" t="s">
        <v>1172</v>
      </c>
      <c r="Q382" s="30" t="s">
        <v>1172</v>
      </c>
      <c r="R382" s="30" t="s">
        <v>1173</v>
      </c>
      <c r="S382" s="30" t="s">
        <v>1174</v>
      </c>
      <c r="T382" s="31">
        <v>43831</v>
      </c>
      <c r="U382" s="31">
        <v>46022</v>
      </c>
      <c r="V382" s="3">
        <v>132.28216285560711</v>
      </c>
      <c r="W382" s="32">
        <f>V382*IF(Q382="D06T-2017",'VATT Nacional'!$P$1,'VATT Nacional'!$M$1)</f>
        <v>103659.76734649041</v>
      </c>
    </row>
    <row r="383" spans="6:23">
      <c r="F383" s="3"/>
      <c r="G383" s="3"/>
      <c r="H383" s="29" t="s">
        <v>1166</v>
      </c>
      <c r="I383" t="s">
        <v>1199</v>
      </c>
      <c r="J383" t="s">
        <v>1167</v>
      </c>
      <c r="K383" t="s">
        <v>1720</v>
      </c>
      <c r="L383" t="s">
        <v>1721</v>
      </c>
      <c r="M383" t="s">
        <v>1722</v>
      </c>
      <c r="N383" t="s">
        <v>1207</v>
      </c>
      <c r="O383" s="30">
        <v>110</v>
      </c>
      <c r="P383" s="30" t="s">
        <v>1172</v>
      </c>
      <c r="Q383" s="30" t="s">
        <v>1172</v>
      </c>
      <c r="R383" s="30" t="s">
        <v>1173</v>
      </c>
      <c r="S383" s="30" t="s">
        <v>1174</v>
      </c>
      <c r="T383" s="31">
        <v>43831</v>
      </c>
      <c r="U383" s="31">
        <v>46022</v>
      </c>
      <c r="V383" s="3">
        <v>197.97952850969921</v>
      </c>
      <c r="W383" s="32">
        <f>V383*IF(Q383="D06T-2017",'VATT Nacional'!$P$1,'VATT Nacional'!$M$1)</f>
        <v>155141.94371832791</v>
      </c>
    </row>
    <row r="384" spans="6:23">
      <c r="F384" s="3"/>
      <c r="G384" s="3"/>
      <c r="H384" s="29" t="s">
        <v>1166</v>
      </c>
      <c r="I384" t="s">
        <v>1199</v>
      </c>
      <c r="J384" t="s">
        <v>1167</v>
      </c>
      <c r="K384" t="s">
        <v>1723</v>
      </c>
      <c r="L384" t="s">
        <v>1724</v>
      </c>
      <c r="M384" t="s">
        <v>1708</v>
      </c>
      <c r="N384" t="s">
        <v>138</v>
      </c>
      <c r="O384" s="30">
        <v>66</v>
      </c>
      <c r="P384" s="30" t="s">
        <v>1172</v>
      </c>
      <c r="Q384" s="30" t="s">
        <v>1172</v>
      </c>
      <c r="R384" s="30" t="s">
        <v>1173</v>
      </c>
      <c r="S384" s="30" t="s">
        <v>1174</v>
      </c>
      <c r="T384" s="31">
        <v>43831</v>
      </c>
      <c r="U384" s="31">
        <v>46022</v>
      </c>
      <c r="V384" s="3">
        <v>7486.4666542347313</v>
      </c>
      <c r="W384" s="32">
        <f>V384*IF(Q384="D06T-2017",'VATT Nacional'!$P$1,'VATT Nacional'!$M$1)</f>
        <v>5866591.3443849934</v>
      </c>
    </row>
    <row r="385" spans="6:23">
      <c r="F385" s="3"/>
      <c r="G385" s="3"/>
      <c r="H385" s="29" t="s">
        <v>1166</v>
      </c>
      <c r="I385" t="s">
        <v>1199</v>
      </c>
      <c r="J385" t="s">
        <v>1167</v>
      </c>
      <c r="K385" t="s">
        <v>1725</v>
      </c>
      <c r="L385" t="s">
        <v>1726</v>
      </c>
      <c r="M385" t="s">
        <v>1698</v>
      </c>
      <c r="N385" t="s">
        <v>66</v>
      </c>
      <c r="O385" s="30">
        <v>220</v>
      </c>
      <c r="P385" s="30" t="s">
        <v>1172</v>
      </c>
      <c r="Q385" s="30" t="s">
        <v>1172</v>
      </c>
      <c r="R385" s="30" t="s">
        <v>1173</v>
      </c>
      <c r="S385" s="30" t="s">
        <v>1174</v>
      </c>
      <c r="T385" s="31">
        <v>43831</v>
      </c>
      <c r="U385" s="31">
        <v>46022</v>
      </c>
      <c r="V385" s="3">
        <v>3740.460865421433</v>
      </c>
      <c r="W385" s="32">
        <f>V385*IF(Q385="D06T-2017",'VATT Nacional'!$P$1,'VATT Nacional'!$M$1)</f>
        <v>2931123.0985954716</v>
      </c>
    </row>
    <row r="386" spans="6:23">
      <c r="F386" s="3"/>
      <c r="G386" s="3"/>
      <c r="H386" s="29" t="s">
        <v>1166</v>
      </c>
      <c r="I386" t="s">
        <v>1199</v>
      </c>
      <c r="J386" t="s">
        <v>1167</v>
      </c>
      <c r="K386" t="s">
        <v>1727</v>
      </c>
      <c r="L386" t="s">
        <v>1728</v>
      </c>
      <c r="M386" t="s">
        <v>1698</v>
      </c>
      <c r="N386" t="s">
        <v>66</v>
      </c>
      <c r="O386" s="30">
        <v>66</v>
      </c>
      <c r="P386" s="30" t="s">
        <v>1172</v>
      </c>
      <c r="Q386" s="30" t="s">
        <v>1172</v>
      </c>
      <c r="R386" s="30" t="s">
        <v>1173</v>
      </c>
      <c r="S386" s="30" t="s">
        <v>1174</v>
      </c>
      <c r="T386" s="31">
        <v>43831</v>
      </c>
      <c r="U386" s="31">
        <v>46022</v>
      </c>
      <c r="V386" s="3">
        <v>10204.407162123689</v>
      </c>
      <c r="W386" s="32">
        <f>V386*IF(Q386="D06T-2017",'VATT Nacional'!$P$1,'VATT Nacional'!$M$1)</f>
        <v>7996440.7105229385</v>
      </c>
    </row>
    <row r="387" spans="6:23">
      <c r="F387" s="3"/>
      <c r="G387" s="3"/>
      <c r="H387" s="29" t="s">
        <v>1166</v>
      </c>
      <c r="I387" t="s">
        <v>1199</v>
      </c>
      <c r="J387" t="s">
        <v>1167</v>
      </c>
      <c r="K387" t="s">
        <v>1729</v>
      </c>
      <c r="L387" t="s">
        <v>1730</v>
      </c>
      <c r="M387" t="s">
        <v>1711</v>
      </c>
      <c r="N387" t="s">
        <v>88</v>
      </c>
      <c r="O387" s="30">
        <v>110</v>
      </c>
      <c r="P387" s="30" t="s">
        <v>1172</v>
      </c>
      <c r="Q387" s="30" t="s">
        <v>1172</v>
      </c>
      <c r="R387" s="30" t="s">
        <v>1173</v>
      </c>
      <c r="S387" s="30" t="s">
        <v>1174</v>
      </c>
      <c r="T387" s="31">
        <v>43831</v>
      </c>
      <c r="U387" s="31">
        <v>46022</v>
      </c>
      <c r="V387" s="3">
        <v>365450.40012515808</v>
      </c>
      <c r="W387" s="32">
        <f>V387*IF(Q387="D06T-2017",'VATT Nacional'!$P$1,'VATT Nacional'!$M$1)</f>
        <v>286376504.85807711</v>
      </c>
    </row>
    <row r="388" spans="6:23">
      <c r="F388" s="3"/>
      <c r="G388" s="3"/>
      <c r="H388" s="29" t="s">
        <v>1166</v>
      </c>
      <c r="I388" t="s">
        <v>1199</v>
      </c>
      <c r="J388" t="s">
        <v>1167</v>
      </c>
      <c r="K388" t="s">
        <v>1731</v>
      </c>
      <c r="L388" t="s">
        <v>1732</v>
      </c>
      <c r="M388" t="s">
        <v>1698</v>
      </c>
      <c r="N388" t="s">
        <v>66</v>
      </c>
      <c r="O388" s="30" t="s">
        <v>1171</v>
      </c>
      <c r="P388" s="30" t="s">
        <v>1172</v>
      </c>
      <c r="Q388" s="30" t="s">
        <v>1172</v>
      </c>
      <c r="R388" s="30" t="s">
        <v>1173</v>
      </c>
      <c r="S388" s="30" t="s">
        <v>1174</v>
      </c>
      <c r="T388" s="31">
        <v>43831</v>
      </c>
      <c r="U388" s="31">
        <v>46022</v>
      </c>
      <c r="V388" s="3">
        <v>3802.911725678086</v>
      </c>
      <c r="W388" s="32">
        <f>V388*IF(Q388="D06T-2017",'VATT Nacional'!$P$1,'VATT Nacional'!$M$1)</f>
        <v>2980061.2283103536</v>
      </c>
    </row>
    <row r="389" spans="6:23">
      <c r="F389" s="3"/>
      <c r="G389" s="3"/>
      <c r="H389" s="29" t="s">
        <v>1166</v>
      </c>
      <c r="I389" t="s">
        <v>1199</v>
      </c>
      <c r="J389" t="s">
        <v>1167</v>
      </c>
      <c r="K389" t="s">
        <v>1731</v>
      </c>
      <c r="L389" t="s">
        <v>1732</v>
      </c>
      <c r="M389" t="s">
        <v>1698</v>
      </c>
      <c r="N389" t="s">
        <v>66</v>
      </c>
      <c r="O389" s="30">
        <v>44</v>
      </c>
      <c r="P389" s="30" t="s">
        <v>1172</v>
      </c>
      <c r="Q389" s="30" t="s">
        <v>1172</v>
      </c>
      <c r="R389" s="30" t="s">
        <v>1173</v>
      </c>
      <c r="S389" s="30" t="s">
        <v>1174</v>
      </c>
      <c r="T389" s="31">
        <v>43831</v>
      </c>
      <c r="U389" s="31">
        <v>46022</v>
      </c>
      <c r="V389" s="3">
        <v>10851.739298297318</v>
      </c>
      <c r="W389" s="32">
        <f>V389*IF(Q389="D06T-2017",'VATT Nacional'!$P$1,'VATT Nacional'!$M$1)</f>
        <v>8503707.126365494</v>
      </c>
    </row>
    <row r="390" spans="6:23">
      <c r="F390" s="3"/>
      <c r="G390" s="3"/>
      <c r="H390" s="29" t="s">
        <v>1166</v>
      </c>
      <c r="I390" t="s">
        <v>1199</v>
      </c>
      <c r="J390" t="s">
        <v>1167</v>
      </c>
      <c r="K390" t="s">
        <v>1733</v>
      </c>
      <c r="L390" t="s">
        <v>1734</v>
      </c>
      <c r="M390" t="s">
        <v>1698</v>
      </c>
      <c r="N390" t="s">
        <v>66</v>
      </c>
      <c r="O390" s="30" t="s">
        <v>1171</v>
      </c>
      <c r="P390" s="30" t="s">
        <v>1172</v>
      </c>
      <c r="Q390" s="30" t="s">
        <v>1172</v>
      </c>
      <c r="R390" s="30" t="s">
        <v>1173</v>
      </c>
      <c r="S390" s="30" t="s">
        <v>1174</v>
      </c>
      <c r="T390" s="31">
        <v>43831</v>
      </c>
      <c r="U390" s="31">
        <v>46022</v>
      </c>
      <c r="V390" s="3">
        <v>241717.96726704511</v>
      </c>
      <c r="W390" s="32">
        <f>V390*IF(Q390="D06T-2017",'VATT Nacional'!$P$1,'VATT Nacional'!$M$1)</f>
        <v>189416529.85912302</v>
      </c>
    </row>
    <row r="391" spans="6:23">
      <c r="F391" s="3"/>
      <c r="G391" s="3"/>
      <c r="H391" s="29" t="s">
        <v>1166</v>
      </c>
      <c r="I391" t="s">
        <v>1199</v>
      </c>
      <c r="J391" t="s">
        <v>1167</v>
      </c>
      <c r="K391" t="s">
        <v>1733</v>
      </c>
      <c r="L391" t="s">
        <v>1734</v>
      </c>
      <c r="M391" t="s">
        <v>1698</v>
      </c>
      <c r="N391" t="s">
        <v>66</v>
      </c>
      <c r="O391" s="30">
        <v>110</v>
      </c>
      <c r="P391" s="30" t="s">
        <v>1172</v>
      </c>
      <c r="Q391" s="30" t="s">
        <v>1172</v>
      </c>
      <c r="R391" s="30" t="s">
        <v>1173</v>
      </c>
      <c r="S391" s="30" t="s">
        <v>1174</v>
      </c>
      <c r="T391" s="31">
        <v>43831</v>
      </c>
      <c r="U391" s="31">
        <v>46022</v>
      </c>
      <c r="V391" s="3">
        <v>287095.60645681323</v>
      </c>
      <c r="W391" s="32">
        <f>V391*IF(Q391="D06T-2017",'VATT Nacional'!$P$1,'VATT Nacional'!$M$1)</f>
        <v>224975636.3902041</v>
      </c>
    </row>
    <row r="392" spans="6:23">
      <c r="F392" s="3"/>
      <c r="G392" s="3"/>
      <c r="H392" s="29" t="s">
        <v>1166</v>
      </c>
      <c r="I392" t="s">
        <v>1199</v>
      </c>
      <c r="J392" t="s">
        <v>1167</v>
      </c>
      <c r="K392" t="s">
        <v>1735</v>
      </c>
      <c r="L392" t="s">
        <v>1736</v>
      </c>
      <c r="M392" t="s">
        <v>1698</v>
      </c>
      <c r="N392" t="s">
        <v>66</v>
      </c>
      <c r="O392" s="30">
        <v>66</v>
      </c>
      <c r="P392" s="30" t="s">
        <v>1172</v>
      </c>
      <c r="Q392" s="30" t="s">
        <v>1172</v>
      </c>
      <c r="R392" s="30" t="s">
        <v>1173</v>
      </c>
      <c r="S392" s="30" t="s">
        <v>1174</v>
      </c>
      <c r="T392" s="31">
        <v>43831</v>
      </c>
      <c r="U392" s="31">
        <v>46022</v>
      </c>
      <c r="V392" s="3">
        <v>65409.207564580771</v>
      </c>
      <c r="W392" s="32">
        <f>V392*IF(Q392="D06T-2017",'VATT Nacional'!$P$1,'VATT Nacional'!$M$1)</f>
        <v>51256368.145898841</v>
      </c>
    </row>
    <row r="393" spans="6:23">
      <c r="F393" s="3"/>
      <c r="G393" s="3"/>
      <c r="H393" s="29" t="s">
        <v>1166</v>
      </c>
      <c r="I393" t="s">
        <v>1199</v>
      </c>
      <c r="J393" t="s">
        <v>1167</v>
      </c>
      <c r="K393" t="s">
        <v>1735</v>
      </c>
      <c r="L393" t="s">
        <v>1736</v>
      </c>
      <c r="M393" t="s">
        <v>1698</v>
      </c>
      <c r="N393" t="s">
        <v>66</v>
      </c>
      <c r="O393" s="30">
        <v>110</v>
      </c>
      <c r="P393" s="30" t="s">
        <v>1172</v>
      </c>
      <c r="Q393" s="30" t="s">
        <v>1172</v>
      </c>
      <c r="R393" s="30" t="s">
        <v>1173</v>
      </c>
      <c r="S393" s="30" t="s">
        <v>1174</v>
      </c>
      <c r="T393" s="31">
        <v>43831</v>
      </c>
      <c r="U393" s="31">
        <v>46022</v>
      </c>
      <c r="V393" s="3">
        <v>178812.54743469312</v>
      </c>
      <c r="W393" s="32">
        <f>V393*IF(Q393="D06T-2017",'VATT Nacional'!$P$1,'VATT Nacional'!$M$1)</f>
        <v>140122195.35559165</v>
      </c>
    </row>
    <row r="394" spans="6:23">
      <c r="F394" s="3"/>
      <c r="G394" s="3"/>
      <c r="H394" s="29" t="s">
        <v>1166</v>
      </c>
      <c r="I394" t="s">
        <v>1199</v>
      </c>
      <c r="J394" t="s">
        <v>1167</v>
      </c>
      <c r="K394" t="s">
        <v>1735</v>
      </c>
      <c r="L394" t="s">
        <v>1736</v>
      </c>
      <c r="M394" t="s">
        <v>1698</v>
      </c>
      <c r="N394" t="s">
        <v>66</v>
      </c>
      <c r="O394" s="30">
        <v>220</v>
      </c>
      <c r="P394" s="30" t="s">
        <v>1172</v>
      </c>
      <c r="Q394" s="30" t="s">
        <v>1172</v>
      </c>
      <c r="R394" s="30" t="s">
        <v>1173</v>
      </c>
      <c r="S394" s="30" t="s">
        <v>1174</v>
      </c>
      <c r="T394" s="31">
        <v>43831</v>
      </c>
      <c r="U394" s="31">
        <v>46022</v>
      </c>
      <c r="V394" s="3">
        <v>865335.72816328821</v>
      </c>
      <c r="W394" s="32">
        <f>V394*IF(Q394="D06T-2017",'VATT Nacional'!$P$1,'VATT Nacional'!$M$1)</f>
        <v>678099740.14353776</v>
      </c>
    </row>
    <row r="395" spans="6:23">
      <c r="F395" s="3"/>
      <c r="G395" s="3"/>
      <c r="H395" s="29" t="s">
        <v>1166</v>
      </c>
      <c r="I395" t="s">
        <v>1199</v>
      </c>
      <c r="J395" t="s">
        <v>1167</v>
      </c>
      <c r="K395" t="s">
        <v>1737</v>
      </c>
      <c r="L395" t="s">
        <v>1738</v>
      </c>
      <c r="M395" t="s">
        <v>1698</v>
      </c>
      <c r="N395" t="s">
        <v>66</v>
      </c>
      <c r="O395" s="30" t="s">
        <v>1171</v>
      </c>
      <c r="P395" s="30" t="s">
        <v>1172</v>
      </c>
      <c r="Q395" s="30" t="s">
        <v>1172</v>
      </c>
      <c r="R395" s="30" t="s">
        <v>1173</v>
      </c>
      <c r="S395" s="30" t="s">
        <v>1174</v>
      </c>
      <c r="T395" s="31">
        <v>43831</v>
      </c>
      <c r="U395" s="31">
        <v>46022</v>
      </c>
      <c r="V395" s="3">
        <v>14235.603967750531</v>
      </c>
      <c r="W395" s="32">
        <f>V395*IF(Q395="D06T-2017",'VATT Nacional'!$P$1,'VATT Nacional'!$M$1)</f>
        <v>11155392.106376089</v>
      </c>
    </row>
    <row r="396" spans="6:23">
      <c r="F396" s="3"/>
      <c r="G396" s="3"/>
      <c r="H396" s="29" t="s">
        <v>1166</v>
      </c>
      <c r="I396" t="s">
        <v>1199</v>
      </c>
      <c r="J396" t="s">
        <v>1167</v>
      </c>
      <c r="K396" t="s">
        <v>1737</v>
      </c>
      <c r="L396" t="s">
        <v>1738</v>
      </c>
      <c r="M396" t="s">
        <v>1698</v>
      </c>
      <c r="N396" t="s">
        <v>66</v>
      </c>
      <c r="O396" s="30">
        <v>66</v>
      </c>
      <c r="P396" s="30" t="s">
        <v>1172</v>
      </c>
      <c r="Q396" s="30" t="s">
        <v>1172</v>
      </c>
      <c r="R396" s="30" t="s">
        <v>1173</v>
      </c>
      <c r="S396" s="30" t="s">
        <v>1174</v>
      </c>
      <c r="T396" s="31">
        <v>43831</v>
      </c>
      <c r="U396" s="31">
        <v>46022</v>
      </c>
      <c r="V396" s="3">
        <v>42305.244858677979</v>
      </c>
      <c r="W396" s="32">
        <f>V396*IF(Q396="D06T-2017",'VATT Nacional'!$P$1,'VATT Nacional'!$M$1)</f>
        <v>33151497.865768261</v>
      </c>
    </row>
    <row r="397" spans="6:23">
      <c r="F397" s="3"/>
      <c r="G397" s="3"/>
      <c r="H397" s="29" t="s">
        <v>1166</v>
      </c>
      <c r="I397" t="s">
        <v>1199</v>
      </c>
      <c r="J397" t="s">
        <v>1167</v>
      </c>
      <c r="K397" t="s">
        <v>1739</v>
      </c>
      <c r="L397" t="s">
        <v>1740</v>
      </c>
      <c r="M397" t="s">
        <v>1708</v>
      </c>
      <c r="N397" t="s">
        <v>138</v>
      </c>
      <c r="O397" s="30" t="s">
        <v>1171</v>
      </c>
      <c r="P397" s="30" t="s">
        <v>1172</v>
      </c>
      <c r="Q397" s="30" t="s">
        <v>1172</v>
      </c>
      <c r="R397" s="30" t="s">
        <v>1173</v>
      </c>
      <c r="S397" s="30" t="s">
        <v>1174</v>
      </c>
      <c r="T397" s="31">
        <v>43831</v>
      </c>
      <c r="U397" s="31">
        <v>46022</v>
      </c>
      <c r="V397" s="3">
        <v>21221.014057977922</v>
      </c>
      <c r="W397" s="32">
        <f>V397*IF(Q397="D06T-2017",'VATT Nacional'!$P$1,'VATT Nacional'!$M$1)</f>
        <v>16629342.404294919</v>
      </c>
    </row>
    <row r="398" spans="6:23">
      <c r="F398" s="3"/>
      <c r="G398" s="3"/>
      <c r="H398" s="29" t="s">
        <v>1166</v>
      </c>
      <c r="I398" t="s">
        <v>1199</v>
      </c>
      <c r="J398" t="s">
        <v>1167</v>
      </c>
      <c r="K398" t="s">
        <v>1739</v>
      </c>
      <c r="L398" t="s">
        <v>1740</v>
      </c>
      <c r="M398" t="s">
        <v>1708</v>
      </c>
      <c r="N398" t="s">
        <v>138</v>
      </c>
      <c r="O398" s="30">
        <v>66</v>
      </c>
      <c r="P398" s="30" t="s">
        <v>1172</v>
      </c>
      <c r="Q398" s="30" t="s">
        <v>1172</v>
      </c>
      <c r="R398" s="30" t="s">
        <v>1173</v>
      </c>
      <c r="S398" s="30" t="s">
        <v>1174</v>
      </c>
      <c r="T398" s="31">
        <v>43831</v>
      </c>
      <c r="U398" s="31">
        <v>46022</v>
      </c>
      <c r="V398" s="3">
        <v>71640.687948916879</v>
      </c>
      <c r="W398" s="32">
        <f>V398*IF(Q398="D06T-2017",'VATT Nacional'!$P$1,'VATT Nacional'!$M$1)</f>
        <v>56139519.380503252</v>
      </c>
    </row>
    <row r="399" spans="6:23">
      <c r="F399" s="3"/>
      <c r="G399" s="3"/>
      <c r="H399" s="29" t="s">
        <v>1166</v>
      </c>
      <c r="I399" t="s">
        <v>1199</v>
      </c>
      <c r="J399" t="s">
        <v>1167</v>
      </c>
      <c r="K399" t="s">
        <v>1741</v>
      </c>
      <c r="L399" t="s">
        <v>1742</v>
      </c>
      <c r="M399" t="s">
        <v>1698</v>
      </c>
      <c r="N399" t="s">
        <v>66</v>
      </c>
      <c r="O399" s="30" t="s">
        <v>1171</v>
      </c>
      <c r="P399" s="30" t="s">
        <v>1172</v>
      </c>
      <c r="Q399" s="30" t="s">
        <v>1172</v>
      </c>
      <c r="R399" s="30" t="s">
        <v>1173</v>
      </c>
      <c r="S399" s="30" t="s">
        <v>1174</v>
      </c>
      <c r="T399" s="31">
        <v>43831</v>
      </c>
      <c r="U399" s="31">
        <v>46022</v>
      </c>
      <c r="V399" s="3">
        <v>60522.384847798188</v>
      </c>
      <c r="W399" s="32">
        <f>V399*IF(Q399="D06T-2017",'VATT Nacional'!$P$1,'VATT Nacional'!$M$1)</f>
        <v>47426925.876814</v>
      </c>
    </row>
    <row r="400" spans="6:23">
      <c r="F400" s="3"/>
      <c r="G400" s="3"/>
      <c r="H400" s="29" t="s">
        <v>1166</v>
      </c>
      <c r="I400" t="s">
        <v>1199</v>
      </c>
      <c r="J400" t="s">
        <v>1167</v>
      </c>
      <c r="K400" t="s">
        <v>1741</v>
      </c>
      <c r="L400" t="s">
        <v>1742</v>
      </c>
      <c r="M400" t="s">
        <v>1698</v>
      </c>
      <c r="N400" t="s">
        <v>66</v>
      </c>
      <c r="O400" s="30">
        <v>110</v>
      </c>
      <c r="P400" s="30" t="s">
        <v>1172</v>
      </c>
      <c r="Q400" s="30" t="s">
        <v>1172</v>
      </c>
      <c r="R400" s="30" t="s">
        <v>1173</v>
      </c>
      <c r="S400" s="30" t="s">
        <v>1174</v>
      </c>
      <c r="T400" s="31">
        <v>43831</v>
      </c>
      <c r="U400" s="31">
        <v>46022</v>
      </c>
      <c r="V400" s="3">
        <v>171770.35933228777</v>
      </c>
      <c r="W400" s="32">
        <f>V400*IF(Q400="D06T-2017",'VATT Nacional'!$P$1,'VATT Nacional'!$M$1)</f>
        <v>134603752.32028699</v>
      </c>
    </row>
    <row r="401" spans="6:23">
      <c r="F401" s="3"/>
      <c r="G401" s="3"/>
      <c r="H401" s="29" t="s">
        <v>1166</v>
      </c>
      <c r="I401" t="s">
        <v>1199</v>
      </c>
      <c r="J401" t="s">
        <v>1167</v>
      </c>
      <c r="K401" t="s">
        <v>1743</v>
      </c>
      <c r="L401" t="s">
        <v>1744</v>
      </c>
      <c r="M401" t="s">
        <v>1701</v>
      </c>
      <c r="N401" t="s">
        <v>192</v>
      </c>
      <c r="O401" s="30" t="s">
        <v>1171</v>
      </c>
      <c r="P401" s="30" t="s">
        <v>1172</v>
      </c>
      <c r="Q401" s="30" t="s">
        <v>1172</v>
      </c>
      <c r="R401" s="30" t="s">
        <v>1173</v>
      </c>
      <c r="S401" s="30" t="s">
        <v>1174</v>
      </c>
      <c r="T401" s="31">
        <v>43831</v>
      </c>
      <c r="U401" s="31">
        <v>46022</v>
      </c>
      <c r="V401" s="3">
        <v>23148.76389473211</v>
      </c>
      <c r="W401" s="32">
        <f>V401*IF(Q401="D06T-2017",'VATT Nacional'!$P$1,'VATT Nacional'!$M$1)</f>
        <v>18139977.665061701</v>
      </c>
    </row>
    <row r="402" spans="6:23">
      <c r="F402" s="3"/>
      <c r="G402" s="3"/>
      <c r="H402" s="29" t="s">
        <v>1166</v>
      </c>
      <c r="I402" t="s">
        <v>1199</v>
      </c>
      <c r="J402" t="s">
        <v>1167</v>
      </c>
      <c r="K402" t="s">
        <v>1743</v>
      </c>
      <c r="L402" t="s">
        <v>1744</v>
      </c>
      <c r="M402" t="s">
        <v>1701</v>
      </c>
      <c r="N402" t="s">
        <v>192</v>
      </c>
      <c r="O402" s="30">
        <v>44</v>
      </c>
      <c r="P402" s="30" t="s">
        <v>1172</v>
      </c>
      <c r="Q402" s="30" t="s">
        <v>1172</v>
      </c>
      <c r="R402" s="30" t="s">
        <v>1173</v>
      </c>
      <c r="S402" s="30" t="s">
        <v>1174</v>
      </c>
      <c r="T402" s="31">
        <v>43831</v>
      </c>
      <c r="U402" s="31">
        <v>46022</v>
      </c>
      <c r="V402" s="3">
        <v>11900.80070213191</v>
      </c>
      <c r="W402" s="32">
        <f>V402*IF(Q402="D06T-2017",'VATT Nacional'!$P$1,'VATT Nacional'!$M$1)</f>
        <v>9325779.1178280003</v>
      </c>
    </row>
    <row r="403" spans="6:23">
      <c r="F403" s="3"/>
      <c r="G403" s="3"/>
      <c r="H403" s="29" t="s">
        <v>1166</v>
      </c>
      <c r="I403" t="s">
        <v>1199</v>
      </c>
      <c r="J403" t="s">
        <v>1167</v>
      </c>
      <c r="K403" t="s">
        <v>1745</v>
      </c>
      <c r="L403" t="s">
        <v>1746</v>
      </c>
      <c r="M403" t="s">
        <v>1698</v>
      </c>
      <c r="N403" t="s">
        <v>66</v>
      </c>
      <c r="O403" s="30" t="s">
        <v>1171</v>
      </c>
      <c r="P403" s="30" t="s">
        <v>1172</v>
      </c>
      <c r="Q403" s="30" t="s">
        <v>1172</v>
      </c>
      <c r="R403" s="30" t="s">
        <v>1173</v>
      </c>
      <c r="S403" s="30" t="s">
        <v>1174</v>
      </c>
      <c r="T403" s="31">
        <v>43831</v>
      </c>
      <c r="U403" s="31">
        <v>46022</v>
      </c>
      <c r="V403" s="3">
        <v>63800.751631171312</v>
      </c>
      <c r="W403" s="32">
        <f>V403*IF(Q403="D06T-2017",'VATT Nacional'!$P$1,'VATT Nacional'!$M$1)</f>
        <v>49995939.950252362</v>
      </c>
    </row>
    <row r="404" spans="6:23">
      <c r="F404" s="3"/>
      <c r="G404" s="3"/>
      <c r="H404" s="29" t="s">
        <v>1166</v>
      </c>
      <c r="I404" t="s">
        <v>1199</v>
      </c>
      <c r="J404" t="s">
        <v>1167</v>
      </c>
      <c r="K404" t="s">
        <v>1745</v>
      </c>
      <c r="L404" t="s">
        <v>1746</v>
      </c>
      <c r="M404" t="s">
        <v>1698</v>
      </c>
      <c r="N404" t="s">
        <v>66</v>
      </c>
      <c r="O404" s="30">
        <v>66</v>
      </c>
      <c r="P404" s="30" t="s">
        <v>1172</v>
      </c>
      <c r="Q404" s="30" t="s">
        <v>1172</v>
      </c>
      <c r="R404" s="30" t="s">
        <v>1173</v>
      </c>
      <c r="S404" s="30" t="s">
        <v>1174</v>
      </c>
      <c r="T404" s="31">
        <v>43831</v>
      </c>
      <c r="U404" s="31">
        <v>46022</v>
      </c>
      <c r="V404" s="3">
        <v>135015.51873788895</v>
      </c>
      <c r="W404" s="32">
        <f>V404*IF(Q404="D06T-2017",'VATT Nacional'!$P$1,'VATT Nacional'!$M$1)</f>
        <v>105801696.60373862</v>
      </c>
    </row>
    <row r="405" spans="6:23">
      <c r="F405" s="3"/>
      <c r="G405" s="3"/>
      <c r="H405" s="29" t="s">
        <v>1166</v>
      </c>
      <c r="I405" t="s">
        <v>1199</v>
      </c>
      <c r="J405" t="s">
        <v>1167</v>
      </c>
      <c r="K405" t="s">
        <v>1747</v>
      </c>
      <c r="L405" t="s">
        <v>1748</v>
      </c>
      <c r="M405" t="s">
        <v>1698</v>
      </c>
      <c r="N405" t="s">
        <v>66</v>
      </c>
      <c r="O405" s="30" t="s">
        <v>1171</v>
      </c>
      <c r="P405" s="30" t="s">
        <v>1172</v>
      </c>
      <c r="Q405" s="30" t="s">
        <v>1172</v>
      </c>
      <c r="R405" s="30" t="s">
        <v>1173</v>
      </c>
      <c r="S405" s="30" t="s">
        <v>1174</v>
      </c>
      <c r="T405" s="31">
        <v>43831</v>
      </c>
      <c r="U405" s="31">
        <v>46022</v>
      </c>
      <c r="V405" s="3">
        <v>36111.127954661832</v>
      </c>
      <c r="W405" s="32">
        <f>V405*IF(Q405="D06T-2017",'VATT Nacional'!$P$1,'VATT Nacional'!$M$1)</f>
        <v>28297625.632909913</v>
      </c>
    </row>
    <row r="406" spans="6:23">
      <c r="F406" s="3"/>
      <c r="G406" s="3"/>
      <c r="H406" s="29" t="s">
        <v>1166</v>
      </c>
      <c r="I406" t="s">
        <v>1199</v>
      </c>
      <c r="J406" t="s">
        <v>1167</v>
      </c>
      <c r="K406" t="s">
        <v>1747</v>
      </c>
      <c r="L406" t="s">
        <v>1748</v>
      </c>
      <c r="M406" t="s">
        <v>1698</v>
      </c>
      <c r="N406" t="s">
        <v>66</v>
      </c>
      <c r="O406" s="30">
        <v>44</v>
      </c>
      <c r="P406" s="30" t="s">
        <v>1172</v>
      </c>
      <c r="Q406" s="30" t="s">
        <v>1172</v>
      </c>
      <c r="R406" s="30" t="s">
        <v>1173</v>
      </c>
      <c r="S406" s="30" t="s">
        <v>1174</v>
      </c>
      <c r="T406" s="31">
        <v>43831</v>
      </c>
      <c r="U406" s="31">
        <v>46022</v>
      </c>
      <c r="V406" s="3">
        <v>74167.941306661407</v>
      </c>
      <c r="W406" s="32">
        <f>V406*IF(Q406="D06T-2017",'VATT Nacional'!$P$1,'VATT Nacional'!$M$1)</f>
        <v>58119941.301600754</v>
      </c>
    </row>
    <row r="407" spans="6:23">
      <c r="F407" s="3"/>
      <c r="G407" s="3"/>
      <c r="H407" s="29" t="s">
        <v>1166</v>
      </c>
      <c r="I407" t="s">
        <v>1199</v>
      </c>
      <c r="J407" t="s">
        <v>1167</v>
      </c>
      <c r="K407" t="s">
        <v>1749</v>
      </c>
      <c r="L407" t="s">
        <v>1750</v>
      </c>
      <c r="M407" t="s">
        <v>1751</v>
      </c>
      <c r="N407" t="s">
        <v>33</v>
      </c>
      <c r="O407" s="30" t="s">
        <v>1171</v>
      </c>
      <c r="P407" s="30" t="s">
        <v>1172</v>
      </c>
      <c r="Q407" s="30" t="s">
        <v>1172</v>
      </c>
      <c r="R407" s="30" t="s">
        <v>1173</v>
      </c>
      <c r="S407" s="30" t="s">
        <v>1174</v>
      </c>
      <c r="T407" s="31">
        <v>43831</v>
      </c>
      <c r="U407" s="31">
        <v>46022</v>
      </c>
      <c r="V407" s="3">
        <v>264.56432571121422</v>
      </c>
      <c r="W407" s="32">
        <f>V407*IF(Q407="D06T-2017",'VATT Nacional'!$P$1,'VATT Nacional'!$M$1)</f>
        <v>207319.53469298081</v>
      </c>
    </row>
    <row r="408" spans="6:23">
      <c r="F408" s="3"/>
      <c r="G408" s="3"/>
      <c r="H408" s="29" t="s">
        <v>1166</v>
      </c>
      <c r="I408" t="s">
        <v>1199</v>
      </c>
      <c r="J408" t="s">
        <v>1167</v>
      </c>
      <c r="K408" t="s">
        <v>1749</v>
      </c>
      <c r="L408" t="s">
        <v>1750</v>
      </c>
      <c r="M408" t="s">
        <v>1751</v>
      </c>
      <c r="N408" t="s">
        <v>33</v>
      </c>
      <c r="O408" s="30">
        <v>110</v>
      </c>
      <c r="P408" s="30" t="s">
        <v>1172</v>
      </c>
      <c r="Q408" s="30" t="s">
        <v>1172</v>
      </c>
      <c r="R408" s="30" t="s">
        <v>1173</v>
      </c>
      <c r="S408" s="30" t="s">
        <v>1174</v>
      </c>
      <c r="T408" s="31">
        <v>43831</v>
      </c>
      <c r="U408" s="31">
        <v>46022</v>
      </c>
      <c r="V408" s="3">
        <v>396.84648856682128</v>
      </c>
      <c r="W408" s="32">
        <f>V408*IF(Q408="D06T-2017",'VATT Nacional'!$P$1,'VATT Nacional'!$M$1)</f>
        <v>310979.30203947116</v>
      </c>
    </row>
    <row r="409" spans="6:23">
      <c r="F409" s="3"/>
      <c r="G409" s="3"/>
      <c r="H409" s="29" t="s">
        <v>1166</v>
      </c>
      <c r="I409" t="s">
        <v>1199</v>
      </c>
      <c r="J409" t="s">
        <v>1167</v>
      </c>
      <c r="K409" t="s">
        <v>1752</v>
      </c>
      <c r="L409" t="s">
        <v>1753</v>
      </c>
      <c r="M409" t="s">
        <v>1698</v>
      </c>
      <c r="N409" t="s">
        <v>66</v>
      </c>
      <c r="O409" s="30">
        <v>44</v>
      </c>
      <c r="P409" s="30" t="s">
        <v>1172</v>
      </c>
      <c r="Q409" s="30" t="s">
        <v>1172</v>
      </c>
      <c r="R409" s="30" t="s">
        <v>1173</v>
      </c>
      <c r="S409" s="30" t="s">
        <v>1174</v>
      </c>
      <c r="T409" s="31">
        <v>43831</v>
      </c>
      <c r="U409" s="31">
        <v>46022</v>
      </c>
      <c r="V409" s="3">
        <v>13399.731793805984</v>
      </c>
      <c r="W409" s="32">
        <f>V409*IF(Q409="D06T-2017",'VATT Nacional'!$P$1,'VATT Nacional'!$M$1)</f>
        <v>10500380.778982872</v>
      </c>
    </row>
    <row r="410" spans="6:23">
      <c r="F410" s="3"/>
      <c r="G410" s="3"/>
      <c r="H410" s="29" t="s">
        <v>1166</v>
      </c>
      <c r="I410" t="s">
        <v>1199</v>
      </c>
      <c r="J410" t="s">
        <v>1167</v>
      </c>
      <c r="K410" t="s">
        <v>1752</v>
      </c>
      <c r="L410" t="s">
        <v>1753</v>
      </c>
      <c r="M410" t="s">
        <v>1698</v>
      </c>
      <c r="N410" t="s">
        <v>66</v>
      </c>
      <c r="O410" s="30">
        <v>110</v>
      </c>
      <c r="P410" s="30" t="s">
        <v>1172</v>
      </c>
      <c r="Q410" s="30" t="s">
        <v>1172</v>
      </c>
      <c r="R410" s="30" t="s">
        <v>1173</v>
      </c>
      <c r="S410" s="30" t="s">
        <v>1174</v>
      </c>
      <c r="T410" s="31">
        <v>43831</v>
      </c>
      <c r="U410" s="31">
        <v>46022</v>
      </c>
      <c r="V410" s="3">
        <v>18766.591543513205</v>
      </c>
      <c r="W410" s="32">
        <f>V410*IF(Q410="D06T-2017",'VATT Nacional'!$P$1,'VATT Nacional'!$M$1)</f>
        <v>14705992.639465941</v>
      </c>
    </row>
    <row r="411" spans="6:23">
      <c r="F411" s="3"/>
      <c r="G411" s="3"/>
      <c r="H411" s="29" t="s">
        <v>1166</v>
      </c>
      <c r="I411" t="s">
        <v>1199</v>
      </c>
      <c r="J411" t="s">
        <v>1167</v>
      </c>
      <c r="K411" t="s">
        <v>1754</v>
      </c>
      <c r="L411" t="s">
        <v>1755</v>
      </c>
      <c r="M411" t="s">
        <v>1698</v>
      </c>
      <c r="N411" t="s">
        <v>66</v>
      </c>
      <c r="O411" s="30" t="s">
        <v>1171</v>
      </c>
      <c r="P411" s="30" t="s">
        <v>1172</v>
      </c>
      <c r="Q411" s="30" t="s">
        <v>1172</v>
      </c>
      <c r="R411" s="30" t="s">
        <v>1173</v>
      </c>
      <c r="S411" s="30" t="s">
        <v>1174</v>
      </c>
      <c r="T411" s="31">
        <v>43831</v>
      </c>
      <c r="U411" s="31">
        <v>46022</v>
      </c>
      <c r="V411" s="3">
        <v>57840.10886967479</v>
      </c>
      <c r="W411" s="32">
        <f>V411*IF(Q411="D06T-2017",'VATT Nacional'!$P$1,'VATT Nacional'!$M$1)</f>
        <v>45325024.170271367</v>
      </c>
    </row>
    <row r="412" spans="6:23">
      <c r="F412" s="3"/>
      <c r="G412" s="3"/>
      <c r="H412" s="29" t="s">
        <v>1166</v>
      </c>
      <c r="I412" t="s">
        <v>1199</v>
      </c>
      <c r="J412" t="s">
        <v>1167</v>
      </c>
      <c r="K412" t="s">
        <v>1754</v>
      </c>
      <c r="L412" t="s">
        <v>1755</v>
      </c>
      <c r="M412" t="s">
        <v>1698</v>
      </c>
      <c r="N412" t="s">
        <v>66</v>
      </c>
      <c r="O412" s="30">
        <v>110</v>
      </c>
      <c r="P412" s="30" t="s">
        <v>1172</v>
      </c>
      <c r="Q412" s="30" t="s">
        <v>1172</v>
      </c>
      <c r="R412" s="30" t="s">
        <v>1173</v>
      </c>
      <c r="S412" s="30" t="s">
        <v>1174</v>
      </c>
      <c r="T412" s="31">
        <v>43831</v>
      </c>
      <c r="U412" s="31">
        <v>46022</v>
      </c>
      <c r="V412" s="3">
        <v>352084.91418876412</v>
      </c>
      <c r="W412" s="32">
        <f>V412*IF(Q412="D06T-2017",'VATT Nacional'!$P$1,'VATT Nacional'!$M$1)</f>
        <v>275902960.0298776</v>
      </c>
    </row>
    <row r="413" spans="6:23">
      <c r="F413" s="3"/>
      <c r="G413" s="3"/>
      <c r="H413" s="29" t="s">
        <v>1166</v>
      </c>
      <c r="I413" t="s">
        <v>1199</v>
      </c>
      <c r="J413" t="s">
        <v>1167</v>
      </c>
      <c r="K413" t="s">
        <v>1756</v>
      </c>
      <c r="L413" t="s">
        <v>1757</v>
      </c>
      <c r="M413" t="s">
        <v>1698</v>
      </c>
      <c r="N413" t="s">
        <v>66</v>
      </c>
      <c r="O413" s="30" t="s">
        <v>1171</v>
      </c>
      <c r="P413" s="30" t="s">
        <v>1172</v>
      </c>
      <c r="Q413" s="30" t="s">
        <v>1172</v>
      </c>
      <c r="R413" s="30" t="s">
        <v>1173</v>
      </c>
      <c r="S413" s="30" t="s">
        <v>1174</v>
      </c>
      <c r="T413" s="31">
        <v>43831</v>
      </c>
      <c r="U413" s="31">
        <v>46022</v>
      </c>
      <c r="V413" s="3">
        <v>37336.894893773395</v>
      </c>
      <c r="W413" s="32">
        <f>V413*IF(Q413="D06T-2017",'VATT Nacional'!$P$1,'VATT Nacional'!$M$1)</f>
        <v>29258168.70981757</v>
      </c>
    </row>
    <row r="414" spans="6:23">
      <c r="F414" s="3"/>
      <c r="G414" s="3"/>
      <c r="H414" s="29" t="s">
        <v>1166</v>
      </c>
      <c r="I414" t="s">
        <v>1199</v>
      </c>
      <c r="J414" t="s">
        <v>1167</v>
      </c>
      <c r="K414" t="s">
        <v>1756</v>
      </c>
      <c r="L414" t="s">
        <v>1757</v>
      </c>
      <c r="M414" t="s">
        <v>1698</v>
      </c>
      <c r="N414" t="s">
        <v>66</v>
      </c>
      <c r="O414" s="30">
        <v>44</v>
      </c>
      <c r="P414" s="30" t="s">
        <v>1172</v>
      </c>
      <c r="Q414" s="30" t="s">
        <v>1172</v>
      </c>
      <c r="R414" s="30" t="s">
        <v>1173</v>
      </c>
      <c r="S414" s="30" t="s">
        <v>1174</v>
      </c>
      <c r="T414" s="31">
        <v>43831</v>
      </c>
      <c r="U414" s="31">
        <v>46022</v>
      </c>
      <c r="V414" s="3">
        <v>113483.32274652328</v>
      </c>
      <c r="W414" s="32">
        <f>V414*IF(Q414="D06T-2017",'VATT Nacional'!$P$1,'VATT Nacional'!$M$1)</f>
        <v>88928503.886438027</v>
      </c>
    </row>
    <row r="415" spans="6:23">
      <c r="F415" s="3"/>
      <c r="G415" s="3"/>
      <c r="H415" s="29" t="s">
        <v>1166</v>
      </c>
      <c r="I415" t="s">
        <v>1199</v>
      </c>
      <c r="J415" t="s">
        <v>1167</v>
      </c>
      <c r="K415" t="s">
        <v>1758</v>
      </c>
      <c r="L415" t="s">
        <v>1759</v>
      </c>
      <c r="M415" t="s">
        <v>1708</v>
      </c>
      <c r="N415" t="s">
        <v>138</v>
      </c>
      <c r="O415" s="30" t="s">
        <v>1171</v>
      </c>
      <c r="P415" s="30" t="s">
        <v>1172</v>
      </c>
      <c r="Q415" s="30" t="s">
        <v>1172</v>
      </c>
      <c r="R415" s="30" t="s">
        <v>1173</v>
      </c>
      <c r="S415" s="30" t="s">
        <v>1174</v>
      </c>
      <c r="T415" s="31">
        <v>43831</v>
      </c>
      <c r="U415" s="31">
        <v>46022</v>
      </c>
      <c r="V415" s="3">
        <v>15677.735759021771</v>
      </c>
      <c r="W415" s="32">
        <f>V415*IF(Q415="D06T-2017",'VATT Nacional'!$P$1,'VATT Nacional'!$M$1)</f>
        <v>12285484.348134575</v>
      </c>
    </row>
    <row r="416" spans="6:23">
      <c r="F416" s="3"/>
      <c r="G416" s="3"/>
      <c r="H416" s="29" t="s">
        <v>1166</v>
      </c>
      <c r="I416" t="s">
        <v>1199</v>
      </c>
      <c r="J416" t="s">
        <v>1167</v>
      </c>
      <c r="K416" t="s">
        <v>1758</v>
      </c>
      <c r="L416" t="s">
        <v>1759</v>
      </c>
      <c r="M416" t="s">
        <v>1708</v>
      </c>
      <c r="N416" t="s">
        <v>138</v>
      </c>
      <c r="O416" s="30">
        <v>66</v>
      </c>
      <c r="P416" s="30" t="s">
        <v>1172</v>
      </c>
      <c r="Q416" s="30" t="s">
        <v>1172</v>
      </c>
      <c r="R416" s="30" t="s">
        <v>1173</v>
      </c>
      <c r="S416" s="30" t="s">
        <v>1174</v>
      </c>
      <c r="T416" s="31">
        <v>43831</v>
      </c>
      <c r="U416" s="31">
        <v>46022</v>
      </c>
      <c r="V416" s="3">
        <v>69807.166089393766</v>
      </c>
      <c r="W416" s="32">
        <f>V416*IF(Q416="D06T-2017",'VATT Nacional'!$P$1,'VATT Nacional'!$M$1)</f>
        <v>54702723.630570337</v>
      </c>
    </row>
    <row r="417" spans="6:23">
      <c r="F417" s="3"/>
      <c r="G417" s="3"/>
      <c r="H417" s="29" t="s">
        <v>1166</v>
      </c>
      <c r="I417" t="s">
        <v>1199</v>
      </c>
      <c r="J417" t="s">
        <v>1167</v>
      </c>
      <c r="K417" t="s">
        <v>1760</v>
      </c>
      <c r="L417" t="s">
        <v>1761</v>
      </c>
      <c r="M417" t="s">
        <v>1698</v>
      </c>
      <c r="N417" t="s">
        <v>66</v>
      </c>
      <c r="O417" s="30">
        <v>44</v>
      </c>
      <c r="P417" s="30" t="s">
        <v>1172</v>
      </c>
      <c r="Q417" s="30" t="s">
        <v>1172</v>
      </c>
      <c r="R417" s="30" t="s">
        <v>1173</v>
      </c>
      <c r="S417" s="30" t="s">
        <v>1174</v>
      </c>
      <c r="T417" s="31">
        <v>43831</v>
      </c>
      <c r="U417" s="31">
        <v>46022</v>
      </c>
      <c r="V417" s="3">
        <v>0</v>
      </c>
      <c r="W417" s="32">
        <f>V417*IF(Q417="D06T-2017",'VATT Nacional'!$P$1,'VATT Nacional'!$M$1)</f>
        <v>0</v>
      </c>
    </row>
    <row r="418" spans="6:23">
      <c r="F418" s="3"/>
      <c r="G418" s="3"/>
      <c r="H418" s="29" t="s">
        <v>1166</v>
      </c>
      <c r="I418" t="s">
        <v>1199</v>
      </c>
      <c r="J418" t="s">
        <v>1167</v>
      </c>
      <c r="K418" t="s">
        <v>1762</v>
      </c>
      <c r="L418" t="s">
        <v>1763</v>
      </c>
      <c r="M418" t="s">
        <v>1764</v>
      </c>
      <c r="N418" t="s">
        <v>21</v>
      </c>
      <c r="O418" s="30" t="s">
        <v>1171</v>
      </c>
      <c r="P418" s="30" t="s">
        <v>1172</v>
      </c>
      <c r="Q418" s="30" t="s">
        <v>1172</v>
      </c>
      <c r="R418" s="30" t="s">
        <v>1173</v>
      </c>
      <c r="S418" s="30" t="s">
        <v>1174</v>
      </c>
      <c r="T418" s="31">
        <v>43831</v>
      </c>
      <c r="U418" s="31">
        <v>46022</v>
      </c>
      <c r="V418" s="3">
        <v>95517.474321542963</v>
      </c>
      <c r="W418" s="32">
        <f>V418*IF(Q418="D06T-2017",'VATT Nacional'!$P$1,'VATT Nacional'!$M$1)</f>
        <v>74849994.526498049</v>
      </c>
    </row>
    <row r="419" spans="6:23">
      <c r="F419" s="3"/>
      <c r="G419" s="3"/>
      <c r="H419" s="29" t="s">
        <v>1166</v>
      </c>
      <c r="I419" t="s">
        <v>1199</v>
      </c>
      <c r="J419" t="s">
        <v>1167</v>
      </c>
      <c r="K419" t="s">
        <v>1762</v>
      </c>
      <c r="L419" t="s">
        <v>1763</v>
      </c>
      <c r="M419" t="s">
        <v>1764</v>
      </c>
      <c r="N419" t="s">
        <v>21</v>
      </c>
      <c r="O419" s="30">
        <v>66</v>
      </c>
      <c r="P419" s="30" t="s">
        <v>1172</v>
      </c>
      <c r="Q419" s="30" t="s">
        <v>1172</v>
      </c>
      <c r="R419" s="30" t="s">
        <v>1173</v>
      </c>
      <c r="S419" s="30" t="s">
        <v>1174</v>
      </c>
      <c r="T419" s="31">
        <v>43831</v>
      </c>
      <c r="U419" s="31">
        <v>46022</v>
      </c>
      <c r="V419" s="3">
        <v>139210.06334730249</v>
      </c>
      <c r="W419" s="32">
        <f>V419*IF(Q419="D06T-2017",'VATT Nacional'!$P$1,'VATT Nacional'!$M$1)</f>
        <v>109088651.61679579</v>
      </c>
    </row>
    <row r="420" spans="6:23">
      <c r="F420" s="3"/>
      <c r="G420" s="3"/>
      <c r="H420" s="29" t="s">
        <v>1166</v>
      </c>
      <c r="I420" t="s">
        <v>1199</v>
      </c>
      <c r="J420" t="s">
        <v>1167</v>
      </c>
      <c r="K420" t="s">
        <v>1762</v>
      </c>
      <c r="L420" t="s">
        <v>1763</v>
      </c>
      <c r="M420" t="s">
        <v>1764</v>
      </c>
      <c r="N420" t="s">
        <v>21</v>
      </c>
      <c r="O420" s="30">
        <v>110</v>
      </c>
      <c r="P420" s="30" t="s">
        <v>1172</v>
      </c>
      <c r="Q420" s="30" t="s">
        <v>1172</v>
      </c>
      <c r="R420" s="30" t="s">
        <v>1173</v>
      </c>
      <c r="S420" s="30" t="s">
        <v>1174</v>
      </c>
      <c r="T420" s="31">
        <v>43831</v>
      </c>
      <c r="U420" s="31">
        <v>46022</v>
      </c>
      <c r="V420" s="3">
        <v>243553.63411350854</v>
      </c>
      <c r="W420" s="32">
        <f>V420*IF(Q420="D06T-2017",'VATT Nacional'!$P$1,'VATT Nacional'!$M$1)</f>
        <v>190855006.47700062</v>
      </c>
    </row>
    <row r="421" spans="6:23">
      <c r="F421" s="3"/>
      <c r="G421" s="3"/>
      <c r="H421" s="29" t="s">
        <v>1166</v>
      </c>
      <c r="I421" t="s">
        <v>1199</v>
      </c>
      <c r="J421" t="s">
        <v>1167</v>
      </c>
      <c r="K421" t="s">
        <v>1765</v>
      </c>
      <c r="L421" t="s">
        <v>1766</v>
      </c>
      <c r="M421" t="s">
        <v>1698</v>
      </c>
      <c r="N421" t="s">
        <v>66</v>
      </c>
      <c r="O421" s="30">
        <v>44</v>
      </c>
      <c r="P421" s="30" t="s">
        <v>1172</v>
      </c>
      <c r="Q421" s="30" t="s">
        <v>1172</v>
      </c>
      <c r="R421" s="30" t="s">
        <v>1173</v>
      </c>
      <c r="S421" s="30" t="s">
        <v>1174</v>
      </c>
      <c r="T421" s="31">
        <v>43831</v>
      </c>
      <c r="U421" s="31">
        <v>46022</v>
      </c>
      <c r="V421" s="3">
        <v>61964.070499715315</v>
      </c>
      <c r="W421" s="32">
        <f>V421*IF(Q421="D06T-2017",'VATT Nacional'!$P$1,'VATT Nacional'!$M$1)</f>
        <v>48556668.512089998</v>
      </c>
    </row>
    <row r="422" spans="6:23">
      <c r="F422" s="3"/>
      <c r="G422" s="3"/>
      <c r="H422" s="29" t="s">
        <v>1166</v>
      </c>
      <c r="I422" t="s">
        <v>1199</v>
      </c>
      <c r="J422" t="s">
        <v>1167</v>
      </c>
      <c r="K422" t="s">
        <v>1765</v>
      </c>
      <c r="L422" t="s">
        <v>1766</v>
      </c>
      <c r="M422" t="s">
        <v>97</v>
      </c>
      <c r="N422" t="s">
        <v>97</v>
      </c>
      <c r="O422" s="30">
        <v>44</v>
      </c>
      <c r="P422" s="30" t="s">
        <v>1172</v>
      </c>
      <c r="Q422" s="30" t="s">
        <v>1172</v>
      </c>
      <c r="R422" s="30" t="s">
        <v>1173</v>
      </c>
      <c r="S422" s="30" t="s">
        <v>1174</v>
      </c>
      <c r="T422" s="31">
        <v>43831</v>
      </c>
      <c r="U422" s="31">
        <v>46022</v>
      </c>
      <c r="V422" s="3">
        <v>132.28216285560711</v>
      </c>
      <c r="W422" s="32">
        <f>V422*IF(Q422="D06T-2017",'VATT Nacional'!$P$1,'VATT Nacional'!$M$1)</f>
        <v>103659.76734649041</v>
      </c>
    </row>
    <row r="423" spans="6:23">
      <c r="F423" s="3"/>
      <c r="G423" s="3"/>
      <c r="H423" s="29" t="s">
        <v>1166</v>
      </c>
      <c r="I423" t="s">
        <v>1199</v>
      </c>
      <c r="J423" t="s">
        <v>1167</v>
      </c>
      <c r="K423" t="s">
        <v>1767</v>
      </c>
      <c r="L423" t="s">
        <v>1768</v>
      </c>
      <c r="M423" t="s">
        <v>1698</v>
      </c>
      <c r="N423" t="s">
        <v>66</v>
      </c>
      <c r="O423" s="30" t="s">
        <v>1171</v>
      </c>
      <c r="P423" s="30" t="s">
        <v>1172</v>
      </c>
      <c r="Q423" s="30" t="s">
        <v>1172</v>
      </c>
      <c r="R423" s="30" t="s">
        <v>1173</v>
      </c>
      <c r="S423" s="30" t="s">
        <v>1174</v>
      </c>
      <c r="T423" s="31">
        <v>43831</v>
      </c>
      <c r="U423" s="31">
        <v>46022</v>
      </c>
      <c r="V423" s="3">
        <v>4366.301246572144</v>
      </c>
      <c r="W423" s="32">
        <f>V423*IF(Q423="D06T-2017",'VATT Nacional'!$P$1,'VATT Nacional'!$M$1)</f>
        <v>3421548.0123227704</v>
      </c>
    </row>
    <row r="424" spans="6:23">
      <c r="F424" s="3"/>
      <c r="G424" s="3"/>
      <c r="H424" s="29" t="s">
        <v>1166</v>
      </c>
      <c r="I424" t="s">
        <v>1199</v>
      </c>
      <c r="J424" t="s">
        <v>1167</v>
      </c>
      <c r="K424" t="s">
        <v>1767</v>
      </c>
      <c r="L424" t="s">
        <v>1768</v>
      </c>
      <c r="M424" t="s">
        <v>1698</v>
      </c>
      <c r="N424" t="s">
        <v>66</v>
      </c>
      <c r="O424" s="30">
        <v>44</v>
      </c>
      <c r="P424" s="30" t="s">
        <v>1172</v>
      </c>
      <c r="Q424" s="30" t="s">
        <v>1172</v>
      </c>
      <c r="R424" s="30" t="s">
        <v>1173</v>
      </c>
      <c r="S424" s="30" t="s">
        <v>1174</v>
      </c>
      <c r="T424" s="31">
        <v>43831</v>
      </c>
      <c r="U424" s="31">
        <v>46022</v>
      </c>
      <c r="V424" s="3">
        <v>8941.3245007250353</v>
      </c>
      <c r="W424" s="32">
        <f>V424*IF(Q424="D06T-2017",'VATT Nacional'!$P$1,'VATT Nacional'!$M$1)</f>
        <v>7006656.0563145839</v>
      </c>
    </row>
    <row r="425" spans="6:23">
      <c r="F425" s="3"/>
      <c r="G425" s="3"/>
      <c r="H425" s="29" t="s">
        <v>1166</v>
      </c>
      <c r="I425" t="s">
        <v>1199</v>
      </c>
      <c r="J425" t="s">
        <v>1167</v>
      </c>
      <c r="K425" t="s">
        <v>1769</v>
      </c>
      <c r="L425" t="s">
        <v>1770</v>
      </c>
      <c r="M425" t="s">
        <v>1698</v>
      </c>
      <c r="N425" t="s">
        <v>66</v>
      </c>
      <c r="O425" s="30" t="s">
        <v>1171</v>
      </c>
      <c r="P425" s="30" t="s">
        <v>1172</v>
      </c>
      <c r="Q425" s="30" t="s">
        <v>1172</v>
      </c>
      <c r="R425" s="30" t="s">
        <v>1173</v>
      </c>
      <c r="S425" s="30" t="s">
        <v>1174</v>
      </c>
      <c r="T425" s="31">
        <v>43831</v>
      </c>
      <c r="U425" s="31">
        <v>46022</v>
      </c>
      <c r="V425" s="3">
        <v>174571.89750559762</v>
      </c>
      <c r="W425" s="32">
        <f>V425*IF(Q425="D06T-2017",'VATT Nacional'!$P$1,'VATT Nacional'!$M$1)</f>
        <v>136799111.00651142</v>
      </c>
    </row>
    <row r="426" spans="6:23">
      <c r="F426" s="3"/>
      <c r="G426" s="3"/>
      <c r="H426" s="29" t="s">
        <v>1166</v>
      </c>
      <c r="I426" t="s">
        <v>1199</v>
      </c>
      <c r="J426" t="s">
        <v>1167</v>
      </c>
      <c r="K426" t="s">
        <v>1769</v>
      </c>
      <c r="L426" t="s">
        <v>1770</v>
      </c>
      <c r="M426" t="s">
        <v>1698</v>
      </c>
      <c r="N426" t="s">
        <v>66</v>
      </c>
      <c r="O426" s="30">
        <v>44</v>
      </c>
      <c r="P426" s="30" t="s">
        <v>1172</v>
      </c>
      <c r="Q426" s="30" t="s">
        <v>1172</v>
      </c>
      <c r="R426" s="30" t="s">
        <v>1173</v>
      </c>
      <c r="S426" s="30" t="s">
        <v>1174</v>
      </c>
      <c r="T426" s="31">
        <v>43831</v>
      </c>
      <c r="U426" s="31">
        <v>46022</v>
      </c>
      <c r="V426" s="3">
        <v>54915.443643059436</v>
      </c>
      <c r="W426" s="32">
        <f>V426*IF(Q426="D06T-2017",'VATT Nacional'!$P$1,'VATT Nacional'!$M$1)</f>
        <v>43033179.90032059</v>
      </c>
    </row>
    <row r="427" spans="6:23">
      <c r="F427" s="3"/>
      <c r="G427" s="3"/>
      <c r="H427" s="29" t="s">
        <v>1166</v>
      </c>
      <c r="I427" t="s">
        <v>1199</v>
      </c>
      <c r="J427" t="s">
        <v>1167</v>
      </c>
      <c r="K427" t="s">
        <v>1769</v>
      </c>
      <c r="L427" t="s">
        <v>1770</v>
      </c>
      <c r="M427" t="s">
        <v>1698</v>
      </c>
      <c r="N427" t="s">
        <v>66</v>
      </c>
      <c r="O427" s="30">
        <v>110</v>
      </c>
      <c r="P427" s="30" t="s">
        <v>1172</v>
      </c>
      <c r="Q427" s="30" t="s">
        <v>1172</v>
      </c>
      <c r="R427" s="30" t="s">
        <v>1173</v>
      </c>
      <c r="S427" s="30" t="s">
        <v>1174</v>
      </c>
      <c r="T427" s="31">
        <v>43831</v>
      </c>
      <c r="U427" s="31">
        <v>46022</v>
      </c>
      <c r="V427" s="3">
        <v>378113.58335395157</v>
      </c>
      <c r="W427" s="32">
        <f>V427*IF(Q427="D06T-2017",'VATT Nacional'!$P$1,'VATT Nacional'!$M$1)</f>
        <v>296299706.89095855</v>
      </c>
    </row>
    <row r="428" spans="6:23">
      <c r="F428" s="3"/>
      <c r="G428" s="3"/>
      <c r="H428" s="29" t="s">
        <v>1166</v>
      </c>
      <c r="I428" t="s">
        <v>1199</v>
      </c>
      <c r="J428" t="s">
        <v>1167</v>
      </c>
      <c r="K428" t="s">
        <v>1769</v>
      </c>
      <c r="L428" t="s">
        <v>1770</v>
      </c>
      <c r="M428" t="s">
        <v>1711</v>
      </c>
      <c r="N428" t="s">
        <v>88</v>
      </c>
      <c r="O428" s="30">
        <v>110</v>
      </c>
      <c r="P428" s="30" t="s">
        <v>1172</v>
      </c>
      <c r="Q428" s="30" t="s">
        <v>1172</v>
      </c>
      <c r="R428" s="30" t="s">
        <v>1173</v>
      </c>
      <c r="S428" s="30" t="s">
        <v>1174</v>
      </c>
      <c r="T428" s="31">
        <v>43831</v>
      </c>
      <c r="U428" s="31">
        <v>46022</v>
      </c>
      <c r="V428" s="3">
        <v>32502.416123677343</v>
      </c>
      <c r="W428" s="32">
        <f>V428*IF(Q428="D06T-2017",'VATT Nacional'!$P$1,'VATT Nacional'!$M$1)</f>
        <v>25469744.528269183</v>
      </c>
    </row>
    <row r="429" spans="6:23">
      <c r="F429" s="3"/>
      <c r="G429" s="3"/>
      <c r="H429" s="29" t="s">
        <v>1166</v>
      </c>
      <c r="I429" t="s">
        <v>1199</v>
      </c>
      <c r="J429" t="s">
        <v>1167</v>
      </c>
      <c r="K429" t="s">
        <v>1771</v>
      </c>
      <c r="L429" t="s">
        <v>1772</v>
      </c>
      <c r="M429" t="s">
        <v>1489</v>
      </c>
      <c r="N429" t="s">
        <v>1194</v>
      </c>
      <c r="O429" s="30">
        <v>110</v>
      </c>
      <c r="P429" s="30" t="s">
        <v>1172</v>
      </c>
      <c r="Q429" s="30" t="s">
        <v>1172</v>
      </c>
      <c r="R429" s="30" t="s">
        <v>1173</v>
      </c>
      <c r="S429" s="30" t="s">
        <v>1174</v>
      </c>
      <c r="T429" s="31">
        <v>43831</v>
      </c>
      <c r="U429" s="31">
        <v>46022</v>
      </c>
      <c r="V429" s="3">
        <v>58387.008776756375</v>
      </c>
      <c r="W429" s="32">
        <f>V429*IF(Q429="D06T-2017",'VATT Nacional'!$P$1,'VATT Nacional'!$M$1)</f>
        <v>45753589.261029489</v>
      </c>
    </row>
    <row r="430" spans="6:23">
      <c r="F430" s="3"/>
      <c r="G430" s="3"/>
      <c r="H430" s="29" t="s">
        <v>1166</v>
      </c>
      <c r="I430" t="s">
        <v>1199</v>
      </c>
      <c r="J430" t="s">
        <v>1167</v>
      </c>
      <c r="K430" t="s">
        <v>1771</v>
      </c>
      <c r="L430" t="s">
        <v>1772</v>
      </c>
      <c r="M430" t="s">
        <v>1698</v>
      </c>
      <c r="N430" t="s">
        <v>66</v>
      </c>
      <c r="O430" s="30">
        <v>66</v>
      </c>
      <c r="P430" s="30" t="s">
        <v>1172</v>
      </c>
      <c r="Q430" s="30" t="s">
        <v>1172</v>
      </c>
      <c r="R430" s="30" t="s">
        <v>1173</v>
      </c>
      <c r="S430" s="30" t="s">
        <v>1174</v>
      </c>
      <c r="T430" s="31">
        <v>43831</v>
      </c>
      <c r="U430" s="31">
        <v>46022</v>
      </c>
      <c r="V430" s="3">
        <v>37011.26001689861</v>
      </c>
      <c r="W430" s="32">
        <f>V430*IF(Q430="D06T-2017",'VATT Nacional'!$P$1,'VATT Nacional'!$M$1)</f>
        <v>29002992.691765998</v>
      </c>
    </row>
    <row r="431" spans="6:23">
      <c r="F431" s="3"/>
      <c r="G431" s="3"/>
      <c r="H431" s="29" t="s">
        <v>1166</v>
      </c>
      <c r="I431" t="s">
        <v>1199</v>
      </c>
      <c r="J431" t="s">
        <v>1167</v>
      </c>
      <c r="K431" t="s">
        <v>1771</v>
      </c>
      <c r="L431" t="s">
        <v>1772</v>
      </c>
      <c r="M431" t="s">
        <v>1698</v>
      </c>
      <c r="N431" t="s">
        <v>66</v>
      </c>
      <c r="O431" s="30">
        <v>110</v>
      </c>
      <c r="P431" s="30" t="s">
        <v>1172</v>
      </c>
      <c r="Q431" s="30" t="s">
        <v>1172</v>
      </c>
      <c r="R431" s="30" t="s">
        <v>1173</v>
      </c>
      <c r="S431" s="30" t="s">
        <v>1174</v>
      </c>
      <c r="T431" s="31">
        <v>43831</v>
      </c>
      <c r="U431" s="31">
        <v>46022</v>
      </c>
      <c r="V431" s="3">
        <v>124855.53790276771</v>
      </c>
      <c r="W431" s="32">
        <f>V431*IF(Q431="D06T-2017",'VATT Nacional'!$P$1,'VATT Nacional'!$M$1)</f>
        <v>97840069.526601449</v>
      </c>
    </row>
    <row r="432" spans="6:23">
      <c r="F432" s="3"/>
      <c r="G432" s="3"/>
      <c r="H432" s="29" t="s">
        <v>1166</v>
      </c>
      <c r="I432" t="s">
        <v>1199</v>
      </c>
      <c r="J432" t="s">
        <v>1167</v>
      </c>
      <c r="K432" t="s">
        <v>1771</v>
      </c>
      <c r="L432" t="s">
        <v>1772</v>
      </c>
      <c r="M432" t="s">
        <v>1711</v>
      </c>
      <c r="N432" t="s">
        <v>88</v>
      </c>
      <c r="O432" s="30">
        <v>110</v>
      </c>
      <c r="P432" s="30" t="s">
        <v>1172</v>
      </c>
      <c r="Q432" s="30" t="s">
        <v>1172</v>
      </c>
      <c r="R432" s="30" t="s">
        <v>1173</v>
      </c>
      <c r="S432" s="30" t="s">
        <v>1174</v>
      </c>
      <c r="T432" s="31">
        <v>43831</v>
      </c>
      <c r="U432" s="31">
        <v>46022</v>
      </c>
      <c r="V432" s="3">
        <v>45906.025046269991</v>
      </c>
      <c r="W432" s="32">
        <f>V432*IF(Q432="D06T-2017",'VATT Nacional'!$P$1,'VATT Nacional'!$M$1)</f>
        <v>35973163.526913136</v>
      </c>
    </row>
    <row r="433" spans="6:23">
      <c r="F433" s="3"/>
      <c r="G433" s="3"/>
      <c r="H433" s="29" t="s">
        <v>1166</v>
      </c>
      <c r="I433" t="s">
        <v>1199</v>
      </c>
      <c r="J433" t="s">
        <v>1167</v>
      </c>
      <c r="K433" t="s">
        <v>1773</v>
      </c>
      <c r="L433" t="s">
        <v>1774</v>
      </c>
      <c r="M433" t="s">
        <v>1698</v>
      </c>
      <c r="N433" t="s">
        <v>66</v>
      </c>
      <c r="O433" s="30">
        <v>66</v>
      </c>
      <c r="P433" s="30" t="s">
        <v>1172</v>
      </c>
      <c r="Q433" s="30" t="s">
        <v>1172</v>
      </c>
      <c r="R433" s="30" t="s">
        <v>1173</v>
      </c>
      <c r="S433" s="30" t="s">
        <v>1174</v>
      </c>
      <c r="T433" s="31">
        <v>43831</v>
      </c>
      <c r="U433" s="31">
        <v>46022</v>
      </c>
      <c r="V433" s="3">
        <v>0</v>
      </c>
      <c r="W433" s="32">
        <f>V433*IF(Q433="D06T-2017",'VATT Nacional'!$P$1,'VATT Nacional'!$M$1)</f>
        <v>0</v>
      </c>
    </row>
    <row r="434" spans="6:23">
      <c r="F434" s="3"/>
      <c r="G434" s="3"/>
      <c r="H434" s="29" t="s">
        <v>1166</v>
      </c>
      <c r="I434" t="s">
        <v>1199</v>
      </c>
      <c r="J434" t="s">
        <v>1167</v>
      </c>
      <c r="K434" t="s">
        <v>1773</v>
      </c>
      <c r="L434" t="s">
        <v>1774</v>
      </c>
      <c r="M434" t="s">
        <v>1708</v>
      </c>
      <c r="N434" t="s">
        <v>138</v>
      </c>
      <c r="O434" s="30" t="s">
        <v>1171</v>
      </c>
      <c r="P434" s="30" t="s">
        <v>1172</v>
      </c>
      <c r="Q434" s="30" t="s">
        <v>1172</v>
      </c>
      <c r="R434" s="30" t="s">
        <v>1173</v>
      </c>
      <c r="S434" s="30" t="s">
        <v>1174</v>
      </c>
      <c r="T434" s="31">
        <v>43831</v>
      </c>
      <c r="U434" s="31">
        <v>46022</v>
      </c>
      <c r="V434" s="3">
        <v>4516.4573572390236</v>
      </c>
      <c r="W434" s="32">
        <f>V434*IF(Q434="D06T-2017",'VATT Nacional'!$P$1,'VATT Nacional'!$M$1)</f>
        <v>3539214.2733013784</v>
      </c>
    </row>
    <row r="435" spans="6:23">
      <c r="F435" s="3"/>
      <c r="G435" s="3"/>
      <c r="H435" s="29" t="s">
        <v>1166</v>
      </c>
      <c r="I435" t="s">
        <v>1199</v>
      </c>
      <c r="J435" t="s">
        <v>1167</v>
      </c>
      <c r="K435" t="s">
        <v>1773</v>
      </c>
      <c r="L435" t="s">
        <v>1774</v>
      </c>
      <c r="M435" t="s">
        <v>1708</v>
      </c>
      <c r="N435" t="s">
        <v>138</v>
      </c>
      <c r="O435" s="30">
        <v>66</v>
      </c>
      <c r="P435" s="30" t="s">
        <v>1172</v>
      </c>
      <c r="Q435" s="30" t="s">
        <v>1172</v>
      </c>
      <c r="R435" s="30" t="s">
        <v>1173</v>
      </c>
      <c r="S435" s="30" t="s">
        <v>1174</v>
      </c>
      <c r="T435" s="31">
        <v>43831</v>
      </c>
      <c r="U435" s="31">
        <v>46022</v>
      </c>
      <c r="V435" s="3">
        <v>24409.680927959154</v>
      </c>
      <c r="W435" s="32">
        <f>V435*IF(Q435="D06T-2017",'VATT Nacional'!$P$1,'VATT Nacional'!$M$1)</f>
        <v>19128065.27631595</v>
      </c>
    </row>
    <row r="436" spans="6:23">
      <c r="F436" s="3"/>
      <c r="G436" s="3"/>
      <c r="H436" s="29" t="s">
        <v>1166</v>
      </c>
      <c r="I436" t="s">
        <v>1199</v>
      </c>
      <c r="J436" t="s">
        <v>1167</v>
      </c>
      <c r="K436" t="s">
        <v>1775</v>
      </c>
      <c r="L436" t="s">
        <v>1776</v>
      </c>
      <c r="M436" t="s">
        <v>1698</v>
      </c>
      <c r="N436" t="s">
        <v>66</v>
      </c>
      <c r="O436" s="30" t="s">
        <v>1171</v>
      </c>
      <c r="P436" s="30" t="s">
        <v>1172</v>
      </c>
      <c r="Q436" s="30" t="s">
        <v>1172</v>
      </c>
      <c r="R436" s="30" t="s">
        <v>1173</v>
      </c>
      <c r="S436" s="30" t="s">
        <v>1174</v>
      </c>
      <c r="T436" s="31">
        <v>43831</v>
      </c>
      <c r="U436" s="31">
        <v>46022</v>
      </c>
      <c r="V436" s="3">
        <v>33606.414703409486</v>
      </c>
      <c r="W436" s="32">
        <f>V436*IF(Q436="D06T-2017",'VATT Nacional'!$P$1,'VATT Nacional'!$M$1)</f>
        <v>26334866.729595806</v>
      </c>
    </row>
    <row r="437" spans="6:23">
      <c r="F437" s="3"/>
      <c r="G437" s="3"/>
      <c r="H437" s="29" t="s">
        <v>1166</v>
      </c>
      <c r="I437" t="s">
        <v>1199</v>
      </c>
      <c r="J437" t="s">
        <v>1167</v>
      </c>
      <c r="K437" t="s">
        <v>1775</v>
      </c>
      <c r="L437" t="s">
        <v>1776</v>
      </c>
      <c r="M437" t="s">
        <v>1698</v>
      </c>
      <c r="N437" t="s">
        <v>66</v>
      </c>
      <c r="O437" s="30">
        <v>44</v>
      </c>
      <c r="P437" s="30" t="s">
        <v>1172</v>
      </c>
      <c r="Q437" s="30" t="s">
        <v>1172</v>
      </c>
      <c r="R437" s="30" t="s">
        <v>1173</v>
      </c>
      <c r="S437" s="30" t="s">
        <v>1174</v>
      </c>
      <c r="T437" s="31">
        <v>43831</v>
      </c>
      <c r="U437" s="31">
        <v>46022</v>
      </c>
      <c r="V437" s="3">
        <v>119433.83524128665</v>
      </c>
      <c r="W437" s="32">
        <f>V437*IF(Q437="D06T-2017",'VATT Nacional'!$P$1,'VATT Nacional'!$M$1)</f>
        <v>93591481.324090436</v>
      </c>
    </row>
    <row r="438" spans="6:23">
      <c r="F438" s="3"/>
      <c r="G438" s="3"/>
      <c r="H438" s="29" t="s">
        <v>1166</v>
      </c>
      <c r="I438" t="s">
        <v>1199</v>
      </c>
      <c r="J438" t="s">
        <v>1167</v>
      </c>
      <c r="K438" t="s">
        <v>1775</v>
      </c>
      <c r="L438" t="s">
        <v>1776</v>
      </c>
      <c r="M438" t="s">
        <v>1698</v>
      </c>
      <c r="N438" t="s">
        <v>66</v>
      </c>
      <c r="O438" s="30">
        <v>110</v>
      </c>
      <c r="P438" s="30" t="s">
        <v>1172</v>
      </c>
      <c r="Q438" s="30" t="s">
        <v>1172</v>
      </c>
      <c r="R438" s="30" t="s">
        <v>1173</v>
      </c>
      <c r="S438" s="30" t="s">
        <v>1174</v>
      </c>
      <c r="T438" s="31">
        <v>43831</v>
      </c>
      <c r="U438" s="31">
        <v>46022</v>
      </c>
      <c r="V438" s="3">
        <v>84968.39389540533</v>
      </c>
      <c r="W438" s="32">
        <f>V438*IF(Q438="D06T-2017",'VATT Nacional'!$P$1,'VATT Nacional'!$M$1)</f>
        <v>66583458.819136865</v>
      </c>
    </row>
    <row r="439" spans="6:23">
      <c r="F439" s="3"/>
      <c r="G439" s="3"/>
      <c r="H439" s="29" t="s">
        <v>1166</v>
      </c>
      <c r="I439" t="s">
        <v>1199</v>
      </c>
      <c r="J439" t="s">
        <v>1167</v>
      </c>
      <c r="K439" t="s">
        <v>1775</v>
      </c>
      <c r="L439" t="s">
        <v>1776</v>
      </c>
      <c r="M439" t="s">
        <v>1698</v>
      </c>
      <c r="N439" t="s">
        <v>66</v>
      </c>
      <c r="O439" s="30">
        <v>220</v>
      </c>
      <c r="P439" s="30" t="s">
        <v>1172</v>
      </c>
      <c r="Q439" s="30" t="s">
        <v>1172</v>
      </c>
      <c r="R439" s="30" t="s">
        <v>1173</v>
      </c>
      <c r="S439" s="30" t="s">
        <v>1174</v>
      </c>
      <c r="T439" s="31">
        <v>43831</v>
      </c>
      <c r="U439" s="31">
        <v>46022</v>
      </c>
      <c r="V439" s="3">
        <v>147803.66964787495</v>
      </c>
      <c r="W439" s="32">
        <f>V439*IF(Q439="D06T-2017",'VATT Nacional'!$P$1,'VATT Nacional'!$M$1)</f>
        <v>115822826.58456556</v>
      </c>
    </row>
    <row r="440" spans="6:23">
      <c r="F440" s="3"/>
      <c r="G440" s="3"/>
      <c r="H440" s="29" t="s">
        <v>1166</v>
      </c>
      <c r="I440" t="s">
        <v>1199</v>
      </c>
      <c r="J440" t="s">
        <v>1167</v>
      </c>
      <c r="K440" t="s">
        <v>1775</v>
      </c>
      <c r="L440" t="s">
        <v>1776</v>
      </c>
      <c r="M440" t="s">
        <v>1764</v>
      </c>
      <c r="N440" t="s">
        <v>21</v>
      </c>
      <c r="O440" s="30">
        <v>220</v>
      </c>
      <c r="P440" s="30" t="s">
        <v>1172</v>
      </c>
      <c r="Q440" s="30" t="s">
        <v>1172</v>
      </c>
      <c r="R440" s="30" t="s">
        <v>1173</v>
      </c>
      <c r="S440" s="30" t="s">
        <v>1174</v>
      </c>
      <c r="T440" s="31">
        <v>43831</v>
      </c>
      <c r="U440" s="31">
        <v>46022</v>
      </c>
      <c r="V440" s="3">
        <v>30452.443733841825</v>
      </c>
      <c r="W440" s="32">
        <f>V440*IF(Q440="D06T-2017",'VATT Nacional'!$P$1,'VATT Nacional'!$M$1)</f>
        <v>23863332.473841004</v>
      </c>
    </row>
    <row r="441" spans="6:23">
      <c r="F441" s="3"/>
      <c r="G441" s="3"/>
      <c r="H441" s="29" t="s">
        <v>1166</v>
      </c>
      <c r="I441" t="s">
        <v>1199</v>
      </c>
      <c r="J441" t="s">
        <v>1167</v>
      </c>
      <c r="K441" t="s">
        <v>1775</v>
      </c>
      <c r="L441" t="s">
        <v>1776</v>
      </c>
      <c r="M441" t="s">
        <v>1711</v>
      </c>
      <c r="N441" t="s">
        <v>88</v>
      </c>
      <c r="O441" s="30">
        <v>110</v>
      </c>
      <c r="P441" s="30" t="s">
        <v>1172</v>
      </c>
      <c r="Q441" s="30" t="s">
        <v>1172</v>
      </c>
      <c r="R441" s="30" t="s">
        <v>1173</v>
      </c>
      <c r="S441" s="30" t="s">
        <v>1174</v>
      </c>
      <c r="T441" s="31">
        <v>43831</v>
      </c>
      <c r="U441" s="31">
        <v>46022</v>
      </c>
      <c r="V441" s="3">
        <v>115218.6034132832</v>
      </c>
      <c r="W441" s="32">
        <f>V441*IF(Q441="D06T-2017",'VATT Nacional'!$P$1,'VATT Nacional'!$M$1)</f>
        <v>90288315.264738098</v>
      </c>
    </row>
    <row r="442" spans="6:23">
      <c r="F442" s="3"/>
      <c r="G442" s="3"/>
      <c r="H442" s="29" t="s">
        <v>1166</v>
      </c>
      <c r="I442" t="s">
        <v>1199</v>
      </c>
      <c r="J442" t="s">
        <v>1167</v>
      </c>
      <c r="K442" t="s">
        <v>1775</v>
      </c>
      <c r="L442" t="s">
        <v>1776</v>
      </c>
      <c r="M442" t="s">
        <v>1711</v>
      </c>
      <c r="N442" t="s">
        <v>88</v>
      </c>
      <c r="O442" s="30">
        <v>220</v>
      </c>
      <c r="P442" s="30" t="s">
        <v>1172</v>
      </c>
      <c r="Q442" s="30" t="s">
        <v>1172</v>
      </c>
      <c r="R442" s="30" t="s">
        <v>1173</v>
      </c>
      <c r="S442" s="30" t="s">
        <v>1174</v>
      </c>
      <c r="T442" s="31">
        <v>43831</v>
      </c>
      <c r="U442" s="31">
        <v>46022</v>
      </c>
      <c r="V442" s="3">
        <v>77670.547648882144</v>
      </c>
      <c r="W442" s="32">
        <f>V442*IF(Q442="D06T-2017",'VATT Nacional'!$P$1,'VATT Nacional'!$M$1)</f>
        <v>60864675.366292939</v>
      </c>
    </row>
    <row r="443" spans="6:23">
      <c r="F443" s="3"/>
      <c r="G443" s="3"/>
      <c r="H443" s="29" t="s">
        <v>1166</v>
      </c>
      <c r="I443" t="s">
        <v>1199</v>
      </c>
      <c r="J443" t="s">
        <v>1167</v>
      </c>
      <c r="K443" t="s">
        <v>1777</v>
      </c>
      <c r="L443" t="s">
        <v>1778</v>
      </c>
      <c r="M443" t="s">
        <v>1170</v>
      </c>
      <c r="N443" t="s">
        <v>54</v>
      </c>
      <c r="O443" s="30" t="s">
        <v>1171</v>
      </c>
      <c r="P443" s="30" t="s">
        <v>1172</v>
      </c>
      <c r="Q443" s="30" t="s">
        <v>1172</v>
      </c>
      <c r="R443" s="30" t="s">
        <v>1173</v>
      </c>
      <c r="S443" s="30" t="s">
        <v>1174</v>
      </c>
      <c r="T443" s="31">
        <v>43831</v>
      </c>
      <c r="U443" s="31">
        <v>46022</v>
      </c>
      <c r="V443" s="3">
        <v>277958.04718657548</v>
      </c>
      <c r="W443" s="32">
        <f>V443*IF(Q443="D06T-2017",'VATT Nacional'!$P$1,'VATT Nacional'!$M$1)</f>
        <v>217815205.62901729</v>
      </c>
    </row>
    <row r="444" spans="6:23">
      <c r="F444" s="3"/>
      <c r="G444" s="3"/>
      <c r="H444" s="29" t="s">
        <v>1166</v>
      </c>
      <c r="I444" t="s">
        <v>1199</v>
      </c>
      <c r="J444" t="s">
        <v>1167</v>
      </c>
      <c r="K444" t="s">
        <v>1777</v>
      </c>
      <c r="L444" t="s">
        <v>1778</v>
      </c>
      <c r="M444" t="s">
        <v>1170</v>
      </c>
      <c r="N444" t="s">
        <v>54</v>
      </c>
      <c r="O444" s="30">
        <v>110</v>
      </c>
      <c r="P444" s="30" t="s">
        <v>1172</v>
      </c>
      <c r="Q444" s="30" t="s">
        <v>1172</v>
      </c>
      <c r="R444" s="30" t="s">
        <v>1173</v>
      </c>
      <c r="S444" s="30" t="s">
        <v>1174</v>
      </c>
      <c r="T444" s="31">
        <v>43831</v>
      </c>
      <c r="U444" s="31">
        <v>46022</v>
      </c>
      <c r="V444" s="3">
        <v>248500.84141003623</v>
      </c>
      <c r="W444" s="32">
        <f>V444*IF(Q444="D06T-2017",'VATT Nacional'!$P$1,'VATT Nacional'!$M$1)</f>
        <v>194731767.68427461</v>
      </c>
    </row>
    <row r="445" spans="6:23">
      <c r="F445" s="3"/>
      <c r="G445" s="3"/>
      <c r="H445" s="29" t="s">
        <v>1166</v>
      </c>
      <c r="I445" t="s">
        <v>1199</v>
      </c>
      <c r="J445" t="s">
        <v>1167</v>
      </c>
      <c r="K445" t="s">
        <v>1779</v>
      </c>
      <c r="L445" t="s">
        <v>1780</v>
      </c>
      <c r="M445" t="s">
        <v>1170</v>
      </c>
      <c r="N445" t="s">
        <v>54</v>
      </c>
      <c r="O445" s="30" t="s">
        <v>1171</v>
      </c>
      <c r="P445" s="30" t="s">
        <v>1172</v>
      </c>
      <c r="Q445" s="30" t="s">
        <v>1172</v>
      </c>
      <c r="R445" s="30" t="s">
        <v>1173</v>
      </c>
      <c r="S445" s="30" t="s">
        <v>1174</v>
      </c>
      <c r="T445" s="31">
        <v>43831</v>
      </c>
      <c r="U445" s="31">
        <v>46022</v>
      </c>
      <c r="V445" s="3">
        <v>80571.743082573143</v>
      </c>
      <c r="W445" s="32">
        <f>V445*IF(Q445="D06T-2017",'VATT Nacional'!$P$1,'VATT Nacional'!$M$1)</f>
        <v>63138128.091823131</v>
      </c>
    </row>
    <row r="446" spans="6:23">
      <c r="F446" s="3"/>
      <c r="G446" s="3"/>
      <c r="H446" s="29" t="s">
        <v>1166</v>
      </c>
      <c r="I446" t="s">
        <v>1199</v>
      </c>
      <c r="J446" t="s">
        <v>1167</v>
      </c>
      <c r="K446" t="s">
        <v>1779</v>
      </c>
      <c r="L446" t="s">
        <v>1780</v>
      </c>
      <c r="M446" t="s">
        <v>1170</v>
      </c>
      <c r="N446" t="s">
        <v>54</v>
      </c>
      <c r="O446" s="30">
        <v>110</v>
      </c>
      <c r="P446" s="30" t="s">
        <v>1172</v>
      </c>
      <c r="Q446" s="30" t="s">
        <v>1172</v>
      </c>
      <c r="R446" s="30" t="s">
        <v>1173</v>
      </c>
      <c r="S446" s="30" t="s">
        <v>1174</v>
      </c>
      <c r="T446" s="31">
        <v>43831</v>
      </c>
      <c r="U446" s="31">
        <v>46022</v>
      </c>
      <c r="V446" s="3">
        <v>125345.36253177833</v>
      </c>
      <c r="W446" s="32">
        <f>V446*IF(Q446="D06T-2017",'VATT Nacional'!$P$1,'VATT Nacional'!$M$1)</f>
        <v>98223908.934634462</v>
      </c>
    </row>
    <row r="447" spans="6:23">
      <c r="F447" s="3"/>
      <c r="G447" s="3"/>
      <c r="H447" s="29" t="s">
        <v>1166</v>
      </c>
      <c r="I447" t="s">
        <v>1199</v>
      </c>
      <c r="J447" t="s">
        <v>1167</v>
      </c>
      <c r="K447" t="s">
        <v>1779</v>
      </c>
      <c r="L447" t="s">
        <v>1780</v>
      </c>
      <c r="M447" t="s">
        <v>1698</v>
      </c>
      <c r="N447" t="s">
        <v>66</v>
      </c>
      <c r="O447" s="30" t="s">
        <v>1171</v>
      </c>
      <c r="P447" s="30" t="s">
        <v>1172</v>
      </c>
      <c r="Q447" s="30" t="s">
        <v>1172</v>
      </c>
      <c r="R447" s="30" t="s">
        <v>1173</v>
      </c>
      <c r="S447" s="30" t="s">
        <v>1174</v>
      </c>
      <c r="T447" s="31">
        <v>43831</v>
      </c>
      <c r="U447" s="31">
        <v>46022</v>
      </c>
      <c r="V447" s="3">
        <v>93820.231209373262</v>
      </c>
      <c r="W447" s="32">
        <f>V447*IF(Q447="D06T-2017",'VATT Nacional'!$P$1,'VATT Nacional'!$M$1)</f>
        <v>73519990.372196555</v>
      </c>
    </row>
    <row r="448" spans="6:23">
      <c r="F448" s="3"/>
      <c r="G448" s="3"/>
      <c r="H448" s="29" t="s">
        <v>1166</v>
      </c>
      <c r="I448" t="s">
        <v>1199</v>
      </c>
      <c r="J448" t="s">
        <v>1167</v>
      </c>
      <c r="K448" t="s">
        <v>1779</v>
      </c>
      <c r="L448" t="s">
        <v>1780</v>
      </c>
      <c r="M448" t="s">
        <v>1698</v>
      </c>
      <c r="N448" t="s">
        <v>66</v>
      </c>
      <c r="O448" s="30">
        <v>110</v>
      </c>
      <c r="P448" s="30" t="s">
        <v>1172</v>
      </c>
      <c r="Q448" s="30" t="s">
        <v>1172</v>
      </c>
      <c r="R448" s="30" t="s">
        <v>1173</v>
      </c>
      <c r="S448" s="30" t="s">
        <v>1174</v>
      </c>
      <c r="T448" s="31">
        <v>43831</v>
      </c>
      <c r="U448" s="31">
        <v>46022</v>
      </c>
      <c r="V448" s="3">
        <v>780524.93082971487</v>
      </c>
      <c r="W448" s="32">
        <f>V448*IF(Q448="D06T-2017",'VATT Nacional'!$P$1,'VATT Nacional'!$M$1)</f>
        <v>611639778.1177814</v>
      </c>
    </row>
    <row r="449" spans="6:23">
      <c r="F449" s="3"/>
      <c r="G449" s="3"/>
      <c r="H449" s="29" t="s">
        <v>1166</v>
      </c>
      <c r="I449" t="s">
        <v>1199</v>
      </c>
      <c r="J449" t="s">
        <v>1167</v>
      </c>
      <c r="K449" t="s">
        <v>1779</v>
      </c>
      <c r="L449" t="s">
        <v>1780</v>
      </c>
      <c r="M449" t="s">
        <v>1711</v>
      </c>
      <c r="N449" t="s">
        <v>88</v>
      </c>
      <c r="O449" s="30">
        <v>110</v>
      </c>
      <c r="P449" s="30" t="s">
        <v>1172</v>
      </c>
      <c r="Q449" s="30" t="s">
        <v>1172</v>
      </c>
      <c r="R449" s="30" t="s">
        <v>1173</v>
      </c>
      <c r="S449" s="30" t="s">
        <v>1174</v>
      </c>
      <c r="T449" s="31">
        <v>43831</v>
      </c>
      <c r="U449" s="31">
        <v>46022</v>
      </c>
      <c r="V449" s="3">
        <v>23312.29978826419</v>
      </c>
      <c r="W449" s="32">
        <f>V449*IF(Q449="D06T-2017",'VATT Nacional'!$P$1,'VATT Nacional'!$M$1)</f>
        <v>18268128.674316365</v>
      </c>
    </row>
    <row r="450" spans="6:23">
      <c r="F450" s="3"/>
      <c r="G450" s="3"/>
      <c r="H450" s="29" t="s">
        <v>1166</v>
      </c>
      <c r="I450" t="s">
        <v>1199</v>
      </c>
      <c r="J450" t="s">
        <v>1167</v>
      </c>
      <c r="K450" t="s">
        <v>1781</v>
      </c>
      <c r="L450" t="s">
        <v>1782</v>
      </c>
      <c r="M450" t="s">
        <v>1698</v>
      </c>
      <c r="N450" t="s">
        <v>66</v>
      </c>
      <c r="O450" s="30" t="s">
        <v>1171</v>
      </c>
      <c r="P450" s="30" t="s">
        <v>1172</v>
      </c>
      <c r="Q450" s="30" t="s">
        <v>1172</v>
      </c>
      <c r="R450" s="30" t="s">
        <v>1173</v>
      </c>
      <c r="S450" s="30" t="s">
        <v>1174</v>
      </c>
      <c r="T450" s="31">
        <v>43831</v>
      </c>
      <c r="U450" s="31">
        <v>46022</v>
      </c>
      <c r="V450" s="3">
        <v>34157.966710219953</v>
      </c>
      <c r="W450" s="32">
        <f>V450*IF(Q450="D06T-2017",'VATT Nacional'!$P$1,'VATT Nacional'!$M$1)</f>
        <v>26767077.32754219</v>
      </c>
    </row>
    <row r="451" spans="6:23">
      <c r="F451" s="3"/>
      <c r="G451" s="3"/>
      <c r="H451" s="29" t="s">
        <v>1166</v>
      </c>
      <c r="I451" t="s">
        <v>1199</v>
      </c>
      <c r="J451" t="s">
        <v>1167</v>
      </c>
      <c r="K451" t="s">
        <v>1781</v>
      </c>
      <c r="L451" t="s">
        <v>1782</v>
      </c>
      <c r="M451" t="s">
        <v>1698</v>
      </c>
      <c r="N451" t="s">
        <v>66</v>
      </c>
      <c r="O451" s="30">
        <v>44</v>
      </c>
      <c r="P451" s="30" t="s">
        <v>1172</v>
      </c>
      <c r="Q451" s="30" t="s">
        <v>1172</v>
      </c>
      <c r="R451" s="30" t="s">
        <v>1173</v>
      </c>
      <c r="S451" s="30" t="s">
        <v>1174</v>
      </c>
      <c r="T451" s="31">
        <v>43831</v>
      </c>
      <c r="U451" s="31">
        <v>46022</v>
      </c>
      <c r="V451" s="3">
        <v>101687.64607479719</v>
      </c>
      <c r="W451" s="32">
        <f>V451*IF(Q451="D06T-2017",'VATT Nacional'!$P$1,'VATT Nacional'!$M$1)</f>
        <v>79685102.712084457</v>
      </c>
    </row>
    <row r="452" spans="6:23">
      <c r="F452" s="3"/>
      <c r="G452" s="3"/>
      <c r="H452" s="29" t="s">
        <v>1166</v>
      </c>
      <c r="I452" t="s">
        <v>1199</v>
      </c>
      <c r="J452" t="s">
        <v>1167</v>
      </c>
      <c r="K452" t="s">
        <v>1783</v>
      </c>
      <c r="L452" t="s">
        <v>1784</v>
      </c>
      <c r="M452" t="s">
        <v>1698</v>
      </c>
      <c r="N452" t="s">
        <v>66</v>
      </c>
      <c r="O452" s="30" t="s">
        <v>1171</v>
      </c>
      <c r="P452" s="30" t="s">
        <v>1172</v>
      </c>
      <c r="Q452" s="30" t="s">
        <v>1172</v>
      </c>
      <c r="R452" s="30" t="s">
        <v>1173</v>
      </c>
      <c r="S452" s="30" t="s">
        <v>1174</v>
      </c>
      <c r="T452" s="31">
        <v>43831</v>
      </c>
      <c r="U452" s="31">
        <v>46022</v>
      </c>
      <c r="V452" s="3">
        <v>82601.211436951329</v>
      </c>
      <c r="W452" s="32">
        <f>V452*IF(Q452="D06T-2017",'VATT Nacional'!$P$1,'VATT Nacional'!$M$1)</f>
        <v>64728472.647056498</v>
      </c>
    </row>
    <row r="453" spans="6:23">
      <c r="F453" s="3"/>
      <c r="G453" s="3"/>
      <c r="H453" s="29" t="s">
        <v>1166</v>
      </c>
      <c r="I453" t="s">
        <v>1199</v>
      </c>
      <c r="J453" t="s">
        <v>1167</v>
      </c>
      <c r="K453" t="s">
        <v>1783</v>
      </c>
      <c r="L453" t="s">
        <v>1784</v>
      </c>
      <c r="M453" t="s">
        <v>1698</v>
      </c>
      <c r="N453" t="s">
        <v>66</v>
      </c>
      <c r="O453" s="30">
        <v>110</v>
      </c>
      <c r="P453" s="30" t="s">
        <v>1172</v>
      </c>
      <c r="Q453" s="30" t="s">
        <v>1172</v>
      </c>
      <c r="R453" s="30" t="s">
        <v>1173</v>
      </c>
      <c r="S453" s="30" t="s">
        <v>1174</v>
      </c>
      <c r="T453" s="31">
        <v>43831</v>
      </c>
      <c r="U453" s="31">
        <v>46022</v>
      </c>
      <c r="V453" s="3">
        <v>290382.52133379172</v>
      </c>
      <c r="W453" s="32">
        <f>V453*IF(Q453="D06T-2017",'VATT Nacional'!$P$1,'VATT Nacional'!$M$1)</f>
        <v>227551348.97367027</v>
      </c>
    </row>
    <row r="454" spans="6:23">
      <c r="F454" s="3"/>
      <c r="G454" s="3"/>
      <c r="H454" s="29" t="s">
        <v>1166</v>
      </c>
      <c r="I454" t="s">
        <v>1199</v>
      </c>
      <c r="J454" t="s">
        <v>1167</v>
      </c>
      <c r="K454" t="s">
        <v>1785</v>
      </c>
      <c r="L454" t="s">
        <v>1786</v>
      </c>
      <c r="M454" t="s">
        <v>1698</v>
      </c>
      <c r="N454" t="s">
        <v>66</v>
      </c>
      <c r="O454" s="30" t="s">
        <v>1171</v>
      </c>
      <c r="P454" s="30" t="s">
        <v>1172</v>
      </c>
      <c r="Q454" s="30" t="s">
        <v>1172</v>
      </c>
      <c r="R454" s="30" t="s">
        <v>1173</v>
      </c>
      <c r="S454" s="30" t="s">
        <v>1174</v>
      </c>
      <c r="T454" s="31">
        <v>43831</v>
      </c>
      <c r="U454" s="31">
        <v>46022</v>
      </c>
      <c r="V454" s="3">
        <v>116145.54727896204</v>
      </c>
      <c r="W454" s="32">
        <f>V454*IF(Q454="D06T-2017",'VATT Nacional'!$P$1,'VATT Nacional'!$M$1)</f>
        <v>91014692.754985273</v>
      </c>
    </row>
    <row r="455" spans="6:23">
      <c r="F455" s="3"/>
      <c r="G455" s="3"/>
      <c r="H455" s="29" t="s">
        <v>1166</v>
      </c>
      <c r="I455" t="s">
        <v>1199</v>
      </c>
      <c r="J455" t="s">
        <v>1167</v>
      </c>
      <c r="K455" t="s">
        <v>1785</v>
      </c>
      <c r="L455" t="s">
        <v>1786</v>
      </c>
      <c r="M455" t="s">
        <v>1698</v>
      </c>
      <c r="N455" t="s">
        <v>66</v>
      </c>
      <c r="O455" s="30">
        <v>110</v>
      </c>
      <c r="P455" s="30" t="s">
        <v>1172</v>
      </c>
      <c r="Q455" s="30" t="s">
        <v>1172</v>
      </c>
      <c r="R455" s="30" t="s">
        <v>1173</v>
      </c>
      <c r="S455" s="30" t="s">
        <v>1174</v>
      </c>
      <c r="T455" s="31">
        <v>43831</v>
      </c>
      <c r="U455" s="31">
        <v>46022</v>
      </c>
      <c r="V455" s="3">
        <v>204933.7395499585</v>
      </c>
      <c r="W455" s="32">
        <f>V455*IF(Q455="D06T-2017",'VATT Nacional'!$P$1,'VATT Nacional'!$M$1)</f>
        <v>160591445.62357375</v>
      </c>
    </row>
    <row r="456" spans="6:23">
      <c r="F456" s="3"/>
      <c r="G456" s="3"/>
      <c r="H456" s="29" t="s">
        <v>1166</v>
      </c>
      <c r="I456" t="s">
        <v>1199</v>
      </c>
      <c r="J456" t="s">
        <v>1167</v>
      </c>
      <c r="K456" t="s">
        <v>1787</v>
      </c>
      <c r="L456" t="s">
        <v>1788</v>
      </c>
      <c r="M456" t="s">
        <v>1698</v>
      </c>
      <c r="N456" t="s">
        <v>66</v>
      </c>
      <c r="O456" s="30" t="s">
        <v>1171</v>
      </c>
      <c r="P456" s="30" t="s">
        <v>1172</v>
      </c>
      <c r="Q456" s="30" t="s">
        <v>1172</v>
      </c>
      <c r="R456" s="30" t="s">
        <v>1173</v>
      </c>
      <c r="S456" s="30" t="s">
        <v>1174</v>
      </c>
      <c r="T456" s="31">
        <v>43831</v>
      </c>
      <c r="U456" s="31">
        <v>46022</v>
      </c>
      <c r="V456" s="3">
        <v>43966.717211712144</v>
      </c>
      <c r="W456" s="32">
        <f>V456*IF(Q456="D06T-2017",'VATT Nacional'!$P$1,'VATT Nacional'!$M$1)</f>
        <v>34453471.116357937</v>
      </c>
    </row>
    <row r="457" spans="6:23">
      <c r="F457" s="3"/>
      <c r="G457" s="3"/>
      <c r="H457" s="29" t="s">
        <v>1166</v>
      </c>
      <c r="I457" t="s">
        <v>1199</v>
      </c>
      <c r="J457" t="s">
        <v>1167</v>
      </c>
      <c r="K457" t="s">
        <v>1787</v>
      </c>
      <c r="L457" t="s">
        <v>1788</v>
      </c>
      <c r="M457" t="s">
        <v>1698</v>
      </c>
      <c r="N457" t="s">
        <v>66</v>
      </c>
      <c r="O457" s="30">
        <v>110</v>
      </c>
      <c r="P457" s="30" t="s">
        <v>1172</v>
      </c>
      <c r="Q457" s="30" t="s">
        <v>1172</v>
      </c>
      <c r="R457" s="30" t="s">
        <v>1173</v>
      </c>
      <c r="S457" s="30" t="s">
        <v>1174</v>
      </c>
      <c r="T457" s="31">
        <v>43831</v>
      </c>
      <c r="U457" s="31">
        <v>46022</v>
      </c>
      <c r="V457" s="3">
        <v>170280.69264709993</v>
      </c>
      <c r="W457" s="32">
        <f>V457*IF(Q457="D06T-2017",'VATT Nacional'!$P$1,'VATT Nacional'!$M$1)</f>
        <v>133436410.49069396</v>
      </c>
    </row>
    <row r="458" spans="6:23">
      <c r="F458" s="3"/>
      <c r="G458" s="3"/>
      <c r="H458" s="29" t="s">
        <v>1166</v>
      </c>
      <c r="I458" t="s">
        <v>1199</v>
      </c>
      <c r="J458" t="s">
        <v>1167</v>
      </c>
      <c r="K458" t="s">
        <v>1789</v>
      </c>
      <c r="L458" t="s">
        <v>1790</v>
      </c>
      <c r="M458" t="s">
        <v>1698</v>
      </c>
      <c r="N458" t="s">
        <v>66</v>
      </c>
      <c r="O458" s="30" t="s">
        <v>1171</v>
      </c>
      <c r="P458" s="30" t="s">
        <v>1172</v>
      </c>
      <c r="Q458" s="30" t="s">
        <v>1172</v>
      </c>
      <c r="R458" s="30" t="s">
        <v>1173</v>
      </c>
      <c r="S458" s="30" t="s">
        <v>1174</v>
      </c>
      <c r="T458" s="31">
        <v>43831</v>
      </c>
      <c r="U458" s="31">
        <v>46022</v>
      </c>
      <c r="V458" s="3">
        <v>67255.85372058714</v>
      </c>
      <c r="W458" s="32">
        <f>V458*IF(Q458="D06T-2017",'VATT Nacional'!$P$1,'VATT Nacional'!$M$1)</f>
        <v>52703448.438287616</v>
      </c>
    </row>
    <row r="459" spans="6:23">
      <c r="F459" s="3"/>
      <c r="G459" s="3"/>
      <c r="H459" s="29" t="s">
        <v>1166</v>
      </c>
      <c r="I459" t="s">
        <v>1199</v>
      </c>
      <c r="J459" t="s">
        <v>1167</v>
      </c>
      <c r="K459" t="s">
        <v>1789</v>
      </c>
      <c r="L459" t="s">
        <v>1790</v>
      </c>
      <c r="M459" t="s">
        <v>1698</v>
      </c>
      <c r="N459" t="s">
        <v>66</v>
      </c>
      <c r="O459" s="30">
        <v>110</v>
      </c>
      <c r="P459" s="30" t="s">
        <v>1172</v>
      </c>
      <c r="Q459" s="30" t="s">
        <v>1172</v>
      </c>
      <c r="R459" s="30" t="s">
        <v>1173</v>
      </c>
      <c r="S459" s="30" t="s">
        <v>1174</v>
      </c>
      <c r="T459" s="31">
        <v>43831</v>
      </c>
      <c r="U459" s="31">
        <v>46022</v>
      </c>
      <c r="V459" s="3">
        <v>310708.97252276016</v>
      </c>
      <c r="W459" s="32">
        <f>V459*IF(Q459="D06T-2017",'VATT Nacional'!$P$1,'VATT Nacional'!$M$1)</f>
        <v>243479688.48478183</v>
      </c>
    </row>
    <row r="460" spans="6:23">
      <c r="F460" s="3"/>
      <c r="G460" s="3"/>
      <c r="H460" s="29" t="s">
        <v>1166</v>
      </c>
      <c r="I460" t="s">
        <v>1199</v>
      </c>
      <c r="J460" t="s">
        <v>1167</v>
      </c>
      <c r="K460" t="s">
        <v>1789</v>
      </c>
      <c r="L460" t="s">
        <v>1790</v>
      </c>
      <c r="M460" t="s">
        <v>1791</v>
      </c>
      <c r="N460" t="s">
        <v>1213</v>
      </c>
      <c r="O460" s="30">
        <v>110</v>
      </c>
      <c r="P460" s="30" t="s">
        <v>1172</v>
      </c>
      <c r="Q460" s="30" t="s">
        <v>1172</v>
      </c>
      <c r="R460" s="30" t="s">
        <v>1173</v>
      </c>
      <c r="S460" s="30" t="s">
        <v>1174</v>
      </c>
      <c r="T460" s="31">
        <v>43831</v>
      </c>
      <c r="U460" s="31">
        <v>43830</v>
      </c>
      <c r="V460" s="3">
        <v>0</v>
      </c>
      <c r="W460" s="32">
        <f>V460*IF(Q460="D06T-2017",'VATT Nacional'!$P$1,'VATT Nacional'!$M$1)</f>
        <v>0</v>
      </c>
    </row>
    <row r="461" spans="6:23">
      <c r="F461" s="3"/>
      <c r="G461" s="3"/>
      <c r="H461" s="29" t="s">
        <v>1166</v>
      </c>
      <c r="I461" t="s">
        <v>1199</v>
      </c>
      <c r="J461" t="s">
        <v>1167</v>
      </c>
      <c r="K461" t="s">
        <v>1792</v>
      </c>
      <c r="L461" t="s">
        <v>1793</v>
      </c>
      <c r="M461" t="s">
        <v>1698</v>
      </c>
      <c r="N461" t="s">
        <v>66</v>
      </c>
      <c r="O461" s="30" t="s">
        <v>1171</v>
      </c>
      <c r="P461" s="30" t="s">
        <v>1172</v>
      </c>
      <c r="Q461" s="30" t="s">
        <v>1172</v>
      </c>
      <c r="R461" s="30" t="s">
        <v>1173</v>
      </c>
      <c r="S461" s="30" t="s">
        <v>1174</v>
      </c>
      <c r="T461" s="31">
        <v>43831</v>
      </c>
      <c r="U461" s="31">
        <v>46022</v>
      </c>
      <c r="V461" s="3">
        <v>163419.47067962526</v>
      </c>
      <c r="W461" s="32">
        <f>V461*IF(Q461="D06T-2017",'VATT Nacional'!$P$1,'VATT Nacional'!$M$1)</f>
        <v>128059777.25831023</v>
      </c>
    </row>
    <row r="462" spans="6:23">
      <c r="F462" s="3"/>
      <c r="G462" s="3"/>
      <c r="H462" s="29" t="s">
        <v>1166</v>
      </c>
      <c r="I462" t="s">
        <v>1199</v>
      </c>
      <c r="J462" t="s">
        <v>1167</v>
      </c>
      <c r="K462" t="s">
        <v>1792</v>
      </c>
      <c r="L462" t="s">
        <v>1793</v>
      </c>
      <c r="M462" t="s">
        <v>1698</v>
      </c>
      <c r="N462" t="s">
        <v>66</v>
      </c>
      <c r="O462" s="30">
        <v>110</v>
      </c>
      <c r="P462" s="30" t="s">
        <v>1172</v>
      </c>
      <c r="Q462" s="30" t="s">
        <v>1172</v>
      </c>
      <c r="R462" s="30" t="s">
        <v>1173</v>
      </c>
      <c r="S462" s="30" t="s">
        <v>1174</v>
      </c>
      <c r="T462" s="31">
        <v>43831</v>
      </c>
      <c r="U462" s="31">
        <v>46022</v>
      </c>
      <c r="V462" s="3">
        <v>218343.12200568087</v>
      </c>
      <c r="W462" s="32">
        <f>V462*IF(Q462="D06T-2017",'VATT Nacional'!$P$1,'VATT Nacional'!$M$1)</f>
        <v>171099388.91398975</v>
      </c>
    </row>
    <row r="463" spans="6:23">
      <c r="F463" s="3"/>
      <c r="G463" s="3"/>
      <c r="H463" s="29" t="s">
        <v>1166</v>
      </c>
      <c r="I463" t="s">
        <v>1199</v>
      </c>
      <c r="J463" t="s">
        <v>1167</v>
      </c>
      <c r="K463" t="s">
        <v>1794</v>
      </c>
      <c r="L463" t="s">
        <v>1795</v>
      </c>
      <c r="M463" t="s">
        <v>1698</v>
      </c>
      <c r="N463" t="s">
        <v>66</v>
      </c>
      <c r="O463" s="30" t="s">
        <v>1171</v>
      </c>
      <c r="P463" s="30" t="s">
        <v>1172</v>
      </c>
      <c r="Q463" s="30" t="s">
        <v>1172</v>
      </c>
      <c r="R463" s="30" t="s">
        <v>1173</v>
      </c>
      <c r="S463" s="30" t="s">
        <v>1174</v>
      </c>
      <c r="T463" s="31">
        <v>43831</v>
      </c>
      <c r="U463" s="31">
        <v>46022</v>
      </c>
      <c r="V463" s="3">
        <v>12108.423217531157</v>
      </c>
      <c r="W463" s="32">
        <f>V463*IF(Q463="D06T-2017",'VATT Nacional'!$P$1,'VATT Nacional'!$M$1)</f>
        <v>9488477.5586273968</v>
      </c>
    </row>
    <row r="464" spans="6:23">
      <c r="F464" s="3"/>
      <c r="G464" s="3"/>
      <c r="H464" s="29" t="s">
        <v>1166</v>
      </c>
      <c r="I464" t="s">
        <v>1199</v>
      </c>
      <c r="J464" t="s">
        <v>1167</v>
      </c>
      <c r="K464" t="s">
        <v>1794</v>
      </c>
      <c r="L464" t="s">
        <v>1795</v>
      </c>
      <c r="M464" t="s">
        <v>1698</v>
      </c>
      <c r="N464" t="s">
        <v>66</v>
      </c>
      <c r="O464" s="30">
        <v>66</v>
      </c>
      <c r="P464" s="30" t="s">
        <v>1172</v>
      </c>
      <c r="Q464" s="30" t="s">
        <v>1172</v>
      </c>
      <c r="R464" s="30" t="s">
        <v>1173</v>
      </c>
      <c r="S464" s="30" t="s">
        <v>1174</v>
      </c>
      <c r="T464" s="31">
        <v>43831</v>
      </c>
      <c r="U464" s="31">
        <v>46022</v>
      </c>
      <c r="V464" s="3">
        <v>29949.937893408096</v>
      </c>
      <c r="W464" s="32">
        <f>V464*IF(Q464="D06T-2017",'VATT Nacional'!$P$1,'VATT Nacional'!$M$1)</f>
        <v>23469555.736409884</v>
      </c>
    </row>
    <row r="465" spans="6:23">
      <c r="F465" s="3"/>
      <c r="G465" s="3"/>
      <c r="H465" s="29" t="s">
        <v>1166</v>
      </c>
      <c r="I465" t="s">
        <v>1199</v>
      </c>
      <c r="J465" t="s">
        <v>1167</v>
      </c>
      <c r="K465" t="s">
        <v>1796</v>
      </c>
      <c r="L465" t="s">
        <v>1797</v>
      </c>
      <c r="M465" t="s">
        <v>1698</v>
      </c>
      <c r="N465" t="s">
        <v>66</v>
      </c>
      <c r="O465" s="30" t="s">
        <v>1171</v>
      </c>
      <c r="P465" s="30" t="s">
        <v>1172</v>
      </c>
      <c r="Q465" s="30" t="s">
        <v>1172</v>
      </c>
      <c r="R465" s="30" t="s">
        <v>1173</v>
      </c>
      <c r="S465" s="30" t="s">
        <v>1174</v>
      </c>
      <c r="T465" s="31">
        <v>43831</v>
      </c>
      <c r="U465" s="31">
        <v>46022</v>
      </c>
      <c r="V465" s="3">
        <v>52658.21590124401</v>
      </c>
      <c r="W465" s="32">
        <f>V465*IF(Q465="D06T-2017",'VATT Nacional'!$P$1,'VATT Nacional'!$M$1)</f>
        <v>41264357.123964593</v>
      </c>
    </row>
    <row r="466" spans="6:23">
      <c r="F466" s="3"/>
      <c r="G466" s="3"/>
      <c r="H466" s="29" t="s">
        <v>1166</v>
      </c>
      <c r="I466" t="s">
        <v>1199</v>
      </c>
      <c r="J466" t="s">
        <v>1167</v>
      </c>
      <c r="K466" t="s">
        <v>1796</v>
      </c>
      <c r="L466" t="s">
        <v>1797</v>
      </c>
      <c r="M466" t="s">
        <v>1698</v>
      </c>
      <c r="N466" t="s">
        <v>66</v>
      </c>
      <c r="O466" s="30">
        <v>110</v>
      </c>
      <c r="P466" s="30" t="s">
        <v>1172</v>
      </c>
      <c r="Q466" s="30" t="s">
        <v>1172</v>
      </c>
      <c r="R466" s="30" t="s">
        <v>1173</v>
      </c>
      <c r="S466" s="30" t="s">
        <v>1174</v>
      </c>
      <c r="T466" s="31">
        <v>43831</v>
      </c>
      <c r="U466" s="31">
        <v>46022</v>
      </c>
      <c r="V466" s="3">
        <v>121834.11205384172</v>
      </c>
      <c r="W466" s="32">
        <f>V466*IF(Q466="D06T-2017",'VATT Nacional'!$P$1,'VATT Nacional'!$M$1)</f>
        <v>95472401.098801285</v>
      </c>
    </row>
    <row r="467" spans="6:23">
      <c r="F467" s="3"/>
      <c r="G467" s="3"/>
      <c r="H467" s="29" t="s">
        <v>1166</v>
      </c>
      <c r="I467" t="s">
        <v>1199</v>
      </c>
      <c r="J467" t="s">
        <v>1167</v>
      </c>
      <c r="K467" t="s">
        <v>1798</v>
      </c>
      <c r="L467" t="s">
        <v>1799</v>
      </c>
      <c r="M467" t="s">
        <v>1698</v>
      </c>
      <c r="N467" t="s">
        <v>66</v>
      </c>
      <c r="O467" s="30" t="s">
        <v>1171</v>
      </c>
      <c r="P467" s="30" t="s">
        <v>1172</v>
      </c>
      <c r="Q467" s="30" t="s">
        <v>1172</v>
      </c>
      <c r="R467" s="30" t="s">
        <v>1173</v>
      </c>
      <c r="S467" s="30" t="s">
        <v>1174</v>
      </c>
      <c r="T467" s="31">
        <v>43831</v>
      </c>
      <c r="U467" s="31">
        <v>46022</v>
      </c>
      <c r="V467" s="3">
        <v>112021.17929462809</v>
      </c>
      <c r="W467" s="32">
        <f>V467*IF(Q467="D06T-2017",'VATT Nacional'!$P$1,'VATT Nacional'!$M$1)</f>
        <v>87782729.983299702</v>
      </c>
    </row>
    <row r="468" spans="6:23">
      <c r="F468" s="3"/>
      <c r="G468" s="3"/>
      <c r="H468" s="29" t="s">
        <v>1166</v>
      </c>
      <c r="I468" t="s">
        <v>1199</v>
      </c>
      <c r="J468" t="s">
        <v>1167</v>
      </c>
      <c r="K468" t="s">
        <v>1798</v>
      </c>
      <c r="L468" t="s">
        <v>1799</v>
      </c>
      <c r="M468" t="s">
        <v>1698</v>
      </c>
      <c r="N468" t="s">
        <v>66</v>
      </c>
      <c r="O468" s="30">
        <v>110</v>
      </c>
      <c r="P468" s="30" t="s">
        <v>1172</v>
      </c>
      <c r="Q468" s="30" t="s">
        <v>1172</v>
      </c>
      <c r="R468" s="30" t="s">
        <v>1173</v>
      </c>
      <c r="S468" s="30" t="s">
        <v>1174</v>
      </c>
      <c r="T468" s="31">
        <v>43831</v>
      </c>
      <c r="U468" s="31">
        <v>46022</v>
      </c>
      <c r="V468" s="3">
        <v>232247.55334086227</v>
      </c>
      <c r="W468" s="32">
        <f>V468*IF(Q468="D06T-2017",'VATT Nacional'!$P$1,'VATT Nacional'!$M$1)</f>
        <v>181995265.47191572</v>
      </c>
    </row>
    <row r="469" spans="6:23">
      <c r="F469" s="3"/>
      <c r="G469" s="3"/>
      <c r="H469" s="29" t="s">
        <v>1166</v>
      </c>
      <c r="I469" t="s">
        <v>1199</v>
      </c>
      <c r="J469" t="s">
        <v>1167</v>
      </c>
      <c r="K469" t="s">
        <v>1800</v>
      </c>
      <c r="L469" t="s">
        <v>1801</v>
      </c>
      <c r="M469" t="s">
        <v>1698</v>
      </c>
      <c r="N469" t="s">
        <v>66</v>
      </c>
      <c r="O469" s="30" t="s">
        <v>1171</v>
      </c>
      <c r="P469" s="30" t="s">
        <v>1172</v>
      </c>
      <c r="Q469" s="30" t="s">
        <v>1172</v>
      </c>
      <c r="R469" s="30" t="s">
        <v>1173</v>
      </c>
      <c r="S469" s="30" t="s">
        <v>1174</v>
      </c>
      <c r="T469" s="31">
        <v>43831</v>
      </c>
      <c r="U469" s="31">
        <v>46022</v>
      </c>
      <c r="V469" s="3">
        <v>169.63607516833193</v>
      </c>
      <c r="W469" s="32">
        <f>V469*IF(Q469="D06T-2017",'VATT Nacional'!$P$1,'VATT Nacional'!$M$1)</f>
        <v>132931.27135149261</v>
      </c>
    </row>
    <row r="470" spans="6:23">
      <c r="F470" s="3"/>
      <c r="G470" s="3"/>
      <c r="H470" s="29" t="s">
        <v>1166</v>
      </c>
      <c r="I470" t="s">
        <v>1199</v>
      </c>
      <c r="J470" t="s">
        <v>1167</v>
      </c>
      <c r="K470" t="s">
        <v>1800</v>
      </c>
      <c r="L470" t="s">
        <v>1801</v>
      </c>
      <c r="M470" t="s">
        <v>1698</v>
      </c>
      <c r="N470" t="s">
        <v>66</v>
      </c>
      <c r="O470" s="30">
        <v>44</v>
      </c>
      <c r="P470" s="30" t="s">
        <v>1172</v>
      </c>
      <c r="Q470" s="30" t="s">
        <v>1172</v>
      </c>
      <c r="R470" s="30" t="s">
        <v>1173</v>
      </c>
      <c r="S470" s="30" t="s">
        <v>1174</v>
      </c>
      <c r="T470" s="31">
        <v>43831</v>
      </c>
      <c r="U470" s="31">
        <v>46022</v>
      </c>
      <c r="V470" s="3">
        <v>7378.4492545531184</v>
      </c>
      <c r="W470" s="32">
        <f>V470*IF(Q470="D06T-2017",'VATT Nacional'!$P$1,'VATT Nacional'!$M$1)</f>
        <v>5781946.0809673462</v>
      </c>
    </row>
    <row r="471" spans="6:23">
      <c r="F471" s="3"/>
      <c r="G471" s="3"/>
      <c r="H471" s="29" t="s">
        <v>1166</v>
      </c>
      <c r="I471" t="s">
        <v>1199</v>
      </c>
      <c r="J471" t="s">
        <v>1254</v>
      </c>
      <c r="K471" t="s">
        <v>1802</v>
      </c>
      <c r="L471" t="s">
        <v>1803</v>
      </c>
      <c r="M471" t="s">
        <v>1698</v>
      </c>
      <c r="N471" t="s">
        <v>66</v>
      </c>
      <c r="O471" s="30">
        <v>110</v>
      </c>
      <c r="P471" s="30" t="s">
        <v>1172</v>
      </c>
      <c r="Q471" s="30" t="s">
        <v>1172</v>
      </c>
      <c r="R471" s="30" t="s">
        <v>1173</v>
      </c>
      <c r="S471" s="30" t="s">
        <v>1174</v>
      </c>
      <c r="T471" s="31">
        <v>43831</v>
      </c>
      <c r="U471" s="31">
        <v>46022</v>
      </c>
      <c r="V471" s="3">
        <v>718288.03519786824</v>
      </c>
      <c r="W471" s="32">
        <f>V471*IF(Q471="D06T-2017",'VATT Nacional'!$P$1,'VATT Nacional'!$M$1)</f>
        <v>562869316.68673325</v>
      </c>
    </row>
    <row r="472" spans="6:23">
      <c r="F472" s="3"/>
      <c r="G472" s="3"/>
      <c r="H472" s="29" t="s">
        <v>1166</v>
      </c>
      <c r="I472" t="s">
        <v>1199</v>
      </c>
      <c r="J472" t="s">
        <v>1254</v>
      </c>
      <c r="K472" t="s">
        <v>1804</v>
      </c>
      <c r="L472" t="s">
        <v>1805</v>
      </c>
      <c r="M472" t="s">
        <v>1170</v>
      </c>
      <c r="N472" t="s">
        <v>54</v>
      </c>
      <c r="O472" s="30" t="s">
        <v>1171</v>
      </c>
      <c r="P472" s="30" t="s">
        <v>1172</v>
      </c>
      <c r="Q472" s="30" t="s">
        <v>1172</v>
      </c>
      <c r="R472" s="30" t="s">
        <v>1173</v>
      </c>
      <c r="S472" s="30" t="s">
        <v>1174</v>
      </c>
      <c r="T472" s="31">
        <v>43831</v>
      </c>
      <c r="U472" s="31">
        <v>46022</v>
      </c>
      <c r="V472" s="3">
        <v>4008.7270760977162</v>
      </c>
      <c r="W472" s="32">
        <f>V472*IF(Q472="D06T-2017",'VATT Nacional'!$P$1,'VATT Nacional'!$M$1)</f>
        <v>3141343.5273012104</v>
      </c>
    </row>
    <row r="473" spans="6:23">
      <c r="F473" s="3"/>
      <c r="G473" s="3"/>
      <c r="H473" s="29" t="s">
        <v>1166</v>
      </c>
      <c r="I473" t="s">
        <v>1199</v>
      </c>
      <c r="J473" t="s">
        <v>1254</v>
      </c>
      <c r="K473" t="s">
        <v>1804</v>
      </c>
      <c r="L473" t="s">
        <v>1805</v>
      </c>
      <c r="M473" t="s">
        <v>1708</v>
      </c>
      <c r="N473" t="s">
        <v>138</v>
      </c>
      <c r="O473" s="30" t="s">
        <v>1171</v>
      </c>
      <c r="P473" s="30" t="s">
        <v>1172</v>
      </c>
      <c r="Q473" s="30" t="s">
        <v>1172</v>
      </c>
      <c r="R473" s="30" t="s">
        <v>1173</v>
      </c>
      <c r="S473" s="30" t="s">
        <v>1174</v>
      </c>
      <c r="T473" s="31">
        <v>43831</v>
      </c>
      <c r="U473" s="31">
        <v>46022</v>
      </c>
      <c r="V473" s="3">
        <v>161365.92652063453</v>
      </c>
      <c r="W473" s="32">
        <f>V473*IF(Q473="D06T-2017",'VATT Nacional'!$P$1,'VATT Nacional'!$M$1)</f>
        <v>126450566.27202569</v>
      </c>
    </row>
    <row r="474" spans="6:23">
      <c r="F474" s="3"/>
      <c r="G474" s="3"/>
      <c r="H474" s="29" t="s">
        <v>1166</v>
      </c>
      <c r="I474" t="s">
        <v>1199</v>
      </c>
      <c r="J474" t="s">
        <v>1254</v>
      </c>
      <c r="K474" t="s">
        <v>1806</v>
      </c>
      <c r="L474" t="s">
        <v>1807</v>
      </c>
      <c r="M474" t="s">
        <v>1698</v>
      </c>
      <c r="N474" t="s">
        <v>66</v>
      </c>
      <c r="O474" s="30" t="s">
        <v>1171</v>
      </c>
      <c r="P474" s="30" t="s">
        <v>1172</v>
      </c>
      <c r="Q474" s="30" t="s">
        <v>1172</v>
      </c>
      <c r="R474" s="30" t="s">
        <v>1173</v>
      </c>
      <c r="S474" s="30" t="s">
        <v>1174</v>
      </c>
      <c r="T474" s="31">
        <v>43831</v>
      </c>
      <c r="U474" s="31">
        <v>46022</v>
      </c>
      <c r="V474" s="3">
        <v>139904.09574697891</v>
      </c>
      <c r="W474" s="32">
        <f>V474*IF(Q474="D06T-2017",'VATT Nacional'!$P$1,'VATT Nacional'!$M$1)</f>
        <v>109632513.58222127</v>
      </c>
    </row>
    <row r="475" spans="6:23">
      <c r="F475" s="3"/>
      <c r="G475" s="3"/>
      <c r="H475" s="29" t="s">
        <v>1166</v>
      </c>
      <c r="I475" t="s">
        <v>1199</v>
      </c>
      <c r="J475" t="s">
        <v>1254</v>
      </c>
      <c r="K475" t="s">
        <v>1808</v>
      </c>
      <c r="L475" t="s">
        <v>1809</v>
      </c>
      <c r="M475" t="s">
        <v>1701</v>
      </c>
      <c r="N475" t="s">
        <v>192</v>
      </c>
      <c r="O475" s="30" t="s">
        <v>1171</v>
      </c>
      <c r="P475" s="30" t="s">
        <v>1172</v>
      </c>
      <c r="Q475" s="30" t="s">
        <v>1172</v>
      </c>
      <c r="R475" s="30" t="s">
        <v>1173</v>
      </c>
      <c r="S475" s="30" t="s">
        <v>1174</v>
      </c>
      <c r="T475" s="31">
        <v>43831</v>
      </c>
      <c r="U475" s="31">
        <v>46022</v>
      </c>
      <c r="V475" s="3">
        <v>40150.699115911542</v>
      </c>
      <c r="W475" s="32">
        <f>V475*IF(Q475="D06T-2017",'VATT Nacional'!$P$1,'VATT Nacional'!$M$1)</f>
        <v>31463139.393157504</v>
      </c>
    </row>
    <row r="476" spans="6:23">
      <c r="F476" s="3"/>
      <c r="G476" s="3"/>
      <c r="H476" s="29" t="s">
        <v>1166</v>
      </c>
      <c r="I476" t="s">
        <v>1199</v>
      </c>
      <c r="J476" t="s">
        <v>1254</v>
      </c>
      <c r="K476" t="s">
        <v>1810</v>
      </c>
      <c r="L476" t="s">
        <v>1811</v>
      </c>
      <c r="M476" t="s">
        <v>1701</v>
      </c>
      <c r="N476" t="s">
        <v>192</v>
      </c>
      <c r="O476" s="30" t="s">
        <v>1171</v>
      </c>
      <c r="P476" s="30" t="s">
        <v>1172</v>
      </c>
      <c r="Q476" s="30" t="s">
        <v>1172</v>
      </c>
      <c r="R476" s="30" t="s">
        <v>1173</v>
      </c>
      <c r="S476" s="30" t="s">
        <v>1174</v>
      </c>
      <c r="T476" s="31">
        <v>43831</v>
      </c>
      <c r="U476" s="31">
        <v>46022</v>
      </c>
      <c r="V476" s="3">
        <v>47759.449582859699</v>
      </c>
      <c r="W476" s="32">
        <f>V476*IF(Q476="D06T-2017",'VATT Nacional'!$P$1,'VATT Nacional'!$M$1)</f>
        <v>37425555.535856023</v>
      </c>
    </row>
    <row r="477" spans="6:23">
      <c r="F477" s="3"/>
      <c r="G477" s="3"/>
      <c r="H477" s="29" t="s">
        <v>1166</v>
      </c>
      <c r="I477" t="s">
        <v>1199</v>
      </c>
      <c r="J477" t="s">
        <v>1254</v>
      </c>
      <c r="K477" t="s">
        <v>1812</v>
      </c>
      <c r="L477" t="s">
        <v>1813</v>
      </c>
      <c r="M477" t="s">
        <v>1701</v>
      </c>
      <c r="N477" t="s">
        <v>192</v>
      </c>
      <c r="O477" s="30">
        <v>44</v>
      </c>
      <c r="P477" s="30" t="s">
        <v>1172</v>
      </c>
      <c r="Q477" s="30" t="s">
        <v>1172</v>
      </c>
      <c r="R477" s="30" t="s">
        <v>1173</v>
      </c>
      <c r="S477" s="30" t="s">
        <v>1174</v>
      </c>
      <c r="T477" s="31">
        <v>43831</v>
      </c>
      <c r="U477" s="31">
        <v>46022</v>
      </c>
      <c r="V477" s="3">
        <v>49691.07182510187</v>
      </c>
      <c r="W477" s="32">
        <f>V477*IF(Q477="D06T-2017",'VATT Nacional'!$P$1,'VATT Nacional'!$M$1)</f>
        <v>38939225.314983331</v>
      </c>
    </row>
    <row r="478" spans="6:23">
      <c r="F478" s="3"/>
      <c r="G478" s="3"/>
      <c r="H478" s="29" t="s">
        <v>1166</v>
      </c>
      <c r="I478" t="s">
        <v>1199</v>
      </c>
      <c r="J478" t="s">
        <v>1254</v>
      </c>
      <c r="K478" t="s">
        <v>1814</v>
      </c>
      <c r="L478" t="s">
        <v>1815</v>
      </c>
      <c r="M478" t="s">
        <v>1698</v>
      </c>
      <c r="N478" t="s">
        <v>66</v>
      </c>
      <c r="O478" s="30" t="s">
        <v>1171</v>
      </c>
      <c r="P478" s="30" t="s">
        <v>1172</v>
      </c>
      <c r="Q478" s="30" t="s">
        <v>1172</v>
      </c>
      <c r="R478" s="30" t="s">
        <v>1173</v>
      </c>
      <c r="S478" s="30" t="s">
        <v>1174</v>
      </c>
      <c r="T478" s="31">
        <v>43831</v>
      </c>
      <c r="U478" s="31">
        <v>46022</v>
      </c>
      <c r="V478" s="3">
        <v>170460.00208330833</v>
      </c>
      <c r="W478" s="32">
        <f>V478*IF(Q478="D06T-2017",'VATT Nacional'!$P$1,'VATT Nacional'!$M$1)</f>
        <v>133576922.06110637</v>
      </c>
    </row>
    <row r="479" spans="6:23">
      <c r="F479" s="3"/>
      <c r="G479" s="3"/>
      <c r="H479" s="29" t="s">
        <v>1166</v>
      </c>
      <c r="I479" t="s">
        <v>1199</v>
      </c>
      <c r="J479" t="s">
        <v>1254</v>
      </c>
      <c r="K479" t="s">
        <v>1816</v>
      </c>
      <c r="L479" t="s">
        <v>1817</v>
      </c>
      <c r="M479" t="s">
        <v>1698</v>
      </c>
      <c r="N479" t="s">
        <v>66</v>
      </c>
      <c r="O479" s="30" t="s">
        <v>1171</v>
      </c>
      <c r="P479" s="30" t="s">
        <v>1172</v>
      </c>
      <c r="Q479" s="30" t="s">
        <v>1172</v>
      </c>
      <c r="R479" s="30" t="s">
        <v>1173</v>
      </c>
      <c r="S479" s="30" t="s">
        <v>1174</v>
      </c>
      <c r="T479" s="31">
        <v>43831</v>
      </c>
      <c r="U479" s="31">
        <v>46022</v>
      </c>
      <c r="V479" s="3">
        <v>83734.852163460848</v>
      </c>
      <c r="W479" s="32">
        <f>V479*IF(Q479="D06T-2017",'VATT Nacional'!$P$1,'VATT Nacional'!$M$1)</f>
        <v>65616823.21093981</v>
      </c>
    </row>
    <row r="480" spans="6:23">
      <c r="F480" s="3"/>
      <c r="G480" s="3"/>
      <c r="H480" s="29" t="s">
        <v>1166</v>
      </c>
      <c r="I480" t="s">
        <v>1199</v>
      </c>
      <c r="J480" t="s">
        <v>1254</v>
      </c>
      <c r="K480" t="s">
        <v>1818</v>
      </c>
      <c r="L480" t="s">
        <v>1819</v>
      </c>
      <c r="M480" t="s">
        <v>1698</v>
      </c>
      <c r="N480" t="s">
        <v>66</v>
      </c>
      <c r="O480" s="30" t="s">
        <v>1171</v>
      </c>
      <c r="P480" s="30" t="s">
        <v>1172</v>
      </c>
      <c r="Q480" s="30" t="s">
        <v>1172</v>
      </c>
      <c r="R480" s="30" t="s">
        <v>1173</v>
      </c>
      <c r="S480" s="30" t="s">
        <v>1174</v>
      </c>
      <c r="T480" s="31">
        <v>43831</v>
      </c>
      <c r="U480" s="31">
        <v>46022</v>
      </c>
      <c r="V480" s="3">
        <v>241815.93300974811</v>
      </c>
      <c r="W480" s="32">
        <f>V480*IF(Q480="D06T-2017",'VATT Nacional'!$P$1,'VATT Nacional'!$M$1)</f>
        <v>189493298.38087457</v>
      </c>
    </row>
    <row r="481" spans="6:23">
      <c r="F481" s="3"/>
      <c r="G481" s="3"/>
      <c r="H481" s="29" t="s">
        <v>1166</v>
      </c>
      <c r="I481" t="s">
        <v>1199</v>
      </c>
      <c r="J481" t="s">
        <v>1254</v>
      </c>
      <c r="K481" t="s">
        <v>1820</v>
      </c>
      <c r="L481" t="s">
        <v>1821</v>
      </c>
      <c r="M481" t="s">
        <v>1698</v>
      </c>
      <c r="N481" t="s">
        <v>66</v>
      </c>
      <c r="O481" s="30" t="s">
        <v>1171</v>
      </c>
      <c r="P481" s="30" t="s">
        <v>1172</v>
      </c>
      <c r="Q481" s="30" t="s">
        <v>1172</v>
      </c>
      <c r="R481" s="30" t="s">
        <v>1173</v>
      </c>
      <c r="S481" s="30" t="s">
        <v>1174</v>
      </c>
      <c r="T481" s="31">
        <v>43831</v>
      </c>
      <c r="U481" s="31">
        <v>46022</v>
      </c>
      <c r="V481" s="3">
        <v>130973.45211933476</v>
      </c>
      <c r="W481" s="32">
        <f>V481*IF(Q481="D06T-2017",'VATT Nacional'!$P$1,'VATT Nacional'!$M$1)</f>
        <v>102634227.33779001</v>
      </c>
    </row>
    <row r="482" spans="6:23">
      <c r="F482" s="3"/>
      <c r="G482" s="3"/>
      <c r="H482" s="29" t="s">
        <v>1166</v>
      </c>
      <c r="I482" t="s">
        <v>1199</v>
      </c>
      <c r="J482" t="s">
        <v>1254</v>
      </c>
      <c r="K482" t="s">
        <v>1822</v>
      </c>
      <c r="L482" t="s">
        <v>1823</v>
      </c>
      <c r="M482" t="s">
        <v>1708</v>
      </c>
      <c r="N482" t="s">
        <v>138</v>
      </c>
      <c r="O482" s="30" t="s">
        <v>1171</v>
      </c>
      <c r="P482" s="30" t="s">
        <v>1172</v>
      </c>
      <c r="Q482" s="30" t="s">
        <v>1172</v>
      </c>
      <c r="R482" s="30" t="s">
        <v>1173</v>
      </c>
      <c r="S482" s="30" t="s">
        <v>1174</v>
      </c>
      <c r="T482" s="31">
        <v>43831</v>
      </c>
      <c r="U482" s="31">
        <v>46022</v>
      </c>
      <c r="V482" s="3">
        <v>75332.583725149205</v>
      </c>
      <c r="W482" s="32">
        <f>V482*IF(Q482="D06T-2017",'VATT Nacional'!$P$1,'VATT Nacional'!$M$1)</f>
        <v>59032585.603267327</v>
      </c>
    </row>
    <row r="483" spans="6:23">
      <c r="F483" s="3"/>
      <c r="G483" s="3"/>
      <c r="H483" s="29" t="s">
        <v>1166</v>
      </c>
      <c r="I483" t="s">
        <v>1199</v>
      </c>
      <c r="J483" t="s">
        <v>1254</v>
      </c>
      <c r="K483" t="s">
        <v>1824</v>
      </c>
      <c r="L483" t="s">
        <v>1825</v>
      </c>
      <c r="M483" t="s">
        <v>1698</v>
      </c>
      <c r="N483" t="s">
        <v>66</v>
      </c>
      <c r="O483" s="30" t="s">
        <v>1171</v>
      </c>
      <c r="P483" s="30" t="s">
        <v>1172</v>
      </c>
      <c r="Q483" s="30" t="s">
        <v>1172</v>
      </c>
      <c r="R483" s="30" t="s">
        <v>1173</v>
      </c>
      <c r="S483" s="30" t="s">
        <v>1174</v>
      </c>
      <c r="T483" s="31">
        <v>43831</v>
      </c>
      <c r="U483" s="31">
        <v>46022</v>
      </c>
      <c r="V483" s="3">
        <v>44611.367939359421</v>
      </c>
      <c r="W483" s="32">
        <f>V483*IF(Q483="D06T-2017",'VATT Nacional'!$P$1,'VATT Nacional'!$M$1)</f>
        <v>34958636.310251877</v>
      </c>
    </row>
    <row r="484" spans="6:23">
      <c r="F484" s="3"/>
      <c r="G484" s="3"/>
      <c r="H484" s="29" t="s">
        <v>1166</v>
      </c>
      <c r="I484" t="s">
        <v>1199</v>
      </c>
      <c r="J484" t="s">
        <v>1254</v>
      </c>
      <c r="K484" t="s">
        <v>1826</v>
      </c>
      <c r="L484" t="s">
        <v>1827</v>
      </c>
      <c r="M484" t="s">
        <v>1698</v>
      </c>
      <c r="N484" t="s">
        <v>66</v>
      </c>
      <c r="O484" s="30" t="s">
        <v>1171</v>
      </c>
      <c r="P484" s="30" t="s">
        <v>1172</v>
      </c>
      <c r="Q484" s="30" t="s">
        <v>1172</v>
      </c>
      <c r="R484" s="30" t="s">
        <v>1173</v>
      </c>
      <c r="S484" s="30" t="s">
        <v>1174</v>
      </c>
      <c r="T484" s="31">
        <v>43831</v>
      </c>
      <c r="U484" s="31">
        <v>46022</v>
      </c>
      <c r="V484" s="3">
        <v>225839.09294074628</v>
      </c>
      <c r="W484" s="32">
        <f>V484*IF(Q484="D06T-2017",'VATT Nacional'!$P$1,'VATT Nacional'!$M$1)</f>
        <v>176973428.0617553</v>
      </c>
    </row>
    <row r="485" spans="6:23">
      <c r="F485" s="3"/>
      <c r="G485" s="3"/>
      <c r="H485" s="29" t="s">
        <v>1166</v>
      </c>
      <c r="I485" t="s">
        <v>1199</v>
      </c>
      <c r="J485" t="s">
        <v>1254</v>
      </c>
      <c r="K485" t="s">
        <v>1826</v>
      </c>
      <c r="L485" t="s">
        <v>1827</v>
      </c>
      <c r="M485" t="s">
        <v>1764</v>
      </c>
      <c r="N485" t="s">
        <v>21</v>
      </c>
      <c r="O485" s="30" t="s">
        <v>1171</v>
      </c>
      <c r="P485" s="30" t="s">
        <v>1172</v>
      </c>
      <c r="Q485" s="30" t="s">
        <v>1172</v>
      </c>
      <c r="R485" s="30" t="s">
        <v>1173</v>
      </c>
      <c r="S485" s="30" t="s">
        <v>1174</v>
      </c>
      <c r="T485" s="31">
        <v>43831</v>
      </c>
      <c r="U485" s="31">
        <v>46022</v>
      </c>
      <c r="V485" s="3">
        <v>1066.6237463378909</v>
      </c>
      <c r="W485" s="32">
        <f>V485*IF(Q485="D06T-2017",'VATT Nacional'!$P$1,'VATT Nacional'!$M$1)</f>
        <v>835834.30301420379</v>
      </c>
    </row>
    <row r="486" spans="6:23">
      <c r="F486" s="3"/>
      <c r="G486" s="3"/>
      <c r="H486" s="29" t="s">
        <v>1166</v>
      </c>
      <c r="I486" t="s">
        <v>1199</v>
      </c>
      <c r="J486" t="s">
        <v>1254</v>
      </c>
      <c r="K486" t="s">
        <v>1826</v>
      </c>
      <c r="L486" t="s">
        <v>1827</v>
      </c>
      <c r="M486" t="s">
        <v>1711</v>
      </c>
      <c r="N486" t="s">
        <v>88</v>
      </c>
      <c r="O486" s="30" t="s">
        <v>1171</v>
      </c>
      <c r="P486" s="30" t="s">
        <v>1172</v>
      </c>
      <c r="Q486" s="30" t="s">
        <v>1172</v>
      </c>
      <c r="R486" s="30" t="s">
        <v>1173</v>
      </c>
      <c r="S486" s="30" t="s">
        <v>1174</v>
      </c>
      <c r="T486" s="31">
        <v>43831</v>
      </c>
      <c r="U486" s="31">
        <v>46022</v>
      </c>
      <c r="V486" s="3">
        <v>12057.922776213247</v>
      </c>
      <c r="W486" s="32">
        <f>V486*IF(Q486="D06T-2017",'VATT Nacional'!$P$1,'VATT Nacional'!$M$1)</f>
        <v>9448904.0901800748</v>
      </c>
    </row>
    <row r="487" spans="6:23">
      <c r="F487" s="3"/>
      <c r="G487" s="3"/>
      <c r="H487" s="29" t="s">
        <v>1166</v>
      </c>
      <c r="I487" t="s">
        <v>1199</v>
      </c>
      <c r="J487" t="s">
        <v>1254</v>
      </c>
      <c r="K487" t="s">
        <v>1828</v>
      </c>
      <c r="L487" t="s">
        <v>1829</v>
      </c>
      <c r="M487" t="s">
        <v>1698</v>
      </c>
      <c r="N487" t="s">
        <v>66</v>
      </c>
      <c r="O487" s="30">
        <v>44</v>
      </c>
      <c r="P487" s="30" t="s">
        <v>1172</v>
      </c>
      <c r="Q487" s="30" t="s">
        <v>1172</v>
      </c>
      <c r="R487" s="30" t="s">
        <v>1173</v>
      </c>
      <c r="S487" s="30" t="s">
        <v>1174</v>
      </c>
      <c r="T487" s="31">
        <v>43831</v>
      </c>
      <c r="U487" s="31">
        <v>46022</v>
      </c>
      <c r="V487" s="3">
        <v>139360.44601327847</v>
      </c>
      <c r="W487" s="32">
        <f>V487*IF(Q487="D06T-2017",'VATT Nacional'!$P$1,'VATT Nacional'!$M$1)</f>
        <v>109206495.4124482</v>
      </c>
    </row>
    <row r="488" spans="6:23">
      <c r="F488" s="3"/>
      <c r="G488" s="3"/>
      <c r="H488" s="29" t="s">
        <v>1166</v>
      </c>
      <c r="I488" t="s">
        <v>1199</v>
      </c>
      <c r="J488" t="s">
        <v>1254</v>
      </c>
      <c r="K488" t="s">
        <v>1830</v>
      </c>
      <c r="L488" t="s">
        <v>1831</v>
      </c>
      <c r="M488" t="s">
        <v>1698</v>
      </c>
      <c r="N488" t="s">
        <v>66</v>
      </c>
      <c r="O488" s="30">
        <v>66</v>
      </c>
      <c r="P488" s="30" t="s">
        <v>1172</v>
      </c>
      <c r="Q488" s="30" t="s">
        <v>1172</v>
      </c>
      <c r="R488" s="30" t="s">
        <v>1173</v>
      </c>
      <c r="S488" s="30" t="s">
        <v>1174</v>
      </c>
      <c r="T488" s="31">
        <v>43831</v>
      </c>
      <c r="U488" s="31">
        <v>46022</v>
      </c>
      <c r="V488" s="3">
        <v>358509.5467604954</v>
      </c>
      <c r="W488" s="32">
        <f>V488*IF(Q488="D06T-2017",'VATT Nacional'!$P$1,'VATT Nacional'!$M$1)</f>
        <v>280937470.37727267</v>
      </c>
    </row>
    <row r="489" spans="6:23">
      <c r="F489" s="3"/>
      <c r="G489" s="3"/>
      <c r="H489" s="29" t="s">
        <v>1166</v>
      </c>
      <c r="I489" t="s">
        <v>1199</v>
      </c>
      <c r="J489" t="s">
        <v>1254</v>
      </c>
      <c r="K489" t="s">
        <v>1832</v>
      </c>
      <c r="L489" t="s">
        <v>1833</v>
      </c>
      <c r="M489" t="s">
        <v>1708</v>
      </c>
      <c r="N489" t="s">
        <v>138</v>
      </c>
      <c r="O489" s="30" t="s">
        <v>1171</v>
      </c>
      <c r="P489" s="30" t="s">
        <v>1172</v>
      </c>
      <c r="Q489" s="30" t="s">
        <v>1172</v>
      </c>
      <c r="R489" s="30" t="s">
        <v>1173</v>
      </c>
      <c r="S489" s="30" t="s">
        <v>1174</v>
      </c>
      <c r="T489" s="31">
        <v>43831</v>
      </c>
      <c r="U489" s="31">
        <v>46022</v>
      </c>
      <c r="V489" s="3">
        <v>76474.312390425635</v>
      </c>
      <c r="W489" s="32">
        <f>V489*IF(Q489="D06T-2017",'VATT Nacional'!$P$1,'VATT Nacional'!$M$1)</f>
        <v>59927274.087795362</v>
      </c>
    </row>
    <row r="490" spans="6:23">
      <c r="F490" s="3"/>
      <c r="G490" s="3"/>
      <c r="H490" s="29" t="s">
        <v>1166</v>
      </c>
      <c r="I490" t="s">
        <v>1199</v>
      </c>
      <c r="J490" t="s">
        <v>1254</v>
      </c>
      <c r="K490" t="s">
        <v>1834</v>
      </c>
      <c r="L490" t="s">
        <v>1835</v>
      </c>
      <c r="M490" t="s">
        <v>1698</v>
      </c>
      <c r="N490" t="s">
        <v>66</v>
      </c>
      <c r="O490" s="30" t="s">
        <v>1171</v>
      </c>
      <c r="P490" s="30" t="s">
        <v>1172</v>
      </c>
      <c r="Q490" s="30" t="s">
        <v>1172</v>
      </c>
      <c r="R490" s="30" t="s">
        <v>1173</v>
      </c>
      <c r="S490" s="30" t="s">
        <v>1174</v>
      </c>
      <c r="T490" s="31">
        <v>43831</v>
      </c>
      <c r="U490" s="31">
        <v>46022</v>
      </c>
      <c r="V490" s="3">
        <v>118737.28322665203</v>
      </c>
      <c r="W490" s="32">
        <f>V490*IF(Q490="D06T-2017",'VATT Nacional'!$P$1,'VATT Nacional'!$M$1)</f>
        <v>93045644.922393784</v>
      </c>
    </row>
    <row r="491" spans="6:23">
      <c r="F491" s="3"/>
      <c r="G491" s="3"/>
      <c r="H491" s="29" t="s">
        <v>1166</v>
      </c>
      <c r="I491" t="s">
        <v>1199</v>
      </c>
      <c r="J491" t="s">
        <v>1254</v>
      </c>
      <c r="K491" t="s">
        <v>1836</v>
      </c>
      <c r="L491" t="s">
        <v>1837</v>
      </c>
      <c r="M491" t="s">
        <v>1698</v>
      </c>
      <c r="N491" t="s">
        <v>66</v>
      </c>
      <c r="O491" s="30" t="s">
        <v>1171</v>
      </c>
      <c r="P491" s="30" t="s">
        <v>1172</v>
      </c>
      <c r="Q491" s="30" t="s">
        <v>1172</v>
      </c>
      <c r="R491" s="30" t="s">
        <v>1173</v>
      </c>
      <c r="S491" s="30" t="s">
        <v>1174</v>
      </c>
      <c r="T491" s="31">
        <v>43831</v>
      </c>
      <c r="U491" s="31">
        <v>46022</v>
      </c>
      <c r="V491" s="3">
        <v>59762.062007258792</v>
      </c>
      <c r="W491" s="32">
        <f>V491*IF(Q491="D06T-2017",'VATT Nacional'!$P$1,'VATT Nacional'!$M$1)</f>
        <v>46831116.985750079</v>
      </c>
    </row>
    <row r="492" spans="6:23">
      <c r="F492" s="3"/>
      <c r="G492" s="3"/>
      <c r="H492" s="29" t="s">
        <v>1166</v>
      </c>
      <c r="I492" t="s">
        <v>1199</v>
      </c>
      <c r="J492" t="s">
        <v>1254</v>
      </c>
      <c r="K492" t="s">
        <v>1836</v>
      </c>
      <c r="L492" t="s">
        <v>1837</v>
      </c>
      <c r="M492" t="s">
        <v>1698</v>
      </c>
      <c r="N492" t="s">
        <v>66</v>
      </c>
      <c r="O492" s="30">
        <v>44</v>
      </c>
      <c r="P492" s="30" t="s">
        <v>1172</v>
      </c>
      <c r="Q492" s="30" t="s">
        <v>1172</v>
      </c>
      <c r="R492" s="30" t="s">
        <v>1173</v>
      </c>
      <c r="S492" s="30" t="s">
        <v>1174</v>
      </c>
      <c r="T492" s="31">
        <v>43831</v>
      </c>
      <c r="U492" s="31">
        <v>46022</v>
      </c>
      <c r="V492" s="3">
        <v>256737.48277971012</v>
      </c>
      <c r="W492" s="32">
        <f>V492*IF(Q492="D06T-2017",'VATT Nacional'!$P$1,'VATT Nacional'!$M$1)</f>
        <v>201186215.58311075</v>
      </c>
    </row>
    <row r="493" spans="6:23">
      <c r="F493" s="3"/>
      <c r="G493" s="3"/>
      <c r="H493" s="29" t="s">
        <v>1166</v>
      </c>
      <c r="I493" t="s">
        <v>1199</v>
      </c>
      <c r="J493" t="s">
        <v>1254</v>
      </c>
      <c r="K493" t="s">
        <v>1838</v>
      </c>
      <c r="L493" t="s">
        <v>1839</v>
      </c>
      <c r="M493" t="s">
        <v>1764</v>
      </c>
      <c r="N493" t="s">
        <v>21</v>
      </c>
      <c r="O493" s="30">
        <v>110</v>
      </c>
      <c r="P493" s="30" t="s">
        <v>1172</v>
      </c>
      <c r="Q493" s="30" t="s">
        <v>1172</v>
      </c>
      <c r="R493" s="30" t="s">
        <v>1173</v>
      </c>
      <c r="S493" s="30" t="s">
        <v>1174</v>
      </c>
      <c r="T493" s="31">
        <v>43831</v>
      </c>
      <c r="U493" s="31">
        <v>46022</v>
      </c>
      <c r="V493" s="3">
        <v>185897.2021929177</v>
      </c>
      <c r="W493" s="32">
        <f>V493*IF(Q493="D06T-2017",'VATT Nacional'!$P$1,'VATT Nacional'!$M$1)</f>
        <v>145673916.3746182</v>
      </c>
    </row>
    <row r="494" spans="6:23">
      <c r="F494" s="3"/>
      <c r="G494" s="3"/>
      <c r="H494" s="29" t="s">
        <v>1166</v>
      </c>
      <c r="I494" t="s">
        <v>1199</v>
      </c>
      <c r="J494" t="s">
        <v>1254</v>
      </c>
      <c r="K494" t="s">
        <v>1840</v>
      </c>
      <c r="L494" t="s">
        <v>1841</v>
      </c>
      <c r="M494" t="s">
        <v>1170</v>
      </c>
      <c r="N494" t="s">
        <v>54</v>
      </c>
      <c r="O494" s="30" t="s">
        <v>1171</v>
      </c>
      <c r="P494" s="30" t="s">
        <v>1172</v>
      </c>
      <c r="Q494" s="30" t="s">
        <v>1172</v>
      </c>
      <c r="R494" s="30" t="s">
        <v>1173</v>
      </c>
      <c r="S494" s="30" t="s">
        <v>1174</v>
      </c>
      <c r="T494" s="31">
        <v>43831</v>
      </c>
      <c r="U494" s="31">
        <v>46022</v>
      </c>
      <c r="V494" s="3">
        <v>680142.40037973446</v>
      </c>
      <c r="W494" s="32">
        <f>V494*IF(Q494="D06T-2017",'VATT Nacional'!$P$1,'VATT Nacional'!$M$1)</f>
        <v>532977398.19090313</v>
      </c>
    </row>
    <row r="495" spans="6:23">
      <c r="F495" s="3"/>
      <c r="G495" s="3"/>
      <c r="H495" s="29" t="s">
        <v>1166</v>
      </c>
      <c r="I495" t="s">
        <v>1199</v>
      </c>
      <c r="J495" t="s">
        <v>1254</v>
      </c>
      <c r="K495" t="s">
        <v>1840</v>
      </c>
      <c r="L495" t="s">
        <v>1841</v>
      </c>
      <c r="M495" t="s">
        <v>1698</v>
      </c>
      <c r="N495" t="s">
        <v>66</v>
      </c>
      <c r="O495" s="30" t="s">
        <v>1171</v>
      </c>
      <c r="P495" s="30" t="s">
        <v>1172</v>
      </c>
      <c r="Q495" s="30" t="s">
        <v>1172</v>
      </c>
      <c r="R495" s="30" t="s">
        <v>1173</v>
      </c>
      <c r="S495" s="30" t="s">
        <v>1174</v>
      </c>
      <c r="T495" s="31">
        <v>43831</v>
      </c>
      <c r="U495" s="31">
        <v>46022</v>
      </c>
      <c r="V495" s="3">
        <v>1706.9212167847043</v>
      </c>
      <c r="W495" s="32">
        <f>V495*IF(Q495="D06T-2017",'VATT Nacional'!$P$1,'VATT Nacional'!$M$1)</f>
        <v>1337588.1705519813</v>
      </c>
    </row>
    <row r="496" spans="6:23">
      <c r="F496" s="3"/>
      <c r="G496" s="3"/>
      <c r="H496" s="29" t="s">
        <v>1166</v>
      </c>
      <c r="I496" t="s">
        <v>1199</v>
      </c>
      <c r="J496" t="s">
        <v>1254</v>
      </c>
      <c r="K496" t="s">
        <v>1842</v>
      </c>
      <c r="L496" t="s">
        <v>1843</v>
      </c>
      <c r="M496" t="s">
        <v>1170</v>
      </c>
      <c r="N496" t="s">
        <v>54</v>
      </c>
      <c r="O496" s="30" t="s">
        <v>1171</v>
      </c>
      <c r="P496" s="30" t="s">
        <v>1172</v>
      </c>
      <c r="Q496" s="30" t="s">
        <v>1172</v>
      </c>
      <c r="R496" s="30" t="s">
        <v>1173</v>
      </c>
      <c r="S496" s="30" t="s">
        <v>1174</v>
      </c>
      <c r="T496" s="31">
        <v>43831</v>
      </c>
      <c r="U496" s="31">
        <v>46022</v>
      </c>
      <c r="V496" s="3">
        <v>161382.89603907854</v>
      </c>
      <c r="W496" s="32">
        <f>V496*IF(Q496="D06T-2017",'VATT Nacional'!$P$1,'VATT Nacional'!$M$1)</f>
        <v>126463864.03111818</v>
      </c>
    </row>
    <row r="497" spans="6:23">
      <c r="F497" s="3"/>
      <c r="G497" s="3"/>
      <c r="H497" s="29" t="s">
        <v>1166</v>
      </c>
      <c r="I497" t="s">
        <v>1199</v>
      </c>
      <c r="J497" t="s">
        <v>1254</v>
      </c>
      <c r="K497" t="s">
        <v>1842</v>
      </c>
      <c r="L497" t="s">
        <v>1843</v>
      </c>
      <c r="M497" t="s">
        <v>1698</v>
      </c>
      <c r="N497" t="s">
        <v>66</v>
      </c>
      <c r="O497" s="30" t="s">
        <v>1171</v>
      </c>
      <c r="P497" s="30" t="s">
        <v>1172</v>
      </c>
      <c r="Q497" s="30" t="s">
        <v>1172</v>
      </c>
      <c r="R497" s="30" t="s">
        <v>1173</v>
      </c>
      <c r="S497" s="30" t="s">
        <v>1174</v>
      </c>
      <c r="T497" s="31">
        <v>43831</v>
      </c>
      <c r="U497" s="31">
        <v>46022</v>
      </c>
      <c r="V497" s="3">
        <v>238405.79252772374</v>
      </c>
      <c r="W497" s="32">
        <f>V497*IF(Q497="D06T-2017",'VATT Nacional'!$P$1,'VATT Nacional'!$M$1)</f>
        <v>186821022.98595715</v>
      </c>
    </row>
    <row r="498" spans="6:23">
      <c r="F498" s="3"/>
      <c r="G498" s="3"/>
      <c r="H498" s="29" t="s">
        <v>1166</v>
      </c>
      <c r="I498" t="s">
        <v>1199</v>
      </c>
      <c r="J498" t="s">
        <v>1254</v>
      </c>
      <c r="K498" t="s">
        <v>1844</v>
      </c>
      <c r="L498" t="s">
        <v>1845</v>
      </c>
      <c r="M498" t="s">
        <v>1698</v>
      </c>
      <c r="N498" t="s">
        <v>66</v>
      </c>
      <c r="O498" s="30" t="s">
        <v>1171</v>
      </c>
      <c r="P498" s="30" t="s">
        <v>1172</v>
      </c>
      <c r="Q498" s="30" t="s">
        <v>1172</v>
      </c>
      <c r="R498" s="30" t="s">
        <v>1173</v>
      </c>
      <c r="S498" s="30" t="s">
        <v>1174</v>
      </c>
      <c r="T498" s="31">
        <v>43831</v>
      </c>
      <c r="U498" s="31">
        <v>46022</v>
      </c>
      <c r="V498" s="3">
        <v>136130.34561108946</v>
      </c>
      <c r="W498" s="32">
        <f>V498*IF(Q498="D06T-2017",'VATT Nacional'!$P$1,'VATT Nacional'!$M$1)</f>
        <v>106675304.13942522</v>
      </c>
    </row>
    <row r="499" spans="6:23">
      <c r="F499" s="3"/>
      <c r="G499" s="3"/>
      <c r="H499" s="29" t="s">
        <v>1166</v>
      </c>
      <c r="I499" t="s">
        <v>1199</v>
      </c>
      <c r="J499" t="s">
        <v>1254</v>
      </c>
      <c r="K499" t="s">
        <v>1846</v>
      </c>
      <c r="L499" t="s">
        <v>1847</v>
      </c>
      <c r="M499" t="s">
        <v>1698</v>
      </c>
      <c r="N499" t="s">
        <v>66</v>
      </c>
      <c r="O499" s="30" t="s">
        <v>1171</v>
      </c>
      <c r="P499" s="30" t="s">
        <v>1172</v>
      </c>
      <c r="Q499" s="30" t="s">
        <v>1172</v>
      </c>
      <c r="R499" s="30" t="s">
        <v>1173</v>
      </c>
      <c r="S499" s="30" t="s">
        <v>1174</v>
      </c>
      <c r="T499" s="31">
        <v>43831</v>
      </c>
      <c r="U499" s="31">
        <v>46022</v>
      </c>
      <c r="V499" s="3">
        <v>140994.45554295051</v>
      </c>
      <c r="W499" s="32">
        <f>V499*IF(Q499="D06T-2017",'VATT Nacional'!$P$1,'VATT Nacional'!$M$1)</f>
        <v>110486948.0753869</v>
      </c>
    </row>
    <row r="500" spans="6:23">
      <c r="F500" s="3"/>
      <c r="G500" s="3"/>
      <c r="H500" s="29" t="s">
        <v>1166</v>
      </c>
      <c r="I500" t="s">
        <v>1199</v>
      </c>
      <c r="J500" t="s">
        <v>1254</v>
      </c>
      <c r="K500" t="s">
        <v>1848</v>
      </c>
      <c r="L500" t="s">
        <v>1849</v>
      </c>
      <c r="M500" t="s">
        <v>1698</v>
      </c>
      <c r="N500" t="s">
        <v>66</v>
      </c>
      <c r="O500" s="30" t="s">
        <v>1171</v>
      </c>
      <c r="P500" s="30" t="s">
        <v>1172</v>
      </c>
      <c r="Q500" s="30" t="s">
        <v>1172</v>
      </c>
      <c r="R500" s="30" t="s">
        <v>1173</v>
      </c>
      <c r="S500" s="30" t="s">
        <v>1174</v>
      </c>
      <c r="T500" s="31">
        <v>43831</v>
      </c>
      <c r="U500" s="31">
        <v>46022</v>
      </c>
      <c r="V500" s="3">
        <v>231804.35587168287</v>
      </c>
      <c r="W500" s="32">
        <f>V500*IF(Q500="D06T-2017",'VATT Nacional'!$P$1,'VATT Nacional'!$M$1)</f>
        <v>181647964.32751396</v>
      </c>
    </row>
    <row r="501" spans="6:23">
      <c r="F501" s="3"/>
      <c r="G501" s="3"/>
      <c r="H501" s="29" t="s">
        <v>1166</v>
      </c>
      <c r="I501" t="s">
        <v>1199</v>
      </c>
      <c r="J501" t="s">
        <v>1254</v>
      </c>
      <c r="K501" t="s">
        <v>1850</v>
      </c>
      <c r="L501" t="s">
        <v>1851</v>
      </c>
      <c r="M501" t="s">
        <v>1698</v>
      </c>
      <c r="N501" t="s">
        <v>66</v>
      </c>
      <c r="O501" s="30" t="s">
        <v>1171</v>
      </c>
      <c r="P501" s="30" t="s">
        <v>1172</v>
      </c>
      <c r="Q501" s="30" t="s">
        <v>1172</v>
      </c>
      <c r="R501" s="30" t="s">
        <v>1173</v>
      </c>
      <c r="S501" s="30" t="s">
        <v>1174</v>
      </c>
      <c r="T501" s="31">
        <v>43831</v>
      </c>
      <c r="U501" s="31">
        <v>46022</v>
      </c>
      <c r="V501" s="3">
        <v>169017.64056928872</v>
      </c>
      <c r="W501" s="32">
        <f>V501*IF(Q501="D06T-2017",'VATT Nacional'!$P$1,'VATT Nacional'!$M$1)</f>
        <v>132446649.80258572</v>
      </c>
    </row>
    <row r="502" spans="6:23">
      <c r="F502" s="3"/>
      <c r="G502" s="3"/>
      <c r="H502" s="29" t="s">
        <v>1166</v>
      </c>
      <c r="I502" t="s">
        <v>1199</v>
      </c>
      <c r="J502" t="s">
        <v>1254</v>
      </c>
      <c r="K502" t="s">
        <v>1852</v>
      </c>
      <c r="L502" t="s">
        <v>1853</v>
      </c>
      <c r="M502" t="s">
        <v>1698</v>
      </c>
      <c r="N502" t="s">
        <v>66</v>
      </c>
      <c r="O502" s="30" t="s">
        <v>1171</v>
      </c>
      <c r="P502" s="30" t="s">
        <v>1172</v>
      </c>
      <c r="Q502" s="30" t="s">
        <v>1172</v>
      </c>
      <c r="R502" s="30" t="s">
        <v>1173</v>
      </c>
      <c r="S502" s="30" t="s">
        <v>1174</v>
      </c>
      <c r="T502" s="31">
        <v>43831</v>
      </c>
      <c r="U502" s="31">
        <v>46022</v>
      </c>
      <c r="V502" s="3">
        <v>217226.97089440894</v>
      </c>
      <c r="W502" s="32">
        <f>V502*IF(Q502="D06T-2017",'VATT Nacional'!$P$1,'VATT Nacional'!$M$1)</f>
        <v>170224743.67066795</v>
      </c>
    </row>
    <row r="503" spans="6:23">
      <c r="F503" s="3"/>
      <c r="G503" s="3"/>
      <c r="H503" s="29" t="s">
        <v>1166</v>
      </c>
      <c r="I503" t="s">
        <v>1199</v>
      </c>
      <c r="J503" t="s">
        <v>1254</v>
      </c>
      <c r="K503" t="s">
        <v>1854</v>
      </c>
      <c r="L503" t="s">
        <v>1855</v>
      </c>
      <c r="M503" t="s">
        <v>1188</v>
      </c>
      <c r="N503" t="s">
        <v>1180</v>
      </c>
      <c r="O503" s="30">
        <v>110</v>
      </c>
      <c r="P503" s="30" t="s">
        <v>1172</v>
      </c>
      <c r="Q503" s="30" t="s">
        <v>1172</v>
      </c>
      <c r="R503" s="30" t="s">
        <v>1173</v>
      </c>
      <c r="S503" s="30" t="s">
        <v>1174</v>
      </c>
      <c r="T503" s="31">
        <v>43831</v>
      </c>
      <c r="U503" s="31">
        <v>46022</v>
      </c>
      <c r="V503" s="3">
        <v>545959.56667305203</v>
      </c>
      <c r="W503" s="32">
        <f>V503*IF(Q503="D06T-2017",'VATT Nacional'!$P$1,'VATT Nacional'!$M$1)</f>
        <v>427828215.38603544</v>
      </c>
    </row>
    <row r="504" spans="6:23">
      <c r="F504" s="3"/>
      <c r="G504" s="3"/>
      <c r="H504" s="29" t="s">
        <v>1166</v>
      </c>
      <c r="I504" t="s">
        <v>1199</v>
      </c>
      <c r="J504" t="s">
        <v>1254</v>
      </c>
      <c r="K504" t="s">
        <v>1856</v>
      </c>
      <c r="L504" t="s">
        <v>1857</v>
      </c>
      <c r="M504" t="s">
        <v>1698</v>
      </c>
      <c r="N504" t="s">
        <v>66</v>
      </c>
      <c r="O504" s="30" t="s">
        <v>1171</v>
      </c>
      <c r="P504" s="30" t="s">
        <v>1172</v>
      </c>
      <c r="Q504" s="30" t="s">
        <v>1172</v>
      </c>
      <c r="R504" s="30" t="s">
        <v>1173</v>
      </c>
      <c r="S504" s="30" t="s">
        <v>1174</v>
      </c>
      <c r="T504" s="31">
        <v>43831</v>
      </c>
      <c r="U504" s="31">
        <v>46022</v>
      </c>
      <c r="V504" s="3">
        <v>359110.42604771577</v>
      </c>
      <c r="W504" s="32">
        <f>V504*IF(Q504="D06T-2017",'VATT Nacional'!$P$1,'VATT Nacional'!$M$1)</f>
        <v>281408335.12405318</v>
      </c>
    </row>
    <row r="505" spans="6:23">
      <c r="F505" s="3"/>
      <c r="G505" s="3"/>
      <c r="H505" s="29" t="s">
        <v>1166</v>
      </c>
      <c r="I505" t="s">
        <v>1199</v>
      </c>
      <c r="J505" t="s">
        <v>1254</v>
      </c>
      <c r="K505" t="s">
        <v>1858</v>
      </c>
      <c r="L505" t="s">
        <v>1859</v>
      </c>
      <c r="M505" t="s">
        <v>1698</v>
      </c>
      <c r="N505" t="s">
        <v>66</v>
      </c>
      <c r="O505" s="30" t="s">
        <v>1171</v>
      </c>
      <c r="P505" s="30" t="s">
        <v>1172</v>
      </c>
      <c r="Q505" s="30" t="s">
        <v>1172</v>
      </c>
      <c r="R505" s="30" t="s">
        <v>1173</v>
      </c>
      <c r="S505" s="30" t="s">
        <v>1174</v>
      </c>
      <c r="T505" s="31">
        <v>43831</v>
      </c>
      <c r="U505" s="31">
        <v>46022</v>
      </c>
      <c r="V505" s="3">
        <v>69766.899915146438</v>
      </c>
      <c r="W505" s="32">
        <f>V505*IF(Q505="D06T-2017",'VATT Nacional'!$P$1,'VATT Nacional'!$M$1)</f>
        <v>54671170.001839854</v>
      </c>
    </row>
    <row r="506" spans="6:23">
      <c r="F506" s="3"/>
      <c r="G506" s="3"/>
      <c r="H506" s="29" t="s">
        <v>1166</v>
      </c>
      <c r="I506" t="s">
        <v>1199</v>
      </c>
      <c r="J506" t="s">
        <v>1254</v>
      </c>
      <c r="K506" t="s">
        <v>1860</v>
      </c>
      <c r="L506" t="s">
        <v>1861</v>
      </c>
      <c r="M506" t="s">
        <v>1698</v>
      </c>
      <c r="N506" t="s">
        <v>66</v>
      </c>
      <c r="O506" s="30" t="s">
        <v>1171</v>
      </c>
      <c r="P506" s="30" t="s">
        <v>1172</v>
      </c>
      <c r="Q506" s="30" t="s">
        <v>1172</v>
      </c>
      <c r="R506" s="30" t="s">
        <v>1173</v>
      </c>
      <c r="S506" s="30" t="s">
        <v>1174</v>
      </c>
      <c r="T506" s="31">
        <v>43831</v>
      </c>
      <c r="U506" s="31">
        <v>46022</v>
      </c>
      <c r="V506" s="3">
        <v>124016.28983241206</v>
      </c>
      <c r="W506" s="32">
        <f>V506*IF(Q506="D06T-2017",'VATT Nacional'!$P$1,'VATT Nacional'!$M$1)</f>
        <v>97182412.758364156</v>
      </c>
    </row>
    <row r="507" spans="6:23">
      <c r="F507" s="3"/>
      <c r="G507" s="3"/>
      <c r="H507" s="29" t="s">
        <v>1166</v>
      </c>
      <c r="I507" t="s">
        <v>1199</v>
      </c>
      <c r="J507" t="s">
        <v>1254</v>
      </c>
      <c r="K507" t="s">
        <v>1860</v>
      </c>
      <c r="L507" t="s">
        <v>1861</v>
      </c>
      <c r="M507" t="s">
        <v>1698</v>
      </c>
      <c r="N507" t="s">
        <v>66</v>
      </c>
      <c r="O507" s="30">
        <v>110</v>
      </c>
      <c r="P507" s="30" t="s">
        <v>1172</v>
      </c>
      <c r="Q507" s="30" t="s">
        <v>1172</v>
      </c>
      <c r="R507" s="30" t="s">
        <v>1173</v>
      </c>
      <c r="S507" s="30" t="s">
        <v>1174</v>
      </c>
      <c r="T507" s="31">
        <v>43831</v>
      </c>
      <c r="U507" s="31">
        <v>46022</v>
      </c>
      <c r="V507" s="3">
        <v>129611.15250142061</v>
      </c>
      <c r="W507" s="32">
        <f>V507*IF(Q507="D06T-2017",'VATT Nacional'!$P$1,'VATT Nacional'!$M$1)</f>
        <v>101566693.67791678</v>
      </c>
    </row>
    <row r="508" spans="6:23">
      <c r="F508" s="3"/>
      <c r="G508" s="3"/>
      <c r="H508" s="29" t="s">
        <v>1166</v>
      </c>
      <c r="I508" t="s">
        <v>1199</v>
      </c>
      <c r="J508" t="s">
        <v>1254</v>
      </c>
      <c r="K508" t="s">
        <v>1862</v>
      </c>
      <c r="L508" t="s">
        <v>1863</v>
      </c>
      <c r="M508" t="s">
        <v>1698</v>
      </c>
      <c r="N508" t="s">
        <v>66</v>
      </c>
      <c r="O508" s="30" t="s">
        <v>1171</v>
      </c>
      <c r="P508" s="30" t="s">
        <v>1172</v>
      </c>
      <c r="Q508" s="30" t="s">
        <v>1172</v>
      </c>
      <c r="R508" s="30" t="s">
        <v>1173</v>
      </c>
      <c r="S508" s="30" t="s">
        <v>1174</v>
      </c>
      <c r="T508" s="31">
        <v>43831</v>
      </c>
      <c r="U508" s="31">
        <v>46022</v>
      </c>
      <c r="V508" s="3">
        <v>229597.53870363851</v>
      </c>
      <c r="W508" s="32">
        <f>V508*IF(Q508="D06T-2017",'VATT Nacional'!$P$1,'VATT Nacional'!$M$1)</f>
        <v>179918644.5970419</v>
      </c>
    </row>
    <row r="509" spans="6:23">
      <c r="F509" s="3"/>
      <c r="G509" s="3"/>
      <c r="H509" s="29" t="s">
        <v>1166</v>
      </c>
      <c r="I509" t="s">
        <v>1199</v>
      </c>
      <c r="J509" t="s">
        <v>1254</v>
      </c>
      <c r="K509" t="s">
        <v>1864</v>
      </c>
      <c r="L509" t="s">
        <v>1865</v>
      </c>
      <c r="M509" t="s">
        <v>1698</v>
      </c>
      <c r="N509" t="s">
        <v>66</v>
      </c>
      <c r="O509" s="30" t="s">
        <v>1171</v>
      </c>
      <c r="P509" s="30" t="s">
        <v>1172</v>
      </c>
      <c r="Q509" s="30" t="s">
        <v>1172</v>
      </c>
      <c r="R509" s="30" t="s">
        <v>1173</v>
      </c>
      <c r="S509" s="30" t="s">
        <v>1174</v>
      </c>
      <c r="T509" s="31">
        <v>43831</v>
      </c>
      <c r="U509" s="31">
        <v>46022</v>
      </c>
      <c r="V509" s="3">
        <v>51983.776998533889</v>
      </c>
      <c r="W509" s="32">
        <f>V509*IF(Q509="D06T-2017",'VATT Nacional'!$P$1,'VATT Nacional'!$M$1)</f>
        <v>40735849.13592492</v>
      </c>
    </row>
    <row r="510" spans="6:23">
      <c r="F510" s="3"/>
      <c r="G510" s="3"/>
      <c r="H510" s="29" t="s">
        <v>1166</v>
      </c>
      <c r="I510" t="s">
        <v>1199</v>
      </c>
      <c r="J510" t="s">
        <v>1254</v>
      </c>
      <c r="K510" t="s">
        <v>1866</v>
      </c>
      <c r="L510" t="s">
        <v>1867</v>
      </c>
      <c r="M510" t="s">
        <v>1701</v>
      </c>
      <c r="N510" t="s">
        <v>192</v>
      </c>
      <c r="O510" s="30" t="s">
        <v>1171</v>
      </c>
      <c r="P510" s="30" t="s">
        <v>1172</v>
      </c>
      <c r="Q510" s="30" t="s">
        <v>1172</v>
      </c>
      <c r="R510" s="30" t="s">
        <v>1173</v>
      </c>
      <c r="S510" s="30" t="s">
        <v>1174</v>
      </c>
      <c r="T510" s="31">
        <v>43831</v>
      </c>
      <c r="U510" s="31">
        <v>46022</v>
      </c>
      <c r="V510" s="3">
        <v>56985.257650563653</v>
      </c>
      <c r="W510" s="32">
        <f>V510*IF(Q510="D06T-2017",'VATT Nacional'!$P$1,'VATT Nacional'!$M$1)</f>
        <v>44655140.366015375</v>
      </c>
    </row>
    <row r="511" spans="6:23">
      <c r="F511" s="3"/>
      <c r="G511" s="3"/>
      <c r="H511" s="29" t="s">
        <v>1166</v>
      </c>
      <c r="I511" t="s">
        <v>1199</v>
      </c>
      <c r="J511" t="s">
        <v>1254</v>
      </c>
      <c r="K511" t="s">
        <v>1868</v>
      </c>
      <c r="L511" t="s">
        <v>1869</v>
      </c>
      <c r="M511" t="s">
        <v>1698</v>
      </c>
      <c r="N511" t="s">
        <v>66</v>
      </c>
      <c r="O511" s="30">
        <v>66</v>
      </c>
      <c r="P511" s="30" t="s">
        <v>1172</v>
      </c>
      <c r="Q511" s="30" t="s">
        <v>1172</v>
      </c>
      <c r="R511" s="30" t="s">
        <v>1173</v>
      </c>
      <c r="S511" s="30" t="s">
        <v>1174</v>
      </c>
      <c r="T511" s="31">
        <v>43831</v>
      </c>
      <c r="U511" s="31">
        <v>46022</v>
      </c>
      <c r="V511" s="3">
        <v>221844.08422936633</v>
      </c>
      <c r="W511" s="32">
        <f>V511*IF(Q511="D06T-2017",'VATT Nacional'!$P$1,'VATT Nacional'!$M$1)</f>
        <v>173842834.60433742</v>
      </c>
    </row>
    <row r="512" spans="6:23">
      <c r="F512" s="3"/>
      <c r="G512" s="3"/>
      <c r="H512" s="29" t="s">
        <v>1166</v>
      </c>
      <c r="I512" t="s">
        <v>1199</v>
      </c>
      <c r="J512" t="s">
        <v>1254</v>
      </c>
      <c r="K512" t="s">
        <v>1870</v>
      </c>
      <c r="L512" t="s">
        <v>1871</v>
      </c>
      <c r="M512" t="s">
        <v>1698</v>
      </c>
      <c r="N512" t="s">
        <v>66</v>
      </c>
      <c r="O512" s="30" t="s">
        <v>1171</v>
      </c>
      <c r="P512" s="30" t="s">
        <v>1172</v>
      </c>
      <c r="Q512" s="30" t="s">
        <v>1172</v>
      </c>
      <c r="R512" s="30" t="s">
        <v>1173</v>
      </c>
      <c r="S512" s="30" t="s">
        <v>1174</v>
      </c>
      <c r="T512" s="31">
        <v>43831</v>
      </c>
      <c r="U512" s="31">
        <v>46022</v>
      </c>
      <c r="V512" s="3">
        <v>252511.77521183845</v>
      </c>
      <c r="W512" s="32">
        <f>V512*IF(Q512="D06T-2017",'VATT Nacional'!$P$1,'VATT Nacional'!$M$1)</f>
        <v>197874840.45963308</v>
      </c>
    </row>
    <row r="513" spans="6:23">
      <c r="F513" s="3"/>
      <c r="G513" s="3"/>
      <c r="H513" s="29" t="s">
        <v>1166</v>
      </c>
      <c r="I513" t="s">
        <v>1199</v>
      </c>
      <c r="J513" t="s">
        <v>1254</v>
      </c>
      <c r="K513" t="s">
        <v>1872</v>
      </c>
      <c r="L513" t="s">
        <v>1873</v>
      </c>
      <c r="M513" t="s">
        <v>1698</v>
      </c>
      <c r="N513" t="s">
        <v>66</v>
      </c>
      <c r="O513" s="30" t="s">
        <v>1171</v>
      </c>
      <c r="P513" s="30" t="s">
        <v>1172</v>
      </c>
      <c r="Q513" s="30" t="s">
        <v>1172</v>
      </c>
      <c r="R513" s="30" t="s">
        <v>1173</v>
      </c>
      <c r="S513" s="30" t="s">
        <v>1174</v>
      </c>
      <c r="T513" s="31">
        <v>43831</v>
      </c>
      <c r="U513" s="31">
        <v>46022</v>
      </c>
      <c r="V513" s="3">
        <v>120169.40274738923</v>
      </c>
      <c r="W513" s="32">
        <f>V513*IF(Q513="D06T-2017",'VATT Nacional'!$P$1,'VATT Nacional'!$M$1)</f>
        <v>94167891.286735669</v>
      </c>
    </row>
    <row r="514" spans="6:23">
      <c r="F514" s="3"/>
      <c r="G514" s="3"/>
      <c r="H514" s="29" t="s">
        <v>1166</v>
      </c>
      <c r="I514" t="s">
        <v>1199</v>
      </c>
      <c r="J514" t="s">
        <v>1254</v>
      </c>
      <c r="K514" t="s">
        <v>1872</v>
      </c>
      <c r="L514" t="s">
        <v>1873</v>
      </c>
      <c r="M514" t="s">
        <v>1698</v>
      </c>
      <c r="N514" t="s">
        <v>66</v>
      </c>
      <c r="O514" s="30" t="s">
        <v>1171</v>
      </c>
      <c r="P514" s="30" t="s">
        <v>1172</v>
      </c>
      <c r="Q514" s="30" t="s">
        <v>1172</v>
      </c>
      <c r="R514" s="30" t="s">
        <v>1173</v>
      </c>
      <c r="S514" s="30" t="s">
        <v>1174</v>
      </c>
      <c r="T514" s="31">
        <v>43831</v>
      </c>
      <c r="U514" s="31">
        <v>46022</v>
      </c>
      <c r="V514" s="3">
        <v>123842.31617785497</v>
      </c>
      <c r="W514" s="32">
        <f>V514*IF(Q514="D06T-2017",'VATT Nacional'!$P$1,'VATT Nacional'!$M$1)</f>
        <v>97046082.446200371</v>
      </c>
    </row>
    <row r="515" spans="6:23">
      <c r="F515" s="3"/>
      <c r="G515" s="3"/>
      <c r="H515" s="29" t="s">
        <v>1166</v>
      </c>
      <c r="I515" t="s">
        <v>1199</v>
      </c>
      <c r="J515" t="s">
        <v>1254</v>
      </c>
      <c r="K515" t="s">
        <v>1874</v>
      </c>
      <c r="L515" t="s">
        <v>1875</v>
      </c>
      <c r="M515" t="s">
        <v>1698</v>
      </c>
      <c r="N515" t="s">
        <v>66</v>
      </c>
      <c r="O515" s="30" t="s">
        <v>1171</v>
      </c>
      <c r="P515" s="30" t="s">
        <v>1172</v>
      </c>
      <c r="Q515" s="30" t="s">
        <v>1172</v>
      </c>
      <c r="R515" s="30" t="s">
        <v>1173</v>
      </c>
      <c r="S515" s="30" t="s">
        <v>1174</v>
      </c>
      <c r="T515" s="31">
        <v>43831</v>
      </c>
      <c r="U515" s="31">
        <v>46022</v>
      </c>
      <c r="V515" s="3">
        <v>61702.133123310792</v>
      </c>
      <c r="W515" s="32">
        <f>V515*IF(Q515="D06T-2017",'VATT Nacional'!$P$1,'VATT Nacional'!$M$1)</f>
        <v>48351407.523674794</v>
      </c>
    </row>
    <row r="516" spans="6:23">
      <c r="F516" s="3"/>
      <c r="G516" s="3"/>
      <c r="H516" s="29" t="s">
        <v>1166</v>
      </c>
      <c r="I516" t="s">
        <v>1199</v>
      </c>
      <c r="J516" t="s">
        <v>1254</v>
      </c>
      <c r="K516" t="s">
        <v>1876</v>
      </c>
      <c r="L516" t="s">
        <v>1877</v>
      </c>
      <c r="M516" t="s">
        <v>1698</v>
      </c>
      <c r="N516" t="s">
        <v>66</v>
      </c>
      <c r="O516" s="30" t="s">
        <v>1171</v>
      </c>
      <c r="P516" s="30" t="s">
        <v>1172</v>
      </c>
      <c r="Q516" s="30" t="s">
        <v>1172</v>
      </c>
      <c r="R516" s="30" t="s">
        <v>1173</v>
      </c>
      <c r="S516" s="30" t="s">
        <v>1174</v>
      </c>
      <c r="T516" s="31">
        <v>43831</v>
      </c>
      <c r="U516" s="31">
        <v>46022</v>
      </c>
      <c r="V516" s="3">
        <v>237596.45141730833</v>
      </c>
      <c r="W516" s="32">
        <f>V516*IF(Q516="D06T-2017",'VATT Nacional'!$P$1,'VATT Nacional'!$M$1)</f>
        <v>186186802.09480655</v>
      </c>
    </row>
    <row r="517" spans="6:23">
      <c r="F517" s="3"/>
      <c r="G517" s="3"/>
      <c r="H517" s="29" t="s">
        <v>1166</v>
      </c>
      <c r="I517" t="s">
        <v>1199</v>
      </c>
      <c r="J517" t="s">
        <v>1254</v>
      </c>
      <c r="K517" t="s">
        <v>1878</v>
      </c>
      <c r="L517" t="s">
        <v>1879</v>
      </c>
      <c r="M517" t="s">
        <v>1708</v>
      </c>
      <c r="N517" t="s">
        <v>138</v>
      </c>
      <c r="O517" s="30" t="s">
        <v>1171</v>
      </c>
      <c r="P517" s="30" t="s">
        <v>1172</v>
      </c>
      <c r="Q517" s="30" t="s">
        <v>1172</v>
      </c>
      <c r="R517" s="30" t="s">
        <v>1173</v>
      </c>
      <c r="S517" s="30" t="s">
        <v>1174</v>
      </c>
      <c r="T517" s="31">
        <v>43831</v>
      </c>
      <c r="U517" s="31">
        <v>46022</v>
      </c>
      <c r="V517" s="3">
        <v>81891.435394965636</v>
      </c>
      <c r="W517" s="32">
        <f>V517*IF(Q517="D06T-2017",'VATT Nacional'!$P$1,'VATT Nacional'!$M$1)</f>
        <v>64172273.551183976</v>
      </c>
    </row>
    <row r="518" spans="6:23">
      <c r="F518" s="3"/>
      <c r="G518" s="3"/>
      <c r="H518" s="29" t="s">
        <v>1166</v>
      </c>
      <c r="I518" t="s">
        <v>1199</v>
      </c>
      <c r="J518" t="s">
        <v>1254</v>
      </c>
      <c r="K518" t="s">
        <v>1880</v>
      </c>
      <c r="L518" t="s">
        <v>1881</v>
      </c>
      <c r="M518" t="s">
        <v>1698</v>
      </c>
      <c r="N518" t="s">
        <v>66</v>
      </c>
      <c r="O518" s="30" t="s">
        <v>1171</v>
      </c>
      <c r="P518" s="30" t="s">
        <v>1172</v>
      </c>
      <c r="Q518" s="30" t="s">
        <v>1172</v>
      </c>
      <c r="R518" s="30" t="s">
        <v>1173</v>
      </c>
      <c r="S518" s="30" t="s">
        <v>1174</v>
      </c>
      <c r="T518" s="31">
        <v>43831</v>
      </c>
      <c r="U518" s="31">
        <v>46022</v>
      </c>
      <c r="V518" s="3">
        <v>234142.28822688444</v>
      </c>
      <c r="W518" s="32">
        <f>V518*IF(Q518="D06T-2017",'VATT Nacional'!$P$1,'VATT Nacional'!$M$1)</f>
        <v>183480029.3526116</v>
      </c>
    </row>
    <row r="519" spans="6:23">
      <c r="F519" s="3"/>
      <c r="G519" s="3"/>
      <c r="H519" s="29" t="s">
        <v>1166</v>
      </c>
      <c r="I519" t="s">
        <v>1199</v>
      </c>
      <c r="J519" t="s">
        <v>1254</v>
      </c>
      <c r="K519" t="s">
        <v>1880</v>
      </c>
      <c r="L519" t="s">
        <v>1881</v>
      </c>
      <c r="M519" t="s">
        <v>1711</v>
      </c>
      <c r="N519" t="s">
        <v>88</v>
      </c>
      <c r="O519" s="30" t="s">
        <v>1171</v>
      </c>
      <c r="P519" s="30" t="s">
        <v>1172</v>
      </c>
      <c r="Q519" s="30" t="s">
        <v>1172</v>
      </c>
      <c r="R519" s="30" t="s">
        <v>1173</v>
      </c>
      <c r="S519" s="30" t="s">
        <v>1174</v>
      </c>
      <c r="T519" s="31">
        <v>43831</v>
      </c>
      <c r="U519" s="31">
        <v>46022</v>
      </c>
      <c r="V519" s="3">
        <v>19252.277063577771</v>
      </c>
      <c r="W519" s="32">
        <f>V519*IF(Q519="D06T-2017",'VATT Nacional'!$P$1,'VATT Nacional'!$M$1)</f>
        <v>15086588.533323584</v>
      </c>
    </row>
    <row r="520" spans="6:23">
      <c r="F520" s="3"/>
      <c r="G520" s="3"/>
      <c r="H520" s="29" t="s">
        <v>1166</v>
      </c>
      <c r="I520" t="s">
        <v>1199</v>
      </c>
      <c r="J520" t="s">
        <v>1254</v>
      </c>
      <c r="K520" t="s">
        <v>1882</v>
      </c>
      <c r="L520" t="s">
        <v>1883</v>
      </c>
      <c r="M520" t="s">
        <v>1698</v>
      </c>
      <c r="N520" t="s">
        <v>66</v>
      </c>
      <c r="O520" s="30" t="s">
        <v>1171</v>
      </c>
      <c r="P520" s="30" t="s">
        <v>1172</v>
      </c>
      <c r="Q520" s="30" t="s">
        <v>1172</v>
      </c>
      <c r="R520" s="30" t="s">
        <v>1173</v>
      </c>
      <c r="S520" s="30" t="s">
        <v>1174</v>
      </c>
      <c r="T520" s="31">
        <v>43831</v>
      </c>
      <c r="U520" s="31">
        <v>46022</v>
      </c>
      <c r="V520" s="3">
        <v>239554.41581320512</v>
      </c>
      <c r="W520" s="32">
        <f>V520*IF(Q520="D06T-2017",'VATT Nacional'!$P$1,'VATT Nacional'!$M$1)</f>
        <v>187721114.27545118</v>
      </c>
    </row>
    <row r="521" spans="6:23">
      <c r="F521" s="3"/>
      <c r="G521" s="3"/>
      <c r="H521" s="29" t="s">
        <v>1166</v>
      </c>
      <c r="I521" t="s">
        <v>1199</v>
      </c>
      <c r="J521" t="s">
        <v>1254</v>
      </c>
      <c r="K521" t="s">
        <v>1884</v>
      </c>
      <c r="L521" t="s">
        <v>1885</v>
      </c>
      <c r="M521" t="s">
        <v>1698</v>
      </c>
      <c r="N521" t="s">
        <v>66</v>
      </c>
      <c r="O521" s="30" t="s">
        <v>1171</v>
      </c>
      <c r="P521" s="30" t="s">
        <v>1172</v>
      </c>
      <c r="Q521" s="30" t="s">
        <v>1172</v>
      </c>
      <c r="R521" s="30" t="s">
        <v>1173</v>
      </c>
      <c r="S521" s="30" t="s">
        <v>1174</v>
      </c>
      <c r="T521" s="31">
        <v>43831</v>
      </c>
      <c r="U521" s="31">
        <v>46022</v>
      </c>
      <c r="V521" s="3">
        <v>123220.44647488826</v>
      </c>
      <c r="W521" s="32">
        <f>V521*IF(Q521="D06T-2017",'VATT Nacional'!$P$1,'VATT Nacional'!$M$1)</f>
        <v>96558769.059891999</v>
      </c>
    </row>
    <row r="522" spans="6:23">
      <c r="F522" s="3"/>
      <c r="G522" s="3"/>
      <c r="H522" s="29" t="s">
        <v>1166</v>
      </c>
      <c r="I522" t="s">
        <v>1199</v>
      </c>
      <c r="J522" t="s">
        <v>1254</v>
      </c>
      <c r="K522" t="s">
        <v>1886</v>
      </c>
      <c r="L522" t="s">
        <v>1887</v>
      </c>
      <c r="M522" t="s">
        <v>1698</v>
      </c>
      <c r="N522" t="s">
        <v>66</v>
      </c>
      <c r="O522" s="30" t="s">
        <v>1171</v>
      </c>
      <c r="P522" s="30" t="s">
        <v>1172</v>
      </c>
      <c r="Q522" s="30" t="s">
        <v>1172</v>
      </c>
      <c r="R522" s="30" t="s">
        <v>1173</v>
      </c>
      <c r="S522" s="30" t="s">
        <v>1174</v>
      </c>
      <c r="T522" s="31">
        <v>43831</v>
      </c>
      <c r="U522" s="31">
        <v>46022</v>
      </c>
      <c r="V522" s="3">
        <v>87193.536818104942</v>
      </c>
      <c r="W522" s="32">
        <f>V522*IF(Q522="D06T-2017",'VATT Nacional'!$P$1,'VATT Nacional'!$M$1)</f>
        <v>68327139.090917021</v>
      </c>
    </row>
    <row r="523" spans="6:23">
      <c r="F523" s="3"/>
      <c r="G523" s="3"/>
      <c r="H523" s="29" t="s">
        <v>1166</v>
      </c>
      <c r="I523" t="s">
        <v>1199</v>
      </c>
      <c r="J523" t="s">
        <v>1254</v>
      </c>
      <c r="K523" t="s">
        <v>1888</v>
      </c>
      <c r="L523" t="s">
        <v>1889</v>
      </c>
      <c r="M523" t="s">
        <v>1698</v>
      </c>
      <c r="N523" t="s">
        <v>66</v>
      </c>
      <c r="O523" s="30" t="s">
        <v>1171</v>
      </c>
      <c r="P523" s="30" t="s">
        <v>1172</v>
      </c>
      <c r="Q523" s="30" t="s">
        <v>1172</v>
      </c>
      <c r="R523" s="30" t="s">
        <v>1173</v>
      </c>
      <c r="S523" s="30" t="s">
        <v>1174</v>
      </c>
      <c r="T523" s="31">
        <v>43831</v>
      </c>
      <c r="U523" s="31">
        <v>46022</v>
      </c>
      <c r="V523" s="3">
        <v>70971.800133663841</v>
      </c>
      <c r="W523" s="32">
        <f>V523*IF(Q523="D06T-2017",'VATT Nacional'!$P$1,'VATT Nacional'!$M$1)</f>
        <v>55615361.369980574</v>
      </c>
    </row>
    <row r="524" spans="6:23">
      <c r="F524" s="3"/>
      <c r="G524" s="3"/>
      <c r="H524" s="29" t="s">
        <v>1166</v>
      </c>
      <c r="I524" t="s">
        <v>1199</v>
      </c>
      <c r="J524" t="s">
        <v>1254</v>
      </c>
      <c r="K524" t="s">
        <v>1890</v>
      </c>
      <c r="L524" t="s">
        <v>1891</v>
      </c>
      <c r="M524" t="s">
        <v>1698</v>
      </c>
      <c r="N524" t="s">
        <v>66</v>
      </c>
      <c r="O524" s="30" t="s">
        <v>1171</v>
      </c>
      <c r="P524" s="30" t="s">
        <v>1172</v>
      </c>
      <c r="Q524" s="30" t="s">
        <v>1172</v>
      </c>
      <c r="R524" s="30" t="s">
        <v>1173</v>
      </c>
      <c r="S524" s="30" t="s">
        <v>1174</v>
      </c>
      <c r="T524" s="31">
        <v>43831</v>
      </c>
      <c r="U524" s="31">
        <v>46022</v>
      </c>
      <c r="V524" s="3">
        <v>41061.947435157424</v>
      </c>
      <c r="W524" s="32">
        <f>V524*IF(Q524="D06T-2017",'VATT Nacional'!$P$1,'VATT Nacional'!$M$1)</f>
        <v>32177217.442145988</v>
      </c>
    </row>
    <row r="525" spans="6:23">
      <c r="F525" s="3"/>
      <c r="G525" s="3"/>
      <c r="H525" s="29" t="s">
        <v>1166</v>
      </c>
      <c r="I525" t="s">
        <v>1199</v>
      </c>
      <c r="J525" t="s">
        <v>1254</v>
      </c>
      <c r="K525" t="s">
        <v>1892</v>
      </c>
      <c r="L525" t="s">
        <v>1893</v>
      </c>
      <c r="M525" t="s">
        <v>1698</v>
      </c>
      <c r="N525" t="s">
        <v>66</v>
      </c>
      <c r="O525" s="30" t="s">
        <v>1171</v>
      </c>
      <c r="P525" s="30" t="s">
        <v>1172</v>
      </c>
      <c r="Q525" s="30" t="s">
        <v>1172</v>
      </c>
      <c r="R525" s="30" t="s">
        <v>1173</v>
      </c>
      <c r="S525" s="30" t="s">
        <v>1174</v>
      </c>
      <c r="T525" s="31">
        <v>43831</v>
      </c>
      <c r="U525" s="31">
        <v>46022</v>
      </c>
      <c r="V525" s="3">
        <v>369923.08854103374</v>
      </c>
      <c r="W525" s="32">
        <f>V525*IF(Q525="D06T-2017",'VATT Nacional'!$P$1,'VATT Nacional'!$M$1)</f>
        <v>289881420.64259672</v>
      </c>
    </row>
    <row r="526" spans="6:23">
      <c r="F526" s="3"/>
      <c r="G526" s="3"/>
      <c r="H526" s="29" t="s">
        <v>1166</v>
      </c>
      <c r="I526" t="s">
        <v>1199</v>
      </c>
      <c r="J526" t="s">
        <v>1336</v>
      </c>
      <c r="K526" t="s">
        <v>1894</v>
      </c>
      <c r="L526" t="s">
        <v>1895</v>
      </c>
      <c r="M526" t="s">
        <v>1698</v>
      </c>
      <c r="N526" t="s">
        <v>66</v>
      </c>
      <c r="O526" s="30">
        <v>110</v>
      </c>
      <c r="P526" s="30" t="s">
        <v>1172</v>
      </c>
      <c r="Q526" s="30" t="s">
        <v>1172</v>
      </c>
      <c r="R526" s="30" t="s">
        <v>1173</v>
      </c>
      <c r="S526" s="30" t="s">
        <v>1174</v>
      </c>
      <c r="T526" s="31">
        <v>43831</v>
      </c>
      <c r="U526" s="31">
        <v>46022</v>
      </c>
      <c r="V526" s="3">
        <v>184332.89863269296</v>
      </c>
      <c r="W526" s="32">
        <f>V526*IF(Q526="D06T-2017",'VATT Nacional'!$P$1,'VATT Nacional'!$M$1)</f>
        <v>144448087.13497093</v>
      </c>
    </row>
    <row r="527" spans="6:23">
      <c r="F527" s="3"/>
      <c r="G527" s="3"/>
      <c r="H527" s="29" t="s">
        <v>1166</v>
      </c>
      <c r="I527" t="s">
        <v>1199</v>
      </c>
      <c r="J527" t="s">
        <v>1336</v>
      </c>
      <c r="K527" t="s">
        <v>1896</v>
      </c>
      <c r="L527" t="s">
        <v>1897</v>
      </c>
      <c r="M527" t="s">
        <v>1698</v>
      </c>
      <c r="N527" t="s">
        <v>66</v>
      </c>
      <c r="O527" s="30">
        <v>110</v>
      </c>
      <c r="P527" s="30" t="s">
        <v>1172</v>
      </c>
      <c r="Q527" s="30" t="s">
        <v>1172</v>
      </c>
      <c r="R527" s="30" t="s">
        <v>1173</v>
      </c>
      <c r="S527" s="30" t="s">
        <v>1174</v>
      </c>
      <c r="T527" s="31">
        <v>43831</v>
      </c>
      <c r="U527" s="31">
        <v>46022</v>
      </c>
      <c r="V527" s="3">
        <v>293937.92014881986</v>
      </c>
      <c r="W527" s="32">
        <f>V527*IF(Q527="D06T-2017",'VATT Nacional'!$P$1,'VATT Nacional'!$M$1)</f>
        <v>230337452.60271433</v>
      </c>
    </row>
    <row r="528" spans="6:23">
      <c r="F528" s="3"/>
      <c r="G528" s="3"/>
      <c r="H528" s="29" t="s">
        <v>1166</v>
      </c>
      <c r="I528" t="s">
        <v>1199</v>
      </c>
      <c r="J528" t="s">
        <v>1336</v>
      </c>
      <c r="K528" t="s">
        <v>1898</v>
      </c>
      <c r="L528" t="s">
        <v>1899</v>
      </c>
      <c r="M528" t="s">
        <v>1698</v>
      </c>
      <c r="N528" t="s">
        <v>66</v>
      </c>
      <c r="O528" s="30">
        <v>66</v>
      </c>
      <c r="P528" s="30" t="s">
        <v>1172</v>
      </c>
      <c r="Q528" s="30" t="s">
        <v>1172</v>
      </c>
      <c r="R528" s="30" t="s">
        <v>1173</v>
      </c>
      <c r="S528" s="30" t="s">
        <v>1174</v>
      </c>
      <c r="T528" s="31">
        <v>43831</v>
      </c>
      <c r="U528" s="31">
        <v>46022</v>
      </c>
      <c r="V528" s="3">
        <v>553412.72408210055</v>
      </c>
      <c r="W528" s="32">
        <f>V528*IF(Q528="D06T-2017",'VATT Nacional'!$P$1,'VATT Nacional'!$M$1)</f>
        <v>433668704.73350751</v>
      </c>
    </row>
    <row r="529" spans="6:23">
      <c r="F529" s="3"/>
      <c r="G529" s="3"/>
      <c r="H529" s="29" t="s">
        <v>1166</v>
      </c>
      <c r="I529" t="s">
        <v>1199</v>
      </c>
      <c r="J529" t="s">
        <v>1336</v>
      </c>
      <c r="K529" t="s">
        <v>1900</v>
      </c>
      <c r="L529" t="s">
        <v>1901</v>
      </c>
      <c r="M529" t="s">
        <v>1698</v>
      </c>
      <c r="N529" t="s">
        <v>66</v>
      </c>
      <c r="O529" s="30">
        <v>44</v>
      </c>
      <c r="P529" s="30" t="s">
        <v>1172</v>
      </c>
      <c r="Q529" s="30" t="s">
        <v>1172</v>
      </c>
      <c r="R529" s="30" t="s">
        <v>1173</v>
      </c>
      <c r="S529" s="30" t="s">
        <v>1174</v>
      </c>
      <c r="T529" s="31">
        <v>43831</v>
      </c>
      <c r="U529" s="31">
        <v>46022</v>
      </c>
      <c r="V529" s="3">
        <v>104303.83019108698</v>
      </c>
      <c r="W529" s="32">
        <f>V529*IF(Q529="D06T-2017",'VATT Nacional'!$P$1,'VATT Nacional'!$M$1)</f>
        <v>81735213.104716942</v>
      </c>
    </row>
    <row r="530" spans="6:23">
      <c r="F530" s="3"/>
      <c r="G530" s="3"/>
      <c r="H530" s="29" t="s">
        <v>1166</v>
      </c>
      <c r="I530" t="s">
        <v>1199</v>
      </c>
      <c r="J530" t="s">
        <v>1336</v>
      </c>
      <c r="K530" t="s">
        <v>1902</v>
      </c>
      <c r="L530" t="s">
        <v>1903</v>
      </c>
      <c r="M530" t="s">
        <v>1698</v>
      </c>
      <c r="N530" t="s">
        <v>66</v>
      </c>
      <c r="O530" s="30">
        <v>44</v>
      </c>
      <c r="P530" s="30" t="s">
        <v>1172</v>
      </c>
      <c r="Q530" s="30" t="s">
        <v>1172</v>
      </c>
      <c r="R530" s="30" t="s">
        <v>1173</v>
      </c>
      <c r="S530" s="30" t="s">
        <v>1174</v>
      </c>
      <c r="T530" s="31">
        <v>43831</v>
      </c>
      <c r="U530" s="31">
        <v>46022</v>
      </c>
      <c r="V530" s="3">
        <v>265982.18623076013</v>
      </c>
      <c r="W530" s="32">
        <f>V530*IF(Q530="D06T-2017",'VATT Nacional'!$P$1,'VATT Nacional'!$M$1)</f>
        <v>208430607.33053917</v>
      </c>
    </row>
    <row r="531" spans="6:23">
      <c r="F531" s="3"/>
      <c r="G531" s="3"/>
      <c r="H531" s="29" t="s">
        <v>1166</v>
      </c>
      <c r="I531" t="s">
        <v>1199</v>
      </c>
      <c r="J531" t="s">
        <v>1336</v>
      </c>
      <c r="K531" t="s">
        <v>1904</v>
      </c>
      <c r="L531" t="s">
        <v>1905</v>
      </c>
      <c r="M531" t="s">
        <v>1698</v>
      </c>
      <c r="N531" t="s">
        <v>66</v>
      </c>
      <c r="O531" s="30">
        <v>110</v>
      </c>
      <c r="P531" s="30" t="s">
        <v>1172</v>
      </c>
      <c r="Q531" s="30" t="s">
        <v>1172</v>
      </c>
      <c r="R531" s="30" t="s">
        <v>1173</v>
      </c>
      <c r="S531" s="30" t="s">
        <v>1174</v>
      </c>
      <c r="T531" s="31">
        <v>43831</v>
      </c>
      <c r="U531" s="31">
        <v>46022</v>
      </c>
      <c r="V531" s="3">
        <v>354532.64340780728</v>
      </c>
      <c r="W531" s="32">
        <f>V531*IF(Q531="D06T-2017",'VATT Nacional'!$P$1,'VATT Nacional'!$M$1)</f>
        <v>277821064.75311363</v>
      </c>
    </row>
    <row r="532" spans="6:23">
      <c r="F532" s="3"/>
      <c r="G532" s="3"/>
      <c r="H532" s="29" t="s">
        <v>1166</v>
      </c>
      <c r="I532" t="s">
        <v>1199</v>
      </c>
      <c r="J532" t="s">
        <v>1336</v>
      </c>
      <c r="K532" t="s">
        <v>1906</v>
      </c>
      <c r="L532" t="s">
        <v>1907</v>
      </c>
      <c r="M532" t="s">
        <v>1698</v>
      </c>
      <c r="N532" t="s">
        <v>66</v>
      </c>
      <c r="O532" s="30">
        <v>110</v>
      </c>
      <c r="P532" s="30" t="s">
        <v>1172</v>
      </c>
      <c r="Q532" s="30" t="s">
        <v>1172</v>
      </c>
      <c r="R532" s="30" t="s">
        <v>1173</v>
      </c>
      <c r="S532" s="30" t="s">
        <v>1174</v>
      </c>
      <c r="T532" s="31">
        <v>43831</v>
      </c>
      <c r="U532" s="31">
        <v>46022</v>
      </c>
      <c r="V532" s="3">
        <v>313742.3238448379</v>
      </c>
      <c r="W532" s="32">
        <f>V532*IF(Q532="D06T-2017",'VATT Nacional'!$P$1,'VATT Nacional'!$M$1)</f>
        <v>245856702.02567753</v>
      </c>
    </row>
    <row r="533" spans="6:23">
      <c r="F533" s="3"/>
      <c r="G533" s="3"/>
      <c r="H533" s="29" t="s">
        <v>1166</v>
      </c>
      <c r="I533" t="s">
        <v>1199</v>
      </c>
      <c r="J533" t="s">
        <v>1336</v>
      </c>
      <c r="K533" t="s">
        <v>1908</v>
      </c>
      <c r="L533" t="s">
        <v>1909</v>
      </c>
      <c r="M533" t="s">
        <v>1698</v>
      </c>
      <c r="N533" t="s">
        <v>66</v>
      </c>
      <c r="O533" s="30">
        <v>110</v>
      </c>
      <c r="P533" s="30" t="s">
        <v>1172</v>
      </c>
      <c r="Q533" s="30" t="s">
        <v>1172</v>
      </c>
      <c r="R533" s="30" t="s">
        <v>1173</v>
      </c>
      <c r="S533" s="30" t="s">
        <v>1174</v>
      </c>
      <c r="T533" s="31">
        <v>43831</v>
      </c>
      <c r="U533" s="31">
        <v>46022</v>
      </c>
      <c r="V533" s="3">
        <v>38503.680077645899</v>
      </c>
      <c r="W533" s="32">
        <f>V533*IF(Q533="D06T-2017",'VATT Nacional'!$P$1,'VATT Nacional'!$M$1)</f>
        <v>30172492.138559639</v>
      </c>
    </row>
    <row r="534" spans="6:23">
      <c r="F534" s="3"/>
      <c r="G534" s="3"/>
      <c r="H534" s="29" t="s">
        <v>1166</v>
      </c>
      <c r="I534" t="s">
        <v>1199</v>
      </c>
      <c r="J534" t="s">
        <v>1336</v>
      </c>
      <c r="K534" t="s">
        <v>1908</v>
      </c>
      <c r="L534" t="s">
        <v>1909</v>
      </c>
      <c r="M534" t="s">
        <v>1711</v>
      </c>
      <c r="N534" t="s">
        <v>88</v>
      </c>
      <c r="O534" s="30">
        <v>110</v>
      </c>
      <c r="P534" s="30" t="s">
        <v>1172</v>
      </c>
      <c r="Q534" s="30" t="s">
        <v>1172</v>
      </c>
      <c r="R534" s="30" t="s">
        <v>1173</v>
      </c>
      <c r="S534" s="30" t="s">
        <v>1174</v>
      </c>
      <c r="T534" s="31">
        <v>43831</v>
      </c>
      <c r="U534" s="31">
        <v>46022</v>
      </c>
      <c r="V534" s="3">
        <v>78180.806214109907</v>
      </c>
      <c r="W534" s="32">
        <f>V534*IF(Q534="D06T-2017",'VATT Nacional'!$P$1,'VATT Nacional'!$M$1)</f>
        <v>61264527.341920219</v>
      </c>
    </row>
    <row r="535" spans="6:23">
      <c r="F535" s="3"/>
      <c r="G535" s="3"/>
      <c r="H535" s="29" t="s">
        <v>1166</v>
      </c>
      <c r="I535" t="s">
        <v>1199</v>
      </c>
      <c r="J535" t="s">
        <v>1336</v>
      </c>
      <c r="K535" t="s">
        <v>1910</v>
      </c>
      <c r="L535" t="s">
        <v>1911</v>
      </c>
      <c r="M535" t="s">
        <v>1698</v>
      </c>
      <c r="N535" t="s">
        <v>66</v>
      </c>
      <c r="O535" s="30">
        <v>44</v>
      </c>
      <c r="P535" s="30" t="s">
        <v>1172</v>
      </c>
      <c r="Q535" s="30" t="s">
        <v>1172</v>
      </c>
      <c r="R535" s="30" t="s">
        <v>1173</v>
      </c>
      <c r="S535" s="30" t="s">
        <v>1174</v>
      </c>
      <c r="T535" s="31">
        <v>43831</v>
      </c>
      <c r="U535" s="31">
        <v>46022</v>
      </c>
      <c r="V535" s="3">
        <v>111548.58220039272</v>
      </c>
      <c r="W535" s="32">
        <f>V535*IF(Q535="D06T-2017",'VATT Nacional'!$P$1,'VATT Nacional'!$M$1)</f>
        <v>87412390.522713915</v>
      </c>
    </row>
    <row r="536" spans="6:23">
      <c r="F536" s="3"/>
      <c r="G536" s="3"/>
      <c r="H536" s="29" t="s">
        <v>1166</v>
      </c>
      <c r="I536" t="s">
        <v>1199</v>
      </c>
      <c r="J536" t="s">
        <v>1336</v>
      </c>
      <c r="K536" t="s">
        <v>1912</v>
      </c>
      <c r="L536" t="s">
        <v>1913</v>
      </c>
      <c r="M536" t="s">
        <v>1489</v>
      </c>
      <c r="N536" t="s">
        <v>1194</v>
      </c>
      <c r="O536" s="30">
        <v>110</v>
      </c>
      <c r="P536" s="30" t="s">
        <v>1172</v>
      </c>
      <c r="Q536" s="30" t="s">
        <v>1172</v>
      </c>
      <c r="R536" s="30" t="s">
        <v>1173</v>
      </c>
      <c r="S536" s="30" t="s">
        <v>1174</v>
      </c>
      <c r="T536" s="31">
        <v>43831</v>
      </c>
      <c r="U536" s="31">
        <v>46022</v>
      </c>
      <c r="V536" s="3">
        <v>16092.531010299144</v>
      </c>
      <c r="W536" s="32">
        <f>V536*IF(Q536="D06T-2017",'VATT Nacional'!$P$1,'VATT Nacional'!$M$1)</f>
        <v>12610528.770720677</v>
      </c>
    </row>
    <row r="537" spans="6:23">
      <c r="F537" s="3"/>
      <c r="G537" s="3"/>
      <c r="H537" s="29" t="s">
        <v>1166</v>
      </c>
      <c r="I537" t="s">
        <v>1199</v>
      </c>
      <c r="J537" t="s">
        <v>1336</v>
      </c>
      <c r="K537" t="s">
        <v>1912</v>
      </c>
      <c r="L537" t="s">
        <v>1913</v>
      </c>
      <c r="M537" t="s">
        <v>1764</v>
      </c>
      <c r="N537" t="s">
        <v>21</v>
      </c>
      <c r="O537" s="30">
        <v>110</v>
      </c>
      <c r="P537" s="30" t="s">
        <v>1172</v>
      </c>
      <c r="Q537" s="30" t="s">
        <v>1172</v>
      </c>
      <c r="R537" s="30" t="s">
        <v>1173</v>
      </c>
      <c r="S537" s="30" t="s">
        <v>1174</v>
      </c>
      <c r="T537" s="31">
        <v>43831</v>
      </c>
      <c r="U537" s="31">
        <v>46022</v>
      </c>
      <c r="V537" s="3">
        <v>118211.24057033798</v>
      </c>
      <c r="W537" s="32">
        <f>V537*IF(Q537="D06T-2017",'VATT Nacional'!$P$1,'VATT Nacional'!$M$1)</f>
        <v>92633424.119598433</v>
      </c>
    </row>
    <row r="538" spans="6:23">
      <c r="F538" s="3"/>
      <c r="G538" s="3"/>
      <c r="H538" s="29" t="s">
        <v>1166</v>
      </c>
      <c r="I538" t="s">
        <v>1199</v>
      </c>
      <c r="J538" t="s">
        <v>1336</v>
      </c>
      <c r="K538" t="s">
        <v>1914</v>
      </c>
      <c r="L538" t="s">
        <v>1915</v>
      </c>
      <c r="M538" t="s">
        <v>1764</v>
      </c>
      <c r="N538" t="s">
        <v>21</v>
      </c>
      <c r="O538" s="30">
        <v>110</v>
      </c>
      <c r="P538" s="30" t="s">
        <v>1172</v>
      </c>
      <c r="Q538" s="30" t="s">
        <v>1172</v>
      </c>
      <c r="R538" s="30" t="s">
        <v>1173</v>
      </c>
      <c r="S538" s="30" t="s">
        <v>1174</v>
      </c>
      <c r="T538" s="31">
        <v>43831</v>
      </c>
      <c r="U538" s="31">
        <v>46022</v>
      </c>
      <c r="V538" s="3">
        <v>162967.7953687337</v>
      </c>
      <c r="W538" s="32">
        <f>V538*IF(Q538="D06T-2017",'VATT Nacional'!$P$1,'VATT Nacional'!$M$1)</f>
        <v>127705832.65510413</v>
      </c>
    </row>
    <row r="539" spans="6:23">
      <c r="F539" s="3"/>
      <c r="G539" s="3"/>
      <c r="H539" s="29" t="s">
        <v>1166</v>
      </c>
      <c r="I539" t="s">
        <v>1199</v>
      </c>
      <c r="J539" t="s">
        <v>1336</v>
      </c>
      <c r="K539" t="s">
        <v>1916</v>
      </c>
      <c r="L539" t="s">
        <v>1917</v>
      </c>
      <c r="M539" t="s">
        <v>1698</v>
      </c>
      <c r="N539" t="s">
        <v>66</v>
      </c>
      <c r="O539" s="30">
        <v>44</v>
      </c>
      <c r="P539" s="30" t="s">
        <v>1172</v>
      </c>
      <c r="Q539" s="30" t="s">
        <v>1172</v>
      </c>
      <c r="R539" s="30" t="s">
        <v>1173</v>
      </c>
      <c r="S539" s="30" t="s">
        <v>1174</v>
      </c>
      <c r="T539" s="31">
        <v>43831</v>
      </c>
      <c r="U539" s="31">
        <v>46022</v>
      </c>
      <c r="V539" s="3">
        <v>256197.99279890052</v>
      </c>
      <c r="W539" s="32">
        <f>V539*IF(Q539="D06T-2017",'VATT Nacional'!$P$1,'VATT Nacional'!$M$1)</f>
        <v>200763457.10464886</v>
      </c>
    </row>
    <row r="540" spans="6:23">
      <c r="F540" s="3"/>
      <c r="G540" s="3"/>
      <c r="H540" s="29" t="s">
        <v>1166</v>
      </c>
      <c r="I540" t="s">
        <v>1199</v>
      </c>
      <c r="J540" t="s">
        <v>1336</v>
      </c>
      <c r="K540" t="s">
        <v>1918</v>
      </c>
      <c r="L540" t="s">
        <v>1919</v>
      </c>
      <c r="M540" t="s">
        <v>1698</v>
      </c>
      <c r="N540" t="s">
        <v>66</v>
      </c>
      <c r="O540" s="30">
        <v>44</v>
      </c>
      <c r="P540" s="30" t="s">
        <v>1172</v>
      </c>
      <c r="Q540" s="30" t="s">
        <v>1172</v>
      </c>
      <c r="R540" s="30" t="s">
        <v>1173</v>
      </c>
      <c r="S540" s="30" t="s">
        <v>1174</v>
      </c>
      <c r="T540" s="31">
        <v>43831</v>
      </c>
      <c r="U540" s="31">
        <v>46022</v>
      </c>
      <c r="V540" s="3">
        <v>189131.38475167661</v>
      </c>
      <c r="W540" s="32">
        <f>V540*IF(Q540="D06T-2017",'VATT Nacional'!$P$1,'VATT Nacional'!$M$1)</f>
        <v>148208306.53244299</v>
      </c>
    </row>
    <row r="541" spans="6:23">
      <c r="F541" s="3"/>
      <c r="G541" s="3"/>
      <c r="H541" s="29" t="s">
        <v>1166</v>
      </c>
      <c r="I541" t="s">
        <v>1199</v>
      </c>
      <c r="J541" t="s">
        <v>1336</v>
      </c>
      <c r="K541" t="s">
        <v>1920</v>
      </c>
      <c r="L541" t="s">
        <v>1921</v>
      </c>
      <c r="M541" t="s">
        <v>1698</v>
      </c>
      <c r="N541" t="s">
        <v>66</v>
      </c>
      <c r="O541" s="30">
        <v>110</v>
      </c>
      <c r="P541" s="30" t="s">
        <v>1172</v>
      </c>
      <c r="Q541" s="30" t="s">
        <v>1172</v>
      </c>
      <c r="R541" s="30" t="s">
        <v>1173</v>
      </c>
      <c r="S541" s="30" t="s">
        <v>1174</v>
      </c>
      <c r="T541" s="31">
        <v>43831</v>
      </c>
      <c r="U541" s="31">
        <v>46022</v>
      </c>
      <c r="V541" s="3">
        <v>19658.436854840053</v>
      </c>
      <c r="W541" s="32">
        <f>V541*IF(Q541="D06T-2017",'VATT Nacional'!$P$1,'VATT Nacional'!$M$1)</f>
        <v>15404865.983275052</v>
      </c>
    </row>
    <row r="542" spans="6:23">
      <c r="F542" s="3"/>
      <c r="G542" s="3"/>
      <c r="H542" s="29" t="s">
        <v>1166</v>
      </c>
      <c r="I542" t="s">
        <v>1199</v>
      </c>
      <c r="J542" t="s">
        <v>1336</v>
      </c>
      <c r="K542" t="s">
        <v>1920</v>
      </c>
      <c r="L542" t="s">
        <v>1921</v>
      </c>
      <c r="M542" t="s">
        <v>1711</v>
      </c>
      <c r="N542" t="s">
        <v>88</v>
      </c>
      <c r="O542" s="30">
        <v>110</v>
      </c>
      <c r="P542" s="30" t="s">
        <v>1172</v>
      </c>
      <c r="Q542" s="30" t="s">
        <v>1172</v>
      </c>
      <c r="R542" s="30" t="s">
        <v>1173</v>
      </c>
      <c r="S542" s="30" t="s">
        <v>1174</v>
      </c>
      <c r="T542" s="31">
        <v>43831</v>
      </c>
      <c r="U542" s="31">
        <v>46022</v>
      </c>
      <c r="V542" s="3">
        <v>514171.87942720624</v>
      </c>
      <c r="W542" s="32">
        <f>V542*IF(Q542="D06T-2017",'VATT Nacional'!$P$1,'VATT Nacional'!$M$1)</f>
        <v>402918551.1255247</v>
      </c>
    </row>
    <row r="543" spans="6:23">
      <c r="F543" s="3"/>
      <c r="G543" s="3"/>
      <c r="H543" s="29" t="s">
        <v>1166</v>
      </c>
      <c r="I543" t="s">
        <v>1199</v>
      </c>
      <c r="J543" t="s">
        <v>1336</v>
      </c>
      <c r="K543" t="s">
        <v>1922</v>
      </c>
      <c r="L543" t="s">
        <v>1923</v>
      </c>
      <c r="M543" t="s">
        <v>1698</v>
      </c>
      <c r="N543" t="s">
        <v>66</v>
      </c>
      <c r="O543" s="30">
        <v>66</v>
      </c>
      <c r="P543" s="30" t="s">
        <v>1172</v>
      </c>
      <c r="Q543" s="30" t="s">
        <v>1172</v>
      </c>
      <c r="R543" s="30" t="s">
        <v>1173</v>
      </c>
      <c r="S543" s="30" t="s">
        <v>1174</v>
      </c>
      <c r="T543" s="31">
        <v>43831</v>
      </c>
      <c r="U543" s="31">
        <v>46022</v>
      </c>
      <c r="V543" s="3">
        <v>486152.78242808394</v>
      </c>
      <c r="W543" s="32">
        <f>V543*IF(Q543="D06T-2017",'VATT Nacional'!$P$1,'VATT Nacional'!$M$1)</f>
        <v>380962052.88351965</v>
      </c>
    </row>
    <row r="544" spans="6:23">
      <c r="F544" s="3"/>
      <c r="G544" s="3"/>
      <c r="H544" s="29" t="s">
        <v>1166</v>
      </c>
      <c r="I544" t="s">
        <v>1199</v>
      </c>
      <c r="J544" t="s">
        <v>1336</v>
      </c>
      <c r="K544" t="s">
        <v>1924</v>
      </c>
      <c r="L544" t="s">
        <v>1925</v>
      </c>
      <c r="M544" t="s">
        <v>1708</v>
      </c>
      <c r="N544" t="s">
        <v>138</v>
      </c>
      <c r="O544" s="30">
        <v>66</v>
      </c>
      <c r="P544" s="30" t="s">
        <v>1172</v>
      </c>
      <c r="Q544" s="30" t="s">
        <v>1172</v>
      </c>
      <c r="R544" s="30" t="s">
        <v>1173</v>
      </c>
      <c r="S544" s="30" t="s">
        <v>1174</v>
      </c>
      <c r="T544" s="31">
        <v>43831</v>
      </c>
      <c r="U544" s="31">
        <v>46022</v>
      </c>
      <c r="V544" s="3">
        <v>26962.487015131239</v>
      </c>
      <c r="W544" s="32">
        <f>V544*IF(Q544="D06T-2017",'VATT Nacional'!$P$1,'VATT Nacional'!$M$1)</f>
        <v>21128510.985431042</v>
      </c>
    </row>
    <row r="545" spans="6:23">
      <c r="F545" s="3"/>
      <c r="G545" s="3"/>
      <c r="H545" s="29" t="s">
        <v>1166</v>
      </c>
      <c r="I545" t="s">
        <v>1199</v>
      </c>
      <c r="J545" t="s">
        <v>1336</v>
      </c>
      <c r="K545" t="s">
        <v>1926</v>
      </c>
      <c r="L545" t="s">
        <v>1927</v>
      </c>
      <c r="M545" t="s">
        <v>1698</v>
      </c>
      <c r="N545" t="s">
        <v>66</v>
      </c>
      <c r="O545" s="30">
        <v>44</v>
      </c>
      <c r="P545" s="30" t="s">
        <v>1172</v>
      </c>
      <c r="Q545" s="30" t="s">
        <v>1172</v>
      </c>
      <c r="R545" s="30" t="s">
        <v>1173</v>
      </c>
      <c r="S545" s="30" t="s">
        <v>1174</v>
      </c>
      <c r="T545" s="31">
        <v>43831</v>
      </c>
      <c r="U545" s="31">
        <v>46022</v>
      </c>
      <c r="V545" s="3">
        <v>245727.77118033549</v>
      </c>
      <c r="W545" s="32">
        <f>V545*IF(Q545="D06T-2017",'VATT Nacional'!$P$1,'VATT Nacional'!$M$1)</f>
        <v>192558717.2242513</v>
      </c>
    </row>
    <row r="546" spans="6:23">
      <c r="F546" s="3"/>
      <c r="G546" s="3"/>
      <c r="H546" s="29" t="s">
        <v>1166</v>
      </c>
      <c r="I546" t="s">
        <v>1199</v>
      </c>
      <c r="J546" t="s">
        <v>1336</v>
      </c>
      <c r="K546" t="s">
        <v>1928</v>
      </c>
      <c r="L546" t="s">
        <v>1929</v>
      </c>
      <c r="M546" t="s">
        <v>1698</v>
      </c>
      <c r="N546" t="s">
        <v>66</v>
      </c>
      <c r="O546" s="30">
        <v>44</v>
      </c>
      <c r="P546" s="30" t="s">
        <v>1172</v>
      </c>
      <c r="Q546" s="30" t="s">
        <v>1172</v>
      </c>
      <c r="R546" s="30" t="s">
        <v>1173</v>
      </c>
      <c r="S546" s="30" t="s">
        <v>1174</v>
      </c>
      <c r="T546" s="31">
        <v>43831</v>
      </c>
      <c r="U546" s="31">
        <v>46022</v>
      </c>
      <c r="V546" s="3">
        <v>261769.68659763306</v>
      </c>
      <c r="W546" s="32">
        <f>V546*IF(Q546="D06T-2017",'VATT Nacional'!$P$1,'VATT Nacional'!$M$1)</f>
        <v>205129582.29064944</v>
      </c>
    </row>
    <row r="547" spans="6:23">
      <c r="F547" s="3"/>
      <c r="G547" s="3"/>
      <c r="H547" s="29" t="s">
        <v>1166</v>
      </c>
      <c r="I547" t="s">
        <v>1199</v>
      </c>
      <c r="J547" t="s">
        <v>1336</v>
      </c>
      <c r="K547" t="s">
        <v>1930</v>
      </c>
      <c r="L547" t="s">
        <v>1931</v>
      </c>
      <c r="M547" t="s">
        <v>1698</v>
      </c>
      <c r="N547" t="s">
        <v>66</v>
      </c>
      <c r="O547" s="30">
        <v>44</v>
      </c>
      <c r="P547" s="30" t="s">
        <v>1172</v>
      </c>
      <c r="Q547" s="30" t="s">
        <v>1172</v>
      </c>
      <c r="R547" s="30" t="s">
        <v>1173</v>
      </c>
      <c r="S547" s="30" t="s">
        <v>1174</v>
      </c>
      <c r="T547" s="31">
        <v>43831</v>
      </c>
      <c r="U547" s="31">
        <v>46022</v>
      </c>
      <c r="V547" s="3">
        <v>225024.95979576465</v>
      </c>
      <c r="W547" s="32">
        <f>V547*IF(Q547="D06T-2017",'VATT Nacional'!$P$1,'VATT Nacional'!$M$1)</f>
        <v>176335452.00681293</v>
      </c>
    </row>
    <row r="548" spans="6:23">
      <c r="F548" s="3"/>
      <c r="G548" s="3"/>
      <c r="H548" s="29" t="s">
        <v>1166</v>
      </c>
      <c r="I548" t="s">
        <v>1199</v>
      </c>
      <c r="J548" t="s">
        <v>1336</v>
      </c>
      <c r="K548" t="s">
        <v>1932</v>
      </c>
      <c r="L548" t="s">
        <v>1933</v>
      </c>
      <c r="M548" t="s">
        <v>1711</v>
      </c>
      <c r="N548" t="s">
        <v>88</v>
      </c>
      <c r="O548" s="30">
        <v>110</v>
      </c>
      <c r="P548" s="30" t="s">
        <v>1172</v>
      </c>
      <c r="Q548" s="30" t="s">
        <v>1172</v>
      </c>
      <c r="R548" s="30" t="s">
        <v>1173</v>
      </c>
      <c r="S548" s="30" t="s">
        <v>1174</v>
      </c>
      <c r="T548" s="31">
        <v>43831</v>
      </c>
      <c r="U548" s="31">
        <v>46022</v>
      </c>
      <c r="V548" s="3">
        <v>927632.14250029868</v>
      </c>
      <c r="W548" s="32">
        <f>V548*IF(Q548="D06T-2017",'VATT Nacional'!$P$1,'VATT Nacional'!$M$1)</f>
        <v>726916841.99077559</v>
      </c>
    </row>
    <row r="549" spans="6:23">
      <c r="F549" s="3"/>
      <c r="G549" s="3"/>
      <c r="H549" s="29" t="s">
        <v>1166</v>
      </c>
      <c r="I549" t="s">
        <v>1199</v>
      </c>
      <c r="J549" t="s">
        <v>1336</v>
      </c>
      <c r="K549" t="s">
        <v>1934</v>
      </c>
      <c r="L549" t="s">
        <v>1935</v>
      </c>
      <c r="M549" t="s">
        <v>1698</v>
      </c>
      <c r="N549" t="s">
        <v>66</v>
      </c>
      <c r="O549" s="30">
        <v>110</v>
      </c>
      <c r="P549" s="30" t="s">
        <v>1172</v>
      </c>
      <c r="Q549" s="30" t="s">
        <v>1172</v>
      </c>
      <c r="R549" s="30" t="s">
        <v>1173</v>
      </c>
      <c r="S549" s="30" t="s">
        <v>1174</v>
      </c>
      <c r="T549" s="31">
        <v>43831</v>
      </c>
      <c r="U549" s="31">
        <v>46022</v>
      </c>
      <c r="V549" s="3">
        <v>533389.83230497153</v>
      </c>
      <c r="W549" s="32">
        <f>V549*IF(Q549="D06T-2017",'VATT Nacional'!$P$1,'VATT Nacional'!$M$1)</f>
        <v>417978242.32787883</v>
      </c>
    </row>
    <row r="550" spans="6:23">
      <c r="F550" s="3"/>
      <c r="G550" s="3"/>
      <c r="H550" s="29" t="s">
        <v>1166</v>
      </c>
      <c r="I550" t="s">
        <v>1199</v>
      </c>
      <c r="J550" t="s">
        <v>1336</v>
      </c>
      <c r="K550" t="s">
        <v>1936</v>
      </c>
      <c r="L550" t="s">
        <v>1937</v>
      </c>
      <c r="M550" t="s">
        <v>1170</v>
      </c>
      <c r="N550" t="s">
        <v>54</v>
      </c>
      <c r="O550" s="30">
        <v>110</v>
      </c>
      <c r="P550" s="30" t="s">
        <v>1172</v>
      </c>
      <c r="Q550" s="30" t="s">
        <v>1172</v>
      </c>
      <c r="R550" s="30" t="s">
        <v>1173</v>
      </c>
      <c r="S550" s="30" t="s">
        <v>1174</v>
      </c>
      <c r="T550" s="31">
        <v>43831</v>
      </c>
      <c r="U550" s="31">
        <v>46022</v>
      </c>
      <c r="V550" s="3">
        <v>596334.18321036757</v>
      </c>
      <c r="W550" s="32">
        <f>V550*IF(Q550="D06T-2017",'VATT Nacional'!$P$1,'VATT Nacional'!$M$1)</f>
        <v>467303084.23987091</v>
      </c>
    </row>
    <row r="551" spans="6:23">
      <c r="F551" s="3"/>
      <c r="G551" s="3"/>
      <c r="H551" s="29" t="s">
        <v>1166</v>
      </c>
      <c r="I551" t="s">
        <v>1199</v>
      </c>
      <c r="J551" t="s">
        <v>1336</v>
      </c>
      <c r="K551" t="s">
        <v>1936</v>
      </c>
      <c r="L551" t="s">
        <v>1937</v>
      </c>
      <c r="M551" t="s">
        <v>1698</v>
      </c>
      <c r="N551" t="s">
        <v>66</v>
      </c>
      <c r="O551" s="30">
        <v>110</v>
      </c>
      <c r="P551" s="30" t="s">
        <v>1172</v>
      </c>
      <c r="Q551" s="30" t="s">
        <v>1172</v>
      </c>
      <c r="R551" s="30" t="s">
        <v>1173</v>
      </c>
      <c r="S551" s="30" t="s">
        <v>1174</v>
      </c>
      <c r="T551" s="31">
        <v>43831</v>
      </c>
      <c r="U551" s="31">
        <v>46022</v>
      </c>
      <c r="V551" s="3">
        <v>24916.574597452782</v>
      </c>
      <c r="W551" s="32">
        <f>V551*IF(Q551="D06T-2017",'VATT Nacional'!$P$1,'VATT Nacional'!$M$1)</f>
        <v>19525280.431517739</v>
      </c>
    </row>
    <row r="552" spans="6:23">
      <c r="F552" s="3"/>
      <c r="G552" s="3"/>
      <c r="H552" s="29" t="s">
        <v>1166</v>
      </c>
      <c r="I552" t="s">
        <v>1199</v>
      </c>
      <c r="J552" t="s">
        <v>1336</v>
      </c>
      <c r="K552" t="s">
        <v>1938</v>
      </c>
      <c r="L552" t="s">
        <v>1939</v>
      </c>
      <c r="M552" t="s">
        <v>1698</v>
      </c>
      <c r="N552" t="s">
        <v>66</v>
      </c>
      <c r="O552" s="30">
        <v>110</v>
      </c>
      <c r="P552" s="30" t="s">
        <v>1172</v>
      </c>
      <c r="Q552" s="30" t="s">
        <v>1172</v>
      </c>
      <c r="R552" s="30" t="s">
        <v>1173</v>
      </c>
      <c r="S552" s="30" t="s">
        <v>1174</v>
      </c>
      <c r="T552" s="31">
        <v>43831</v>
      </c>
      <c r="U552" s="31">
        <v>46022</v>
      </c>
      <c r="V552" s="3">
        <v>357.32138957802664</v>
      </c>
      <c r="W552" s="32">
        <f>V552*IF(Q552="D06T-2017",'VATT Nacional'!$P$1,'VATT Nacional'!$M$1)</f>
        <v>280006.3992906877</v>
      </c>
    </row>
    <row r="553" spans="6:23">
      <c r="F553" s="3"/>
      <c r="G553" s="3"/>
      <c r="H553" s="29" t="s">
        <v>1166</v>
      </c>
      <c r="I553" t="s">
        <v>1199</v>
      </c>
      <c r="J553" t="s">
        <v>1336</v>
      </c>
      <c r="K553" t="s">
        <v>1938</v>
      </c>
      <c r="L553" t="s">
        <v>1939</v>
      </c>
      <c r="M553" t="s">
        <v>1711</v>
      </c>
      <c r="N553" t="s">
        <v>88</v>
      </c>
      <c r="O553" s="30">
        <v>110</v>
      </c>
      <c r="P553" s="30" t="s">
        <v>1172</v>
      </c>
      <c r="Q553" s="30" t="s">
        <v>1172</v>
      </c>
      <c r="R553" s="30" t="s">
        <v>1173</v>
      </c>
      <c r="S553" s="30" t="s">
        <v>1174</v>
      </c>
      <c r="T553" s="31">
        <v>43831</v>
      </c>
      <c r="U553" s="31">
        <v>46022</v>
      </c>
      <c r="V553" s="3">
        <v>631365.82793829776</v>
      </c>
      <c r="W553" s="32">
        <f>V553*IF(Q553="D06T-2017",'VATT Nacional'!$P$1,'VATT Nacional'!$M$1)</f>
        <v>494754798.54413414</v>
      </c>
    </row>
    <row r="554" spans="6:23">
      <c r="F554" s="3"/>
      <c r="G554" s="3"/>
      <c r="H554" s="29" t="s">
        <v>1166</v>
      </c>
      <c r="I554" t="s">
        <v>1199</v>
      </c>
      <c r="J554" t="s">
        <v>1336</v>
      </c>
      <c r="K554" t="s">
        <v>1940</v>
      </c>
      <c r="L554" t="s">
        <v>1941</v>
      </c>
      <c r="M554" t="s">
        <v>1764</v>
      </c>
      <c r="N554" t="s">
        <v>21</v>
      </c>
      <c r="O554" s="30">
        <v>110</v>
      </c>
      <c r="P554" s="30" t="s">
        <v>1172</v>
      </c>
      <c r="Q554" s="30" t="s">
        <v>1172</v>
      </c>
      <c r="R554" s="30" t="s">
        <v>1173</v>
      </c>
      <c r="S554" s="30" t="s">
        <v>1174</v>
      </c>
      <c r="T554" s="31">
        <v>43831</v>
      </c>
      <c r="U554" s="31">
        <v>46022</v>
      </c>
      <c r="V554" s="3">
        <v>309843.0947757535</v>
      </c>
      <c r="W554" s="32">
        <f>V554*IF(Q554="D06T-2017",'VATT Nacional'!$P$1,'VATT Nacional'!$M$1)</f>
        <v>242801164.0044769</v>
      </c>
    </row>
    <row r="555" spans="6:23">
      <c r="F555" s="3"/>
      <c r="G555" s="3"/>
      <c r="H555" s="29" t="s">
        <v>1166</v>
      </c>
      <c r="I555" t="s">
        <v>1199</v>
      </c>
      <c r="J555" t="s">
        <v>1336</v>
      </c>
      <c r="K555" t="s">
        <v>1942</v>
      </c>
      <c r="L555" t="s">
        <v>1943</v>
      </c>
      <c r="M555" t="s">
        <v>1698</v>
      </c>
      <c r="N555" t="s">
        <v>66</v>
      </c>
      <c r="O555" s="30">
        <v>44</v>
      </c>
      <c r="P555" s="30" t="s">
        <v>1172</v>
      </c>
      <c r="Q555" s="30" t="s">
        <v>1172</v>
      </c>
      <c r="R555" s="30" t="s">
        <v>1173</v>
      </c>
      <c r="S555" s="30" t="s">
        <v>1174</v>
      </c>
      <c r="T555" s="31">
        <v>43831</v>
      </c>
      <c r="U555" s="31">
        <v>46022</v>
      </c>
      <c r="V555" s="3">
        <v>255657.42635203432</v>
      </c>
      <c r="W555" s="32">
        <f>V555*IF(Q555="D06T-2017",'VATT Nacional'!$P$1,'VATT Nacional'!$M$1)</f>
        <v>200339855.07919186</v>
      </c>
    </row>
    <row r="556" spans="6:23">
      <c r="F556" s="3"/>
      <c r="G556" s="3"/>
      <c r="H556" s="29" t="s">
        <v>1166</v>
      </c>
      <c r="I556" t="s">
        <v>1199</v>
      </c>
      <c r="J556" t="s">
        <v>1336</v>
      </c>
      <c r="K556" t="s">
        <v>1944</v>
      </c>
      <c r="L556" t="s">
        <v>1945</v>
      </c>
      <c r="M556" t="s">
        <v>1698</v>
      </c>
      <c r="N556" t="s">
        <v>66</v>
      </c>
      <c r="O556" s="30">
        <v>110</v>
      </c>
      <c r="P556" s="30" t="s">
        <v>1172</v>
      </c>
      <c r="Q556" s="30" t="s">
        <v>1172</v>
      </c>
      <c r="R556" s="30" t="s">
        <v>1173</v>
      </c>
      <c r="S556" s="30" t="s">
        <v>1174</v>
      </c>
      <c r="T556" s="31">
        <v>43831</v>
      </c>
      <c r="U556" s="31">
        <v>46022</v>
      </c>
      <c r="V556" s="3">
        <v>315.20083999920496</v>
      </c>
      <c r="W556" s="32">
        <f>V556*IF(Q556="D06T-2017",'VATT Nacional'!$P$1,'VATT Nacional'!$M$1)</f>
        <v>246999.63348347219</v>
      </c>
    </row>
    <row r="557" spans="6:23">
      <c r="F557" s="3"/>
      <c r="G557" s="3"/>
      <c r="H557" s="29" t="s">
        <v>1166</v>
      </c>
      <c r="I557" t="s">
        <v>1199</v>
      </c>
      <c r="J557" t="s">
        <v>1336</v>
      </c>
      <c r="K557" t="s">
        <v>1944</v>
      </c>
      <c r="L557" t="s">
        <v>1945</v>
      </c>
      <c r="M557" t="s">
        <v>1711</v>
      </c>
      <c r="N557" t="s">
        <v>88</v>
      </c>
      <c r="O557" s="30">
        <v>110</v>
      </c>
      <c r="P557" s="30" t="s">
        <v>1172</v>
      </c>
      <c r="Q557" s="30" t="s">
        <v>1172</v>
      </c>
      <c r="R557" s="30" t="s">
        <v>1173</v>
      </c>
      <c r="S557" s="30" t="s">
        <v>1174</v>
      </c>
      <c r="T557" s="31">
        <v>43831</v>
      </c>
      <c r="U557" s="31">
        <v>46022</v>
      </c>
      <c r="V557" s="3">
        <v>173326.1360151761</v>
      </c>
      <c r="W557" s="32">
        <f>V557*IF(Q557="D06T-2017",'VATT Nacional'!$P$1,'VATT Nacional'!$M$1)</f>
        <v>135822899.67553046</v>
      </c>
    </row>
    <row r="558" spans="6:23">
      <c r="F558" s="3"/>
      <c r="G558" s="3"/>
      <c r="H558" s="29" t="s">
        <v>1166</v>
      </c>
      <c r="I558" t="s">
        <v>1199</v>
      </c>
      <c r="J558" t="s">
        <v>1336</v>
      </c>
      <c r="K558" t="s">
        <v>1944</v>
      </c>
      <c r="L558" t="s">
        <v>1945</v>
      </c>
      <c r="M558" t="s">
        <v>1188</v>
      </c>
      <c r="N558" t="s">
        <v>1180</v>
      </c>
      <c r="O558" s="30">
        <v>110</v>
      </c>
      <c r="P558" s="30" t="s">
        <v>1172</v>
      </c>
      <c r="Q558" s="30" t="s">
        <v>1172</v>
      </c>
      <c r="R558" s="30" t="s">
        <v>1173</v>
      </c>
      <c r="S558" s="30" t="s">
        <v>1174</v>
      </c>
      <c r="T558" s="31">
        <v>43831</v>
      </c>
      <c r="U558" s="31">
        <v>46022</v>
      </c>
      <c r="V558" s="3">
        <v>17759.768835883042</v>
      </c>
      <c r="W558" s="32">
        <f>V558*IF(Q558="D06T-2017",'VATT Nacional'!$P$1,'VATT Nacional'!$M$1)</f>
        <v>13917019.996600794</v>
      </c>
    </row>
    <row r="559" spans="6:23">
      <c r="F559" s="3"/>
      <c r="G559" s="3"/>
      <c r="H559" s="29" t="s">
        <v>1166</v>
      </c>
      <c r="I559" t="s">
        <v>1199</v>
      </c>
      <c r="J559" t="s">
        <v>1336</v>
      </c>
      <c r="K559" t="s">
        <v>1946</v>
      </c>
      <c r="L559" t="s">
        <v>1947</v>
      </c>
      <c r="M559" t="s">
        <v>1698</v>
      </c>
      <c r="N559" t="s">
        <v>66</v>
      </c>
      <c r="O559" s="30">
        <v>44</v>
      </c>
      <c r="P559" s="30" t="s">
        <v>1172</v>
      </c>
      <c r="Q559" s="30" t="s">
        <v>1172</v>
      </c>
      <c r="R559" s="30" t="s">
        <v>1173</v>
      </c>
      <c r="S559" s="30" t="s">
        <v>1174</v>
      </c>
      <c r="T559" s="31">
        <v>43831</v>
      </c>
      <c r="U559" s="31">
        <v>46022</v>
      </c>
      <c r="V559" s="3">
        <v>600023.43825935211</v>
      </c>
      <c r="W559" s="32">
        <f>V559*IF(Q559="D06T-2017",'VATT Nacional'!$P$1,'VATT Nacional'!$M$1)</f>
        <v>470194081.11960173</v>
      </c>
    </row>
    <row r="560" spans="6:23">
      <c r="F560" s="3"/>
      <c r="G560" s="3"/>
      <c r="H560" s="29" t="s">
        <v>1166</v>
      </c>
      <c r="I560" t="s">
        <v>1199</v>
      </c>
      <c r="J560" t="s">
        <v>1336</v>
      </c>
      <c r="K560" t="s">
        <v>1948</v>
      </c>
      <c r="L560" t="s">
        <v>1949</v>
      </c>
      <c r="M560" t="s">
        <v>1698</v>
      </c>
      <c r="N560" t="s">
        <v>66</v>
      </c>
      <c r="O560" s="30">
        <v>44</v>
      </c>
      <c r="P560" s="30" t="s">
        <v>1172</v>
      </c>
      <c r="Q560" s="30" t="s">
        <v>1172</v>
      </c>
      <c r="R560" s="30" t="s">
        <v>1173</v>
      </c>
      <c r="S560" s="30" t="s">
        <v>1174</v>
      </c>
      <c r="T560" s="31">
        <v>43831</v>
      </c>
      <c r="U560" s="31">
        <v>46022</v>
      </c>
      <c r="V560" s="3">
        <v>132176.26618024585</v>
      </c>
      <c r="W560" s="32">
        <f>V560*IF(Q560="D06T-2017",'VATT Nacional'!$P$1,'VATT Nacional'!$M$1)</f>
        <v>103576783.93819296</v>
      </c>
    </row>
    <row r="561" spans="6:23">
      <c r="F561" s="3"/>
      <c r="G561" s="3"/>
      <c r="H561" s="29" t="s">
        <v>1166</v>
      </c>
      <c r="I561" t="s">
        <v>1199</v>
      </c>
      <c r="J561" t="s">
        <v>1336</v>
      </c>
      <c r="K561" t="s">
        <v>1950</v>
      </c>
      <c r="L561" t="s">
        <v>1951</v>
      </c>
      <c r="M561" t="s">
        <v>1764</v>
      </c>
      <c r="N561" t="s">
        <v>21</v>
      </c>
      <c r="O561" s="30">
        <v>110</v>
      </c>
      <c r="P561" s="30" t="s">
        <v>1172</v>
      </c>
      <c r="Q561" s="30" t="s">
        <v>1172</v>
      </c>
      <c r="R561" s="30" t="s">
        <v>1173</v>
      </c>
      <c r="S561" s="30" t="s">
        <v>1174</v>
      </c>
      <c r="T561" s="31">
        <v>43831</v>
      </c>
      <c r="U561" s="31">
        <v>46022</v>
      </c>
      <c r="V561" s="3">
        <v>112593.36859357859</v>
      </c>
      <c r="W561" s="32">
        <f>V561*IF(Q561="D06T-2017",'VATT Nacional'!$P$1,'VATT Nacional'!$M$1)</f>
        <v>88231112.503867522</v>
      </c>
    </row>
    <row r="562" spans="6:23">
      <c r="F562" s="3"/>
      <c r="G562" s="3"/>
      <c r="H562" s="29" t="s">
        <v>1166</v>
      </c>
      <c r="I562" t="s">
        <v>1199</v>
      </c>
      <c r="J562" t="s">
        <v>1336</v>
      </c>
      <c r="K562" t="s">
        <v>1952</v>
      </c>
      <c r="L562" t="s">
        <v>1953</v>
      </c>
      <c r="M562" t="s">
        <v>1698</v>
      </c>
      <c r="N562" t="s">
        <v>66</v>
      </c>
      <c r="O562" s="30">
        <v>44</v>
      </c>
      <c r="P562" s="30" t="s">
        <v>1172</v>
      </c>
      <c r="Q562" s="30" t="s">
        <v>1172</v>
      </c>
      <c r="R562" s="30" t="s">
        <v>1173</v>
      </c>
      <c r="S562" s="30" t="s">
        <v>1174</v>
      </c>
      <c r="T562" s="31">
        <v>43831</v>
      </c>
      <c r="U562" s="31">
        <v>46022</v>
      </c>
      <c r="V562" s="3">
        <v>367896.9017728382</v>
      </c>
      <c r="W562" s="32">
        <f>V562*IF(Q562="D06T-2017",'VATT Nacional'!$P$1,'VATT Nacional'!$M$1)</f>
        <v>288293647.62424242</v>
      </c>
    </row>
    <row r="563" spans="6:23">
      <c r="F563" s="3"/>
      <c r="G563" s="3"/>
      <c r="H563" s="29" t="s">
        <v>1166</v>
      </c>
      <c r="I563" t="s">
        <v>1199</v>
      </c>
      <c r="J563" t="s">
        <v>1336</v>
      </c>
      <c r="K563" t="s">
        <v>1954</v>
      </c>
      <c r="L563" t="s">
        <v>1955</v>
      </c>
      <c r="M563" t="s">
        <v>1708</v>
      </c>
      <c r="N563" t="s">
        <v>138</v>
      </c>
      <c r="O563" s="30">
        <v>66</v>
      </c>
      <c r="P563" s="30" t="s">
        <v>1172</v>
      </c>
      <c r="Q563" s="30" t="s">
        <v>1172</v>
      </c>
      <c r="R563" s="30" t="s">
        <v>1173</v>
      </c>
      <c r="S563" s="30" t="s">
        <v>1174</v>
      </c>
      <c r="T563" s="31">
        <v>43831</v>
      </c>
      <c r="U563" s="31">
        <v>46022</v>
      </c>
      <c r="V563" s="3">
        <v>38682.26395957169</v>
      </c>
      <c r="W563" s="32">
        <f>V563*IF(Q563="D06T-2017",'VATT Nacional'!$P$1,'VATT Nacional'!$M$1)</f>
        <v>30312435.145633597</v>
      </c>
    </row>
    <row r="564" spans="6:23">
      <c r="F564" s="3"/>
      <c r="G564" s="3"/>
      <c r="H564" s="29" t="s">
        <v>1166</v>
      </c>
      <c r="I564" t="s">
        <v>1199</v>
      </c>
      <c r="J564" t="s">
        <v>1336</v>
      </c>
      <c r="K564" t="s">
        <v>1956</v>
      </c>
      <c r="L564" t="s">
        <v>1957</v>
      </c>
      <c r="M564" t="s">
        <v>1698</v>
      </c>
      <c r="N564" t="s">
        <v>66</v>
      </c>
      <c r="O564" s="30">
        <v>110</v>
      </c>
      <c r="P564" s="30" t="s">
        <v>1172</v>
      </c>
      <c r="Q564" s="30" t="s">
        <v>1172</v>
      </c>
      <c r="R564" s="30" t="s">
        <v>1173</v>
      </c>
      <c r="S564" s="30" t="s">
        <v>1174</v>
      </c>
      <c r="T564" s="31">
        <v>43831</v>
      </c>
      <c r="U564" s="31">
        <v>46022</v>
      </c>
      <c r="V564" s="3">
        <v>211312.7183889611</v>
      </c>
      <c r="W564" s="32">
        <f>V564*IF(Q564="D06T-2017",'VATT Nacional'!$P$1,'VATT Nacional'!$M$1)</f>
        <v>165590180.51030961</v>
      </c>
    </row>
    <row r="565" spans="6:23">
      <c r="F565" s="3"/>
      <c r="G565" s="3"/>
      <c r="H565" s="29" t="s">
        <v>1166</v>
      </c>
      <c r="I565" t="s">
        <v>1199</v>
      </c>
      <c r="J565" t="s">
        <v>1336</v>
      </c>
      <c r="K565" t="s">
        <v>1958</v>
      </c>
      <c r="L565" t="s">
        <v>1959</v>
      </c>
      <c r="M565" t="s">
        <v>1711</v>
      </c>
      <c r="N565" t="s">
        <v>88</v>
      </c>
      <c r="O565" s="30">
        <v>110</v>
      </c>
      <c r="P565" s="30" t="s">
        <v>1172</v>
      </c>
      <c r="Q565" s="30" t="s">
        <v>1172</v>
      </c>
      <c r="R565" s="30" t="s">
        <v>1173</v>
      </c>
      <c r="S565" s="30" t="s">
        <v>1174</v>
      </c>
      <c r="T565" s="31">
        <v>43831</v>
      </c>
      <c r="U565" s="31">
        <v>46022</v>
      </c>
      <c r="V565" s="3">
        <v>1207995.3194906011</v>
      </c>
      <c r="W565" s="32">
        <f>V565*IF(Q565="D06T-2017",'VATT Nacional'!$P$1,'VATT Nacional'!$M$1)</f>
        <v>946616770.32548821</v>
      </c>
    </row>
    <row r="566" spans="6:23">
      <c r="F566" s="3"/>
      <c r="G566" s="3"/>
      <c r="H566" s="29" t="s">
        <v>1166</v>
      </c>
      <c r="I566" t="s">
        <v>1199</v>
      </c>
      <c r="J566" t="s">
        <v>1336</v>
      </c>
      <c r="K566" t="s">
        <v>1960</v>
      </c>
      <c r="L566" t="s">
        <v>1961</v>
      </c>
      <c r="M566" t="s">
        <v>1711</v>
      </c>
      <c r="N566" t="s">
        <v>88</v>
      </c>
      <c r="O566" s="30">
        <v>110</v>
      </c>
      <c r="P566" s="30" t="s">
        <v>1172</v>
      </c>
      <c r="Q566" s="30" t="s">
        <v>1172</v>
      </c>
      <c r="R566" s="30" t="s">
        <v>1173</v>
      </c>
      <c r="S566" s="30" t="s">
        <v>1174</v>
      </c>
      <c r="T566" s="31">
        <v>43831</v>
      </c>
      <c r="U566" s="31">
        <v>46022</v>
      </c>
      <c r="V566" s="3">
        <v>744082.48801231838</v>
      </c>
      <c r="W566" s="32">
        <f>V566*IF(Q566="D06T-2017",'VATT Nacional'!$P$1,'VATT Nacional'!$M$1)</f>
        <v>583082525.48113859</v>
      </c>
    </row>
    <row r="567" spans="6:23">
      <c r="F567" s="3"/>
      <c r="G567" s="3"/>
      <c r="H567" s="29" t="s">
        <v>1166</v>
      </c>
      <c r="I567" t="s">
        <v>1199</v>
      </c>
      <c r="J567" t="s">
        <v>1336</v>
      </c>
      <c r="K567" t="s">
        <v>1962</v>
      </c>
      <c r="L567" t="s">
        <v>1963</v>
      </c>
      <c r="M567" t="s">
        <v>1698</v>
      </c>
      <c r="N567" t="s">
        <v>66</v>
      </c>
      <c r="O567" s="30">
        <v>110</v>
      </c>
      <c r="P567" s="30" t="s">
        <v>1172</v>
      </c>
      <c r="Q567" s="30" t="s">
        <v>1172</v>
      </c>
      <c r="R567" s="30" t="s">
        <v>1173</v>
      </c>
      <c r="S567" s="30" t="s">
        <v>1174</v>
      </c>
      <c r="T567" s="31">
        <v>43831</v>
      </c>
      <c r="U567" s="31">
        <v>46022</v>
      </c>
      <c r="V567" s="3">
        <v>674142.08212322393</v>
      </c>
      <c r="W567" s="32">
        <f>V567*IF(Q567="D06T-2017",'VATT Nacional'!$P$1,'VATT Nacional'!$M$1)</f>
        <v>528275391.65390903</v>
      </c>
    </row>
    <row r="568" spans="6:23">
      <c r="F568" s="3"/>
      <c r="G568" s="3"/>
      <c r="H568" s="29" t="s">
        <v>1166</v>
      </c>
      <c r="I568" t="s">
        <v>1199</v>
      </c>
      <c r="J568" t="s">
        <v>1336</v>
      </c>
      <c r="K568" t="s">
        <v>1964</v>
      </c>
      <c r="L568" t="s">
        <v>1965</v>
      </c>
      <c r="M568" t="s">
        <v>1698</v>
      </c>
      <c r="N568" t="s">
        <v>66</v>
      </c>
      <c r="O568" s="30">
        <v>110</v>
      </c>
      <c r="P568" s="30" t="s">
        <v>1172</v>
      </c>
      <c r="Q568" s="30" t="s">
        <v>1172</v>
      </c>
      <c r="R568" s="30" t="s">
        <v>1173</v>
      </c>
      <c r="S568" s="30" t="s">
        <v>1174</v>
      </c>
      <c r="T568" s="31">
        <v>43831</v>
      </c>
      <c r="U568" s="31">
        <v>46022</v>
      </c>
      <c r="V568" s="3">
        <v>37776.1207066692</v>
      </c>
      <c r="W568" s="32">
        <f>V568*IF(Q568="D06T-2017",'VATT Nacional'!$P$1,'VATT Nacional'!$M$1)</f>
        <v>29602357.560335916</v>
      </c>
    </row>
    <row r="569" spans="6:23">
      <c r="F569" s="3"/>
      <c r="G569" s="3"/>
      <c r="H569" s="29" t="s">
        <v>1166</v>
      </c>
      <c r="I569" t="s">
        <v>1199</v>
      </c>
      <c r="J569" t="s">
        <v>1336</v>
      </c>
      <c r="K569" t="s">
        <v>1964</v>
      </c>
      <c r="L569" t="s">
        <v>1965</v>
      </c>
      <c r="M569" t="s">
        <v>1764</v>
      </c>
      <c r="N569" t="s">
        <v>21</v>
      </c>
      <c r="O569" s="30">
        <v>110</v>
      </c>
      <c r="P569" s="30" t="s">
        <v>1172</v>
      </c>
      <c r="Q569" s="30" t="s">
        <v>1172</v>
      </c>
      <c r="R569" s="30" t="s">
        <v>1173</v>
      </c>
      <c r="S569" s="30" t="s">
        <v>1174</v>
      </c>
      <c r="T569" s="31">
        <v>43831</v>
      </c>
      <c r="U569" s="31">
        <v>46022</v>
      </c>
      <c r="V569" s="3">
        <v>66220.617597909819</v>
      </c>
      <c r="W569" s="32">
        <f>V569*IF(Q569="D06T-2017",'VATT Nacional'!$P$1,'VATT Nacional'!$M$1)</f>
        <v>51892210.299230643</v>
      </c>
    </row>
    <row r="570" spans="6:23">
      <c r="F570" s="3"/>
      <c r="G570" s="3"/>
      <c r="H570" s="29" t="s">
        <v>1166</v>
      </c>
      <c r="I570" t="s">
        <v>1199</v>
      </c>
      <c r="J570" t="s">
        <v>1336</v>
      </c>
      <c r="K570" t="s">
        <v>1966</v>
      </c>
      <c r="L570" t="s">
        <v>1967</v>
      </c>
      <c r="M570" t="s">
        <v>1698</v>
      </c>
      <c r="N570" t="s">
        <v>66</v>
      </c>
      <c r="O570" s="30">
        <v>110</v>
      </c>
      <c r="P570" s="30" t="s">
        <v>1172</v>
      </c>
      <c r="Q570" s="30" t="s">
        <v>1172</v>
      </c>
      <c r="R570" s="30" t="s">
        <v>1173</v>
      </c>
      <c r="S570" s="30" t="s">
        <v>1174</v>
      </c>
      <c r="T570" s="31">
        <v>43831</v>
      </c>
      <c r="U570" s="31">
        <v>46022</v>
      </c>
      <c r="V570" s="3">
        <v>86486.864014260369</v>
      </c>
      <c r="W570" s="32">
        <f>V570*IF(Q570="D06T-2017",'VATT Nacional'!$P$1,'VATT Nacional'!$M$1)</f>
        <v>67773371.773727164</v>
      </c>
    </row>
    <row r="571" spans="6:23">
      <c r="F571" s="3"/>
      <c r="G571" s="3"/>
      <c r="H571" s="29" t="s">
        <v>1166</v>
      </c>
      <c r="I571" t="s">
        <v>1199</v>
      </c>
      <c r="J571" t="s">
        <v>1336</v>
      </c>
      <c r="K571" t="s">
        <v>1968</v>
      </c>
      <c r="L571" t="s">
        <v>1969</v>
      </c>
      <c r="M571" t="s">
        <v>1698</v>
      </c>
      <c r="N571" t="s">
        <v>66</v>
      </c>
      <c r="O571" s="30">
        <v>110</v>
      </c>
      <c r="P571" s="30" t="s">
        <v>1172</v>
      </c>
      <c r="Q571" s="30" t="s">
        <v>1172</v>
      </c>
      <c r="R571" s="30" t="s">
        <v>1173</v>
      </c>
      <c r="S571" s="30" t="s">
        <v>1174</v>
      </c>
      <c r="T571" s="31">
        <v>43831</v>
      </c>
      <c r="U571" s="31">
        <v>46022</v>
      </c>
      <c r="V571" s="3">
        <v>207806.34790431417</v>
      </c>
      <c r="W571" s="32">
        <f>V571*IF(Q571="D06T-2017",'VATT Nacional'!$P$1,'VATT Nacional'!$M$1)</f>
        <v>162842496.76502758</v>
      </c>
    </row>
    <row r="572" spans="6:23">
      <c r="F572" s="3"/>
      <c r="G572" s="3"/>
      <c r="H572" s="29" t="s">
        <v>1166</v>
      </c>
      <c r="I572" t="s">
        <v>1199</v>
      </c>
      <c r="J572" t="s">
        <v>1336</v>
      </c>
      <c r="K572" t="s">
        <v>1970</v>
      </c>
      <c r="L572" t="s">
        <v>1971</v>
      </c>
      <c r="M572" t="s">
        <v>1698</v>
      </c>
      <c r="N572" t="s">
        <v>66</v>
      </c>
      <c r="O572" s="30">
        <v>66</v>
      </c>
      <c r="P572" s="30" t="s">
        <v>1172</v>
      </c>
      <c r="Q572" s="30" t="s">
        <v>1172</v>
      </c>
      <c r="R572" s="30" t="s">
        <v>1173</v>
      </c>
      <c r="S572" s="30" t="s">
        <v>1174</v>
      </c>
      <c r="T572" s="31">
        <v>43831</v>
      </c>
      <c r="U572" s="31">
        <v>46022</v>
      </c>
      <c r="V572" s="3">
        <v>128491.49356050273</v>
      </c>
      <c r="W572" s="32">
        <f>V572*IF(Q572="D06T-2017",'VATT Nacional'!$P$1,'VATT Nacional'!$M$1)</f>
        <v>100689299.6074127</v>
      </c>
    </row>
    <row r="573" spans="6:23">
      <c r="F573" s="3"/>
      <c r="G573" s="3"/>
      <c r="H573" s="29" t="s">
        <v>1166</v>
      </c>
      <c r="I573" t="s">
        <v>1199</v>
      </c>
      <c r="J573" t="s">
        <v>1336</v>
      </c>
      <c r="K573" t="s">
        <v>1972</v>
      </c>
      <c r="L573" t="s">
        <v>1973</v>
      </c>
      <c r="M573" t="s">
        <v>1701</v>
      </c>
      <c r="N573" t="s">
        <v>192</v>
      </c>
      <c r="O573" s="30">
        <v>44</v>
      </c>
      <c r="P573" s="30" t="s">
        <v>1172</v>
      </c>
      <c r="Q573" s="30" t="s">
        <v>1172</v>
      </c>
      <c r="R573" s="30" t="s">
        <v>1173</v>
      </c>
      <c r="S573" s="30" t="s">
        <v>1174</v>
      </c>
      <c r="T573" s="31">
        <v>43831</v>
      </c>
      <c r="U573" s="31">
        <v>46022</v>
      </c>
      <c r="V573" s="3">
        <v>685.11269202601591</v>
      </c>
      <c r="W573" s="32">
        <f>V573*IF(Q573="D06T-2017",'VATT Nacional'!$P$1,'VATT Nacional'!$M$1)</f>
        <v>536872.24889923423</v>
      </c>
    </row>
    <row r="574" spans="6:23">
      <c r="F574" s="3"/>
      <c r="G574" s="3"/>
      <c r="H574" s="29" t="s">
        <v>1166</v>
      </c>
      <c r="I574" t="s">
        <v>1199</v>
      </c>
      <c r="J574" t="s">
        <v>1336</v>
      </c>
      <c r="K574" t="s">
        <v>1974</v>
      </c>
      <c r="L574" t="s">
        <v>1975</v>
      </c>
      <c r="M574" t="s">
        <v>1698</v>
      </c>
      <c r="N574" t="s">
        <v>66</v>
      </c>
      <c r="O574" s="30">
        <v>44</v>
      </c>
      <c r="P574" s="30" t="s">
        <v>1172</v>
      </c>
      <c r="Q574" s="30" t="s">
        <v>1172</v>
      </c>
      <c r="R574" s="30" t="s">
        <v>1173</v>
      </c>
      <c r="S574" s="30" t="s">
        <v>1174</v>
      </c>
      <c r="T574" s="31">
        <v>43831</v>
      </c>
      <c r="U574" s="31">
        <v>46022</v>
      </c>
      <c r="V574" s="3">
        <v>88193.71893414107</v>
      </c>
      <c r="W574" s="32">
        <f>V574*IF(Q574="D06T-2017",'VATT Nacional'!$P$1,'VATT Nacional'!$M$1)</f>
        <v>69110907.992288828</v>
      </c>
    </row>
    <row r="575" spans="6:23">
      <c r="F575" s="3"/>
      <c r="G575" s="3"/>
      <c r="H575" s="29" t="s">
        <v>1166</v>
      </c>
      <c r="I575" t="s">
        <v>1199</v>
      </c>
      <c r="J575" t="s">
        <v>1336</v>
      </c>
      <c r="K575" t="s">
        <v>1976</v>
      </c>
      <c r="L575" t="s">
        <v>1977</v>
      </c>
      <c r="M575" t="s">
        <v>1764</v>
      </c>
      <c r="N575" t="s">
        <v>21</v>
      </c>
      <c r="O575" s="30">
        <v>110</v>
      </c>
      <c r="P575" s="30" t="s">
        <v>1172</v>
      </c>
      <c r="Q575" s="30" t="s">
        <v>1172</v>
      </c>
      <c r="R575" s="30" t="s">
        <v>1173</v>
      </c>
      <c r="S575" s="30" t="s">
        <v>1174</v>
      </c>
      <c r="T575" s="31">
        <v>43831</v>
      </c>
      <c r="U575" s="31">
        <v>46022</v>
      </c>
      <c r="V575" s="3">
        <v>17075.18807287842</v>
      </c>
      <c r="W575" s="32">
        <f>V575*IF(Q575="D06T-2017",'VATT Nacional'!$P$1,'VATT Nacional'!$M$1)</f>
        <v>13380564.581214199</v>
      </c>
    </row>
    <row r="576" spans="6:23">
      <c r="F576" s="3"/>
      <c r="G576" s="3"/>
      <c r="H576" s="29" t="s">
        <v>1166</v>
      </c>
      <c r="I576" t="s">
        <v>1199</v>
      </c>
      <c r="J576" t="s">
        <v>1336</v>
      </c>
      <c r="K576" t="s">
        <v>1978</v>
      </c>
      <c r="L576" t="s">
        <v>1979</v>
      </c>
      <c r="M576" t="s">
        <v>1764</v>
      </c>
      <c r="N576" t="s">
        <v>21</v>
      </c>
      <c r="O576" s="30">
        <v>110</v>
      </c>
      <c r="P576" s="30" t="s">
        <v>1172</v>
      </c>
      <c r="Q576" s="30" t="s">
        <v>1172</v>
      </c>
      <c r="R576" s="30" t="s">
        <v>1173</v>
      </c>
      <c r="S576" s="30" t="s">
        <v>1174</v>
      </c>
      <c r="T576" s="31">
        <v>43831</v>
      </c>
      <c r="U576" s="31">
        <v>46022</v>
      </c>
      <c r="V576" s="3">
        <v>132042.12772158562</v>
      </c>
      <c r="W576" s="32">
        <f>V576*IF(Q576="D06T-2017",'VATT Nacional'!$P$1,'VATT Nacional'!$M$1)</f>
        <v>103471669.52883671</v>
      </c>
    </row>
    <row r="577" spans="6:23">
      <c r="F577" s="3"/>
      <c r="G577" s="3"/>
      <c r="H577" s="29" t="s">
        <v>1166</v>
      </c>
      <c r="I577" t="s">
        <v>1199</v>
      </c>
      <c r="J577" t="s">
        <v>1336</v>
      </c>
      <c r="K577" t="s">
        <v>1980</v>
      </c>
      <c r="L577" t="s">
        <v>1981</v>
      </c>
      <c r="M577" t="s">
        <v>1708</v>
      </c>
      <c r="N577" t="s">
        <v>138</v>
      </c>
      <c r="O577" s="30">
        <v>66</v>
      </c>
      <c r="P577" s="30" t="s">
        <v>1172</v>
      </c>
      <c r="Q577" s="30" t="s">
        <v>1172</v>
      </c>
      <c r="R577" s="30" t="s">
        <v>1173</v>
      </c>
      <c r="S577" s="30" t="s">
        <v>1174</v>
      </c>
      <c r="T577" s="31">
        <v>43831</v>
      </c>
      <c r="U577" s="31">
        <v>46022</v>
      </c>
      <c r="V577" s="3">
        <v>63989.371174622029</v>
      </c>
      <c r="W577" s="32">
        <f>V577*IF(Q577="D06T-2017",'VATT Nacional'!$P$1,'VATT Nacional'!$M$1)</f>
        <v>50143747.164536007</v>
      </c>
    </row>
    <row r="578" spans="6:23">
      <c r="F578" s="3"/>
      <c r="G578" s="3"/>
      <c r="H578" s="29" t="s">
        <v>1166</v>
      </c>
      <c r="I578" t="s">
        <v>1199</v>
      </c>
      <c r="J578" t="s">
        <v>1336</v>
      </c>
      <c r="K578" t="s">
        <v>1982</v>
      </c>
      <c r="L578" t="s">
        <v>1983</v>
      </c>
      <c r="M578" t="s">
        <v>1698</v>
      </c>
      <c r="N578" t="s">
        <v>66</v>
      </c>
      <c r="O578" s="30">
        <v>66</v>
      </c>
      <c r="P578" s="30" t="s">
        <v>1172</v>
      </c>
      <c r="Q578" s="30" t="s">
        <v>1172</v>
      </c>
      <c r="R578" s="30" t="s">
        <v>1173</v>
      </c>
      <c r="S578" s="30" t="s">
        <v>1174</v>
      </c>
      <c r="T578" s="31">
        <v>43831</v>
      </c>
      <c r="U578" s="31">
        <v>46022</v>
      </c>
      <c r="V578" s="3">
        <v>1176.5046202550975</v>
      </c>
      <c r="W578" s="32">
        <f>V578*IF(Q578="D06T-2017",'VATT Nacional'!$P$1,'VATT Nacional'!$M$1)</f>
        <v>921939.83364813903</v>
      </c>
    </row>
    <row r="579" spans="6:23">
      <c r="F579" s="3"/>
      <c r="G579" s="3"/>
      <c r="H579" s="29" t="s">
        <v>1166</v>
      </c>
      <c r="I579" t="s">
        <v>1199</v>
      </c>
      <c r="J579" t="s">
        <v>1336</v>
      </c>
      <c r="K579" t="s">
        <v>1982</v>
      </c>
      <c r="L579" t="s">
        <v>1983</v>
      </c>
      <c r="M579" t="s">
        <v>1708</v>
      </c>
      <c r="N579" t="s">
        <v>138</v>
      </c>
      <c r="O579" s="30">
        <v>66</v>
      </c>
      <c r="P579" s="30" t="s">
        <v>1172</v>
      </c>
      <c r="Q579" s="30" t="s">
        <v>1172</v>
      </c>
      <c r="R579" s="30" t="s">
        <v>1173</v>
      </c>
      <c r="S579" s="30" t="s">
        <v>1174</v>
      </c>
      <c r="T579" s="31">
        <v>43831</v>
      </c>
      <c r="U579" s="31">
        <v>46022</v>
      </c>
      <c r="V579" s="3">
        <v>88009.760399261242</v>
      </c>
      <c r="W579" s="32">
        <f>V579*IF(Q579="D06T-2017",'VATT Nacional'!$P$1,'VATT Nacional'!$M$1)</f>
        <v>68966753.26639536</v>
      </c>
    </row>
    <row r="580" spans="6:23">
      <c r="F580" s="3"/>
      <c r="G580" s="3"/>
      <c r="H580" s="29" t="s">
        <v>1166</v>
      </c>
      <c r="I580" t="s">
        <v>1199</v>
      </c>
      <c r="J580" t="s">
        <v>1336</v>
      </c>
      <c r="K580" t="s">
        <v>1984</v>
      </c>
      <c r="L580" t="s">
        <v>1985</v>
      </c>
      <c r="M580" t="s">
        <v>1698</v>
      </c>
      <c r="N580" t="s">
        <v>66</v>
      </c>
      <c r="O580" s="30">
        <v>44</v>
      </c>
      <c r="P580" s="30" t="s">
        <v>1172</v>
      </c>
      <c r="Q580" s="30" t="s">
        <v>1172</v>
      </c>
      <c r="R580" s="30" t="s">
        <v>1173</v>
      </c>
      <c r="S580" s="30" t="s">
        <v>1174</v>
      </c>
      <c r="T580" s="31">
        <v>43831</v>
      </c>
      <c r="U580" s="31">
        <v>46022</v>
      </c>
      <c r="V580" s="3">
        <v>489.56746076260822</v>
      </c>
      <c r="W580" s="32">
        <f>V580*IF(Q580="D06T-2017",'VATT Nacional'!$P$1,'VATT Nacional'!$M$1)</f>
        <v>383637.88425850449</v>
      </c>
    </row>
    <row r="581" spans="6:23">
      <c r="F581" s="3"/>
      <c r="G581" s="3"/>
      <c r="H581" s="29" t="s">
        <v>1166</v>
      </c>
      <c r="I581" t="s">
        <v>1199</v>
      </c>
      <c r="J581" t="s">
        <v>1336</v>
      </c>
      <c r="K581" t="s">
        <v>1984</v>
      </c>
      <c r="L581" t="s">
        <v>1985</v>
      </c>
      <c r="M581" t="s">
        <v>112</v>
      </c>
      <c r="N581" t="s">
        <v>112</v>
      </c>
      <c r="O581" s="30">
        <v>44</v>
      </c>
      <c r="P581" s="30" t="s">
        <v>1172</v>
      </c>
      <c r="Q581" s="30" t="s">
        <v>1172</v>
      </c>
      <c r="R581" s="30" t="s">
        <v>1173</v>
      </c>
      <c r="S581" s="30" t="s">
        <v>1174</v>
      </c>
      <c r="T581" s="31">
        <v>43831</v>
      </c>
      <c r="U581" s="31">
        <v>46022</v>
      </c>
      <c r="V581" s="3">
        <v>122.14421712784613</v>
      </c>
      <c r="W581" s="32">
        <f>V581*IF(Q581="D06T-2017",'VATT Nacional'!$P$1,'VATT Nacional'!$M$1)</f>
        <v>95715.407556590711</v>
      </c>
    </row>
    <row r="582" spans="6:23">
      <c r="F582" s="3"/>
      <c r="G582" s="3"/>
      <c r="H582" s="29" t="s">
        <v>1166</v>
      </c>
      <c r="I582" t="s">
        <v>1199</v>
      </c>
      <c r="J582" t="s">
        <v>1336</v>
      </c>
      <c r="K582" t="s">
        <v>1986</v>
      </c>
      <c r="L582" t="s">
        <v>1987</v>
      </c>
      <c r="M582" t="s">
        <v>1698</v>
      </c>
      <c r="N582" t="s">
        <v>66</v>
      </c>
      <c r="O582" s="30">
        <v>44</v>
      </c>
      <c r="P582" s="30" t="s">
        <v>1172</v>
      </c>
      <c r="Q582" s="30" t="s">
        <v>1172</v>
      </c>
      <c r="R582" s="30" t="s">
        <v>1173</v>
      </c>
      <c r="S582" s="30" t="s">
        <v>1174</v>
      </c>
      <c r="T582" s="31">
        <v>43831</v>
      </c>
      <c r="U582" s="31">
        <v>46022</v>
      </c>
      <c r="V582" s="3">
        <v>124950.1992966945</v>
      </c>
      <c r="W582" s="32">
        <f>V582*IF(Q582="D06T-2017",'VATT Nacional'!$P$1,'VATT Nacional'!$M$1)</f>
        <v>97914248.674109459</v>
      </c>
    </row>
    <row r="583" spans="6:23">
      <c r="F583" s="3"/>
      <c r="G583" s="3"/>
      <c r="H583" s="29" t="s">
        <v>1166</v>
      </c>
      <c r="I583" t="s">
        <v>1199</v>
      </c>
      <c r="J583" t="s">
        <v>1336</v>
      </c>
      <c r="K583" t="s">
        <v>1988</v>
      </c>
      <c r="L583" t="s">
        <v>1989</v>
      </c>
      <c r="M583" t="s">
        <v>1764</v>
      </c>
      <c r="N583" t="s">
        <v>21</v>
      </c>
      <c r="O583" s="30">
        <v>110</v>
      </c>
      <c r="P583" s="30" t="s">
        <v>1172</v>
      </c>
      <c r="Q583" s="30" t="s">
        <v>1172</v>
      </c>
      <c r="R583" s="30" t="s">
        <v>1173</v>
      </c>
      <c r="S583" s="30" t="s">
        <v>1174</v>
      </c>
      <c r="T583" s="31">
        <v>43831</v>
      </c>
      <c r="U583" s="31">
        <v>46022</v>
      </c>
      <c r="V583" s="3">
        <v>6622.868793857464</v>
      </c>
      <c r="W583" s="32">
        <f>V583*IF(Q583="D06T-2017",'VATT Nacional'!$P$1,'VATT Nacional'!$M$1)</f>
        <v>5189853.4429541659</v>
      </c>
    </row>
    <row r="584" spans="6:23">
      <c r="F584" s="3"/>
      <c r="G584" s="3"/>
      <c r="H584" s="29" t="s">
        <v>1166</v>
      </c>
      <c r="I584" t="s">
        <v>1199</v>
      </c>
      <c r="J584" t="s">
        <v>1336</v>
      </c>
      <c r="K584" t="s">
        <v>1990</v>
      </c>
      <c r="L584" t="s">
        <v>1991</v>
      </c>
      <c r="M584" t="s">
        <v>1764</v>
      </c>
      <c r="N584" t="s">
        <v>21</v>
      </c>
      <c r="O584" s="30">
        <v>110</v>
      </c>
      <c r="P584" s="30" t="s">
        <v>1172</v>
      </c>
      <c r="Q584" s="30" t="s">
        <v>1172</v>
      </c>
      <c r="R584" s="30" t="s">
        <v>1173</v>
      </c>
      <c r="S584" s="30" t="s">
        <v>1174</v>
      </c>
      <c r="T584" s="31">
        <v>43831</v>
      </c>
      <c r="U584" s="31">
        <v>46022</v>
      </c>
      <c r="V584" s="3">
        <v>250792.17620367528</v>
      </c>
      <c r="W584" s="32">
        <f>V584*IF(Q584="D06T-2017",'VATT Nacional'!$P$1,'VATT Nacional'!$M$1)</f>
        <v>196527317.63971955</v>
      </c>
    </row>
    <row r="585" spans="6:23">
      <c r="F585" s="3"/>
      <c r="G585" s="3"/>
      <c r="H585" s="29" t="s">
        <v>1166</v>
      </c>
      <c r="I585" t="s">
        <v>1199</v>
      </c>
      <c r="J585" t="s">
        <v>1336</v>
      </c>
      <c r="K585" t="s">
        <v>1992</v>
      </c>
      <c r="L585" t="s">
        <v>1993</v>
      </c>
      <c r="M585" t="s">
        <v>1764</v>
      </c>
      <c r="N585" t="s">
        <v>21</v>
      </c>
      <c r="O585" s="30">
        <v>110</v>
      </c>
      <c r="P585" s="30" t="s">
        <v>1172</v>
      </c>
      <c r="Q585" s="30" t="s">
        <v>1172</v>
      </c>
      <c r="R585" s="30" t="s">
        <v>1173</v>
      </c>
      <c r="S585" s="30" t="s">
        <v>1174</v>
      </c>
      <c r="T585" s="31">
        <v>43831</v>
      </c>
      <c r="U585" s="31">
        <v>46022</v>
      </c>
      <c r="V585" s="3">
        <v>136165.94752351061</v>
      </c>
      <c r="W585" s="32">
        <f>V585*IF(Q585="D06T-2017",'VATT Nacional'!$P$1,'VATT Nacional'!$M$1)</f>
        <v>106703202.73042946</v>
      </c>
    </row>
    <row r="586" spans="6:23">
      <c r="F586" s="3"/>
      <c r="G586" s="3"/>
      <c r="H586" s="29" t="s">
        <v>1166</v>
      </c>
      <c r="I586" t="s">
        <v>1199</v>
      </c>
      <c r="J586" t="s">
        <v>1336</v>
      </c>
      <c r="K586" t="s">
        <v>1994</v>
      </c>
      <c r="L586" t="s">
        <v>1995</v>
      </c>
      <c r="M586" t="s">
        <v>1711</v>
      </c>
      <c r="N586" t="s">
        <v>88</v>
      </c>
      <c r="O586" s="30">
        <v>110</v>
      </c>
      <c r="P586" s="30" t="s">
        <v>1172</v>
      </c>
      <c r="Q586" s="30" t="s">
        <v>1172</v>
      </c>
      <c r="R586" s="30" t="s">
        <v>1173</v>
      </c>
      <c r="S586" s="30" t="s">
        <v>1174</v>
      </c>
      <c r="T586" s="31">
        <v>43831</v>
      </c>
      <c r="U586" s="31">
        <v>46022</v>
      </c>
      <c r="V586" s="3">
        <v>229841.40151671844</v>
      </c>
      <c r="W586" s="32">
        <f>V586*IF(Q586="D06T-2017",'VATT Nacional'!$P$1,'VATT Nacional'!$M$1)</f>
        <v>180109741.88425454</v>
      </c>
    </row>
    <row r="587" spans="6:23">
      <c r="F587" s="3"/>
      <c r="G587" s="3"/>
      <c r="H587" s="29" t="s">
        <v>1166</v>
      </c>
      <c r="I587" t="s">
        <v>1199</v>
      </c>
      <c r="J587" t="s">
        <v>1336</v>
      </c>
      <c r="K587" t="s">
        <v>1996</v>
      </c>
      <c r="L587" t="s">
        <v>1997</v>
      </c>
      <c r="M587" t="s">
        <v>1698</v>
      </c>
      <c r="N587" t="s">
        <v>66</v>
      </c>
      <c r="O587" s="30">
        <v>44</v>
      </c>
      <c r="P587" s="30" t="s">
        <v>1172</v>
      </c>
      <c r="Q587" s="30" t="s">
        <v>1172</v>
      </c>
      <c r="R587" s="30" t="s">
        <v>1173</v>
      </c>
      <c r="S587" s="30" t="s">
        <v>1174</v>
      </c>
      <c r="T587" s="31">
        <v>43831</v>
      </c>
      <c r="U587" s="31">
        <v>46022</v>
      </c>
      <c r="V587" s="3">
        <v>302919.57953241491</v>
      </c>
      <c r="W587" s="32">
        <f>V587*IF(Q587="D06T-2017",'VATT Nacional'!$P$1,'VATT Nacional'!$M$1)</f>
        <v>237375716.12963566</v>
      </c>
    </row>
    <row r="588" spans="6:23">
      <c r="F588" s="3"/>
      <c r="G588" s="3"/>
      <c r="H588" s="29" t="s">
        <v>1166</v>
      </c>
      <c r="I588" t="s">
        <v>1199</v>
      </c>
      <c r="J588" t="s">
        <v>1336</v>
      </c>
      <c r="K588" t="s">
        <v>1998</v>
      </c>
      <c r="L588" t="s">
        <v>1999</v>
      </c>
      <c r="M588" t="s">
        <v>1698</v>
      </c>
      <c r="N588" t="s">
        <v>66</v>
      </c>
      <c r="O588" s="30">
        <v>110</v>
      </c>
      <c r="P588" s="30" t="s">
        <v>1172</v>
      </c>
      <c r="Q588" s="30" t="s">
        <v>1172</v>
      </c>
      <c r="R588" s="30" t="s">
        <v>1173</v>
      </c>
      <c r="S588" s="30" t="s">
        <v>1174</v>
      </c>
      <c r="T588" s="31">
        <v>43831</v>
      </c>
      <c r="U588" s="31">
        <v>46022</v>
      </c>
      <c r="V588" s="3">
        <v>161159.7189997423</v>
      </c>
      <c r="W588" s="32">
        <f>V588*IF(Q588="D06T-2017",'VATT Nacional'!$P$1,'VATT Nacional'!$M$1)</f>
        <v>126288976.65798137</v>
      </c>
    </row>
    <row r="589" spans="6:23">
      <c r="F589" s="3"/>
      <c r="G589" s="3"/>
      <c r="H589" s="29" t="s">
        <v>1166</v>
      </c>
      <c r="I589" t="s">
        <v>1199</v>
      </c>
      <c r="J589" t="s">
        <v>1336</v>
      </c>
      <c r="K589" t="s">
        <v>2000</v>
      </c>
      <c r="L589" t="s">
        <v>2001</v>
      </c>
      <c r="M589" t="s">
        <v>1698</v>
      </c>
      <c r="N589" t="s">
        <v>66</v>
      </c>
      <c r="O589" s="30">
        <v>110</v>
      </c>
      <c r="P589" s="30" t="s">
        <v>1172</v>
      </c>
      <c r="Q589" s="30" t="s">
        <v>1172</v>
      </c>
      <c r="R589" s="30" t="s">
        <v>1173</v>
      </c>
      <c r="S589" s="30" t="s">
        <v>1174</v>
      </c>
      <c r="T589" s="31">
        <v>43831</v>
      </c>
      <c r="U589" s="31">
        <v>46022</v>
      </c>
      <c r="V589" s="3">
        <v>255245.96501554939</v>
      </c>
      <c r="W589" s="32">
        <f>V589*IF(Q589="D06T-2017",'VATT Nacional'!$P$1,'VATT Nacional'!$M$1)</f>
        <v>200017423.19955391</v>
      </c>
    </row>
    <row r="590" spans="6:23">
      <c r="F590" s="3"/>
      <c r="G590" s="3"/>
      <c r="H590" s="29" t="s">
        <v>1166</v>
      </c>
      <c r="I590" t="s">
        <v>1199</v>
      </c>
      <c r="J590" t="s">
        <v>1336</v>
      </c>
      <c r="K590" t="s">
        <v>2002</v>
      </c>
      <c r="L590" t="s">
        <v>2003</v>
      </c>
      <c r="M590" t="s">
        <v>1698</v>
      </c>
      <c r="N590" t="s">
        <v>66</v>
      </c>
      <c r="O590" s="30">
        <v>110</v>
      </c>
      <c r="P590" s="30" t="s">
        <v>1172</v>
      </c>
      <c r="Q590" s="30" t="s">
        <v>1172</v>
      </c>
      <c r="R590" s="30" t="s">
        <v>1173</v>
      </c>
      <c r="S590" s="30" t="s">
        <v>1174</v>
      </c>
      <c r="T590" s="31">
        <v>43831</v>
      </c>
      <c r="U590" s="31">
        <v>46022</v>
      </c>
      <c r="V590" s="3">
        <v>144233.39382204608</v>
      </c>
      <c r="W590" s="32">
        <f>V590*IF(Q590="D06T-2017",'VATT Nacional'!$P$1,'VATT Nacional'!$M$1)</f>
        <v>113025064.94022205</v>
      </c>
    </row>
    <row r="591" spans="6:23">
      <c r="F591" s="3"/>
      <c r="G591" s="3"/>
      <c r="H591" s="29" t="s">
        <v>1166</v>
      </c>
      <c r="I591" t="s">
        <v>1199</v>
      </c>
      <c r="J591" t="s">
        <v>1336</v>
      </c>
      <c r="K591" t="s">
        <v>2004</v>
      </c>
      <c r="L591" t="s">
        <v>2005</v>
      </c>
      <c r="M591" t="s">
        <v>1698</v>
      </c>
      <c r="N591" t="s">
        <v>66</v>
      </c>
      <c r="O591" s="30">
        <v>110</v>
      </c>
      <c r="P591" s="30" t="s">
        <v>1172</v>
      </c>
      <c r="Q591" s="30" t="s">
        <v>1172</v>
      </c>
      <c r="R591" s="30" t="s">
        <v>1173</v>
      </c>
      <c r="S591" s="30" t="s">
        <v>1174</v>
      </c>
      <c r="T591" s="31">
        <v>43831</v>
      </c>
      <c r="U591" s="31">
        <v>46022</v>
      </c>
      <c r="V591" s="3">
        <v>258490.12843794285</v>
      </c>
      <c r="W591" s="32">
        <f>V591*IF(Q591="D06T-2017",'VATT Nacional'!$P$1,'VATT Nacional'!$M$1)</f>
        <v>202559634.6235263</v>
      </c>
    </row>
    <row r="592" spans="6:23">
      <c r="F592" s="3"/>
      <c r="G592" s="3"/>
      <c r="H592" s="29" t="s">
        <v>1166</v>
      </c>
      <c r="I592" t="s">
        <v>1199</v>
      </c>
      <c r="J592" t="s">
        <v>1336</v>
      </c>
      <c r="K592" t="s">
        <v>2006</v>
      </c>
      <c r="L592" t="s">
        <v>2007</v>
      </c>
      <c r="M592" t="s">
        <v>1698</v>
      </c>
      <c r="N592" t="s">
        <v>66</v>
      </c>
      <c r="O592" s="30">
        <v>66</v>
      </c>
      <c r="P592" s="30" t="s">
        <v>1172</v>
      </c>
      <c r="Q592" s="30" t="s">
        <v>1172</v>
      </c>
      <c r="R592" s="30" t="s">
        <v>1173</v>
      </c>
      <c r="S592" s="30" t="s">
        <v>1174</v>
      </c>
      <c r="T592" s="31">
        <v>43831</v>
      </c>
      <c r="U592" s="31">
        <v>46022</v>
      </c>
      <c r="V592" s="3">
        <v>51845.154957591018</v>
      </c>
      <c r="W592" s="32">
        <f>V592*IF(Q592="D06T-2017",'VATT Nacional'!$P$1,'VATT Nacional'!$M$1)</f>
        <v>40627221.274064824</v>
      </c>
    </row>
    <row r="593" spans="6:23">
      <c r="F593" s="3"/>
      <c r="G593" s="3"/>
      <c r="H593" s="29" t="s">
        <v>1166</v>
      </c>
      <c r="I593" t="s">
        <v>1199</v>
      </c>
      <c r="J593" t="s">
        <v>1336</v>
      </c>
      <c r="K593" t="s">
        <v>2008</v>
      </c>
      <c r="L593" t="s">
        <v>2009</v>
      </c>
      <c r="M593" t="s">
        <v>1698</v>
      </c>
      <c r="N593" t="s">
        <v>66</v>
      </c>
      <c r="O593" s="30">
        <v>66</v>
      </c>
      <c r="P593" s="30" t="s">
        <v>1172</v>
      </c>
      <c r="Q593" s="30" t="s">
        <v>1172</v>
      </c>
      <c r="R593" s="30" t="s">
        <v>1173</v>
      </c>
      <c r="S593" s="30" t="s">
        <v>1174</v>
      </c>
      <c r="T593" s="31">
        <v>43831</v>
      </c>
      <c r="U593" s="31">
        <v>46022</v>
      </c>
      <c r="V593" s="3">
        <v>450884.37075681979</v>
      </c>
      <c r="W593" s="32">
        <f>V593*IF(Q593="D06T-2017",'VATT Nacional'!$P$1,'VATT Nacional'!$M$1)</f>
        <v>353324801.80142087</v>
      </c>
    </row>
    <row r="594" spans="6:23">
      <c r="F594" s="3"/>
      <c r="G594" s="3"/>
      <c r="H594" s="29" t="s">
        <v>1166</v>
      </c>
      <c r="I594" t="s">
        <v>1199</v>
      </c>
      <c r="J594" t="s">
        <v>1336</v>
      </c>
      <c r="K594" t="s">
        <v>2010</v>
      </c>
      <c r="L594" t="s">
        <v>2011</v>
      </c>
      <c r="M594" t="s">
        <v>1698</v>
      </c>
      <c r="N594" t="s">
        <v>66</v>
      </c>
      <c r="O594" s="30">
        <v>110</v>
      </c>
      <c r="P594" s="30" t="s">
        <v>1172</v>
      </c>
      <c r="Q594" s="30" t="s">
        <v>1172</v>
      </c>
      <c r="R594" s="30" t="s">
        <v>1173</v>
      </c>
      <c r="S594" s="30" t="s">
        <v>1174</v>
      </c>
      <c r="T594" s="31">
        <v>43831</v>
      </c>
      <c r="U594" s="31">
        <v>46022</v>
      </c>
      <c r="V594" s="3">
        <v>75778.288659479847</v>
      </c>
      <c r="W594" s="32">
        <f>V594*IF(Q594="D06T-2017",'VATT Nacional'!$P$1,'VATT Nacional'!$M$1)</f>
        <v>59381851.663033292</v>
      </c>
    </row>
    <row r="595" spans="6:23">
      <c r="F595" s="3"/>
      <c r="G595" s="3"/>
      <c r="H595" s="29" t="s">
        <v>1166</v>
      </c>
      <c r="I595" t="s">
        <v>1199</v>
      </c>
      <c r="J595" t="s">
        <v>1336</v>
      </c>
      <c r="K595" t="s">
        <v>2012</v>
      </c>
      <c r="L595" t="s">
        <v>2013</v>
      </c>
      <c r="M595" t="s">
        <v>1764</v>
      </c>
      <c r="N595" t="s">
        <v>21</v>
      </c>
      <c r="O595" s="30">
        <v>110</v>
      </c>
      <c r="P595" s="30" t="s">
        <v>1172</v>
      </c>
      <c r="Q595" s="30" t="s">
        <v>1172</v>
      </c>
      <c r="R595" s="30" t="s">
        <v>1173</v>
      </c>
      <c r="S595" s="30" t="s">
        <v>1174</v>
      </c>
      <c r="T595" s="31">
        <v>43831</v>
      </c>
      <c r="U595" s="31">
        <v>46022</v>
      </c>
      <c r="V595" s="3">
        <v>422891.1156977996</v>
      </c>
      <c r="W595" s="32">
        <f>V595*IF(Q595="D06T-2017",'VATT Nacional'!$P$1,'VATT Nacional'!$M$1)</f>
        <v>331388553.98049253</v>
      </c>
    </row>
    <row r="596" spans="6:23">
      <c r="F596" s="3"/>
      <c r="G596" s="3"/>
      <c r="H596" s="29" t="s">
        <v>1166</v>
      </c>
      <c r="I596" t="s">
        <v>1199</v>
      </c>
      <c r="J596" t="s">
        <v>1336</v>
      </c>
      <c r="K596" t="s">
        <v>2014</v>
      </c>
      <c r="L596" t="s">
        <v>2015</v>
      </c>
      <c r="M596" t="s">
        <v>1764</v>
      </c>
      <c r="N596" t="s">
        <v>21</v>
      </c>
      <c r="O596" s="30">
        <v>110</v>
      </c>
      <c r="P596" s="30" t="s">
        <v>1172</v>
      </c>
      <c r="Q596" s="30" t="s">
        <v>1172</v>
      </c>
      <c r="R596" s="30" t="s">
        <v>1173</v>
      </c>
      <c r="S596" s="30" t="s">
        <v>1174</v>
      </c>
      <c r="T596" s="31">
        <v>43831</v>
      </c>
      <c r="U596" s="31">
        <v>46022</v>
      </c>
      <c r="V596" s="3">
        <v>26930.783442032651</v>
      </c>
      <c r="W596" s="32">
        <f>V596*IF(Q596="D06T-2017",'VATT Nacional'!$P$1,'VATT Nacional'!$M$1)</f>
        <v>21103667.235219311</v>
      </c>
    </row>
    <row r="597" spans="6:23">
      <c r="F597" s="3"/>
      <c r="G597" s="3"/>
      <c r="H597" s="29" t="s">
        <v>1166</v>
      </c>
      <c r="I597" t="s">
        <v>1199</v>
      </c>
      <c r="J597" t="s">
        <v>1336</v>
      </c>
      <c r="K597" t="s">
        <v>2016</v>
      </c>
      <c r="L597" t="s">
        <v>2017</v>
      </c>
      <c r="M597" t="s">
        <v>1698</v>
      </c>
      <c r="N597" t="s">
        <v>66</v>
      </c>
      <c r="O597" s="30">
        <v>110</v>
      </c>
      <c r="P597" s="30" t="s">
        <v>1172</v>
      </c>
      <c r="Q597" s="30" t="s">
        <v>1172</v>
      </c>
      <c r="R597" s="30" t="s">
        <v>1173</v>
      </c>
      <c r="S597" s="30" t="s">
        <v>1174</v>
      </c>
      <c r="T597" s="31">
        <v>43831</v>
      </c>
      <c r="U597" s="31">
        <v>46022</v>
      </c>
      <c r="V597" s="3">
        <v>143730.68067348877</v>
      </c>
      <c r="W597" s="32">
        <f>V597*IF(Q597="D06T-2017",'VATT Nacional'!$P$1,'VATT Nacional'!$M$1)</f>
        <v>112631125.75071579</v>
      </c>
    </row>
    <row r="598" spans="6:23">
      <c r="F598" s="3"/>
      <c r="G598" s="3"/>
      <c r="H598" s="29" t="s">
        <v>1166</v>
      </c>
      <c r="I598" t="s">
        <v>1199</v>
      </c>
      <c r="J598" t="s">
        <v>1336</v>
      </c>
      <c r="K598" t="s">
        <v>2018</v>
      </c>
      <c r="L598" t="s">
        <v>2019</v>
      </c>
      <c r="M598" t="s">
        <v>1698</v>
      </c>
      <c r="N598" t="s">
        <v>66</v>
      </c>
      <c r="O598" s="30">
        <v>44</v>
      </c>
      <c r="P598" s="30" t="s">
        <v>1172</v>
      </c>
      <c r="Q598" s="30" t="s">
        <v>1172</v>
      </c>
      <c r="R598" s="30" t="s">
        <v>1173</v>
      </c>
      <c r="S598" s="30" t="s">
        <v>1174</v>
      </c>
      <c r="T598" s="31">
        <v>43831</v>
      </c>
      <c r="U598" s="31">
        <v>46022</v>
      </c>
      <c r="V598" s="3">
        <v>11649.137596475741</v>
      </c>
      <c r="W598" s="32">
        <f>V598*IF(Q598="D06T-2017",'VATT Nacional'!$P$1,'VATT Nacional'!$M$1)</f>
        <v>9128569.3170592487</v>
      </c>
    </row>
    <row r="599" spans="6:23">
      <c r="F599" s="3"/>
      <c r="G599" s="3"/>
      <c r="H599" s="29" t="s">
        <v>1166</v>
      </c>
      <c r="I599" t="s">
        <v>1199</v>
      </c>
      <c r="J599" t="s">
        <v>1336</v>
      </c>
      <c r="K599" t="s">
        <v>2020</v>
      </c>
      <c r="L599" t="s">
        <v>2021</v>
      </c>
      <c r="M599" t="s">
        <v>1698</v>
      </c>
      <c r="N599" t="s">
        <v>66</v>
      </c>
      <c r="O599" s="30">
        <v>44</v>
      </c>
      <c r="P599" s="30" t="s">
        <v>1172</v>
      </c>
      <c r="Q599" s="30" t="s">
        <v>1172</v>
      </c>
      <c r="R599" s="30" t="s">
        <v>1173</v>
      </c>
      <c r="S599" s="30" t="s">
        <v>1174</v>
      </c>
      <c r="T599" s="31">
        <v>43831</v>
      </c>
      <c r="U599" s="31">
        <v>46022</v>
      </c>
      <c r="V599" s="3">
        <v>416056.20229103812</v>
      </c>
      <c r="W599" s="32">
        <f>V599*IF(Q599="D06T-2017",'VATT Nacional'!$P$1,'VATT Nacional'!$M$1)</f>
        <v>326032536.82531744</v>
      </c>
    </row>
    <row r="600" spans="6:23">
      <c r="F600" s="3"/>
      <c r="G600" s="3"/>
      <c r="H600" s="29" t="s">
        <v>1166</v>
      </c>
      <c r="I600" t="s">
        <v>1199</v>
      </c>
      <c r="J600" t="s">
        <v>1336</v>
      </c>
      <c r="K600" t="s">
        <v>2022</v>
      </c>
      <c r="L600" t="s">
        <v>2023</v>
      </c>
      <c r="M600" t="s">
        <v>1764</v>
      </c>
      <c r="N600" t="s">
        <v>21</v>
      </c>
      <c r="O600" s="30">
        <v>110</v>
      </c>
      <c r="P600" s="30" t="s">
        <v>1172</v>
      </c>
      <c r="Q600" s="30" t="s">
        <v>1172</v>
      </c>
      <c r="R600" s="30" t="s">
        <v>1173</v>
      </c>
      <c r="S600" s="30" t="s">
        <v>1174</v>
      </c>
      <c r="T600" s="31">
        <v>43831</v>
      </c>
      <c r="U600" s="31">
        <v>46022</v>
      </c>
      <c r="V600" s="3">
        <v>147195.33090925353</v>
      </c>
      <c r="W600" s="32">
        <f>V600*IF(Q600="D06T-2017",'VATT Nacional'!$P$1,'VATT Nacional'!$M$1)</f>
        <v>115346116.41630058</v>
      </c>
    </row>
    <row r="601" spans="6:23">
      <c r="F601" s="3"/>
      <c r="G601" s="3"/>
      <c r="H601" s="29" t="s">
        <v>1166</v>
      </c>
      <c r="I601" t="s">
        <v>1199</v>
      </c>
      <c r="J601" t="s">
        <v>1336</v>
      </c>
      <c r="K601" t="s">
        <v>2024</v>
      </c>
      <c r="L601" t="s">
        <v>2025</v>
      </c>
      <c r="M601" t="s">
        <v>1698</v>
      </c>
      <c r="N601" t="s">
        <v>66</v>
      </c>
      <c r="O601" s="30">
        <v>44</v>
      </c>
      <c r="P601" s="30" t="s">
        <v>1172</v>
      </c>
      <c r="Q601" s="30" t="s">
        <v>1172</v>
      </c>
      <c r="R601" s="30" t="s">
        <v>1173</v>
      </c>
      <c r="S601" s="30" t="s">
        <v>1174</v>
      </c>
      <c r="T601" s="31">
        <v>43831</v>
      </c>
      <c r="U601" s="31">
        <v>46022</v>
      </c>
      <c r="V601" s="3">
        <v>223433.48853130813</v>
      </c>
      <c r="W601" s="32">
        <f>V601*IF(Q601="D06T-2017",'VATT Nacional'!$P$1,'VATT Nacional'!$M$1)</f>
        <v>175088333.44259456</v>
      </c>
    </row>
    <row r="602" spans="6:23">
      <c r="F602" s="3"/>
      <c r="G602" s="3"/>
      <c r="H602" s="29" t="s">
        <v>1166</v>
      </c>
      <c r="I602" t="s">
        <v>1199</v>
      </c>
      <c r="J602" t="s">
        <v>1336</v>
      </c>
      <c r="K602" t="s">
        <v>2026</v>
      </c>
      <c r="L602" t="s">
        <v>2027</v>
      </c>
      <c r="M602" t="s">
        <v>1698</v>
      </c>
      <c r="N602" t="s">
        <v>66</v>
      </c>
      <c r="O602" s="30">
        <v>66</v>
      </c>
      <c r="P602" s="30" t="s">
        <v>1172</v>
      </c>
      <c r="Q602" s="30" t="s">
        <v>1172</v>
      </c>
      <c r="R602" s="30" t="s">
        <v>1173</v>
      </c>
      <c r="S602" s="30" t="s">
        <v>1174</v>
      </c>
      <c r="T602" s="31">
        <v>43831</v>
      </c>
      <c r="U602" s="31">
        <v>46022</v>
      </c>
      <c r="V602" s="3">
        <v>446157.53946306766</v>
      </c>
      <c r="W602" s="32">
        <f>V602*IF(Q602="D06T-2017",'VATT Nacional'!$P$1,'VATT Nacional'!$M$1)</f>
        <v>349620733.00167429</v>
      </c>
    </row>
    <row r="603" spans="6:23">
      <c r="F603" s="3"/>
      <c r="G603" s="3"/>
      <c r="H603" s="29" t="s">
        <v>1166</v>
      </c>
      <c r="I603" t="s">
        <v>1199</v>
      </c>
      <c r="J603" t="s">
        <v>1336</v>
      </c>
      <c r="K603" t="s">
        <v>2028</v>
      </c>
      <c r="L603" t="s">
        <v>2029</v>
      </c>
      <c r="M603" t="s">
        <v>1698</v>
      </c>
      <c r="N603" t="s">
        <v>66</v>
      </c>
      <c r="O603" s="30">
        <v>66</v>
      </c>
      <c r="P603" s="30" t="s">
        <v>1172</v>
      </c>
      <c r="Q603" s="30" t="s">
        <v>1172</v>
      </c>
      <c r="R603" s="30" t="s">
        <v>1173</v>
      </c>
      <c r="S603" s="30" t="s">
        <v>1174</v>
      </c>
      <c r="T603" s="31">
        <v>43831</v>
      </c>
      <c r="U603" s="31">
        <v>46022</v>
      </c>
      <c r="V603" s="3">
        <v>131204.35232065915</v>
      </c>
      <c r="W603" s="32">
        <f>V603*IF(Q603="D06T-2017",'VATT Nacional'!$P$1,'VATT Nacional'!$M$1)</f>
        <v>102815166.78293404</v>
      </c>
    </row>
    <row r="604" spans="6:23">
      <c r="F604" s="3"/>
      <c r="G604" s="3"/>
      <c r="H604" s="29" t="s">
        <v>1166</v>
      </c>
      <c r="I604" t="s">
        <v>1199</v>
      </c>
      <c r="J604" t="s">
        <v>1336</v>
      </c>
      <c r="K604" t="s">
        <v>2030</v>
      </c>
      <c r="L604" t="s">
        <v>2031</v>
      </c>
      <c r="M604" t="s">
        <v>1698</v>
      </c>
      <c r="N604" t="s">
        <v>66</v>
      </c>
      <c r="O604" s="30">
        <v>110</v>
      </c>
      <c r="P604" s="30" t="s">
        <v>1172</v>
      </c>
      <c r="Q604" s="30" t="s">
        <v>1172</v>
      </c>
      <c r="R604" s="30" t="s">
        <v>1173</v>
      </c>
      <c r="S604" s="30" t="s">
        <v>1174</v>
      </c>
      <c r="T604" s="31">
        <v>43831</v>
      </c>
      <c r="U604" s="31">
        <v>46022</v>
      </c>
      <c r="V604" s="3">
        <v>9091.5896318384493</v>
      </c>
      <c r="W604" s="32">
        <f>V604*IF(Q604="D06T-2017",'VATT Nacional'!$P$1,'VATT Nacional'!$M$1)</f>
        <v>7124407.7485703938</v>
      </c>
    </row>
    <row r="605" spans="6:23">
      <c r="F605" s="3"/>
      <c r="G605" s="3"/>
      <c r="H605" s="29" t="s">
        <v>1166</v>
      </c>
      <c r="I605" t="s">
        <v>1199</v>
      </c>
      <c r="J605" t="s">
        <v>1336</v>
      </c>
      <c r="K605" t="s">
        <v>2030</v>
      </c>
      <c r="L605" t="s">
        <v>2031</v>
      </c>
      <c r="M605" t="s">
        <v>1711</v>
      </c>
      <c r="N605" t="s">
        <v>88</v>
      </c>
      <c r="O605" s="30">
        <v>110</v>
      </c>
      <c r="P605" s="30" t="s">
        <v>1172</v>
      </c>
      <c r="Q605" s="30" t="s">
        <v>1172</v>
      </c>
      <c r="R605" s="30" t="s">
        <v>1173</v>
      </c>
      <c r="S605" s="30" t="s">
        <v>1174</v>
      </c>
      <c r="T605" s="31">
        <v>43831</v>
      </c>
      <c r="U605" s="31">
        <v>46022</v>
      </c>
      <c r="V605" s="3">
        <v>127977.88476406095</v>
      </c>
      <c r="W605" s="32">
        <f>V605*IF(Q605="D06T-2017",'VATT Nacional'!$P$1,'VATT Nacional'!$M$1)</f>
        <v>100286822.30286196</v>
      </c>
    </row>
    <row r="606" spans="6:23">
      <c r="F606" s="3"/>
      <c r="G606" s="3"/>
      <c r="H606" s="29" t="s">
        <v>1166</v>
      </c>
      <c r="I606" t="s">
        <v>1199</v>
      </c>
      <c r="J606" t="s">
        <v>1336</v>
      </c>
      <c r="K606" t="s">
        <v>2032</v>
      </c>
      <c r="L606" t="s">
        <v>2033</v>
      </c>
      <c r="M606" t="s">
        <v>1711</v>
      </c>
      <c r="N606" t="s">
        <v>88</v>
      </c>
      <c r="O606" s="30">
        <v>110</v>
      </c>
      <c r="P606" s="30" t="s">
        <v>1172</v>
      </c>
      <c r="Q606" s="30" t="s">
        <v>1172</v>
      </c>
      <c r="R606" s="30" t="s">
        <v>1173</v>
      </c>
      <c r="S606" s="30" t="s">
        <v>1174</v>
      </c>
      <c r="T606" s="31">
        <v>43831</v>
      </c>
      <c r="U606" s="31">
        <v>46022</v>
      </c>
      <c r="V606" s="3">
        <v>233023.85875174435</v>
      </c>
      <c r="W606" s="32">
        <f>V606*IF(Q606="D06T-2017",'VATT Nacional'!$P$1,'VATT Nacional'!$M$1)</f>
        <v>182603598.72369128</v>
      </c>
    </row>
    <row r="607" spans="6:23">
      <c r="F607" s="3"/>
      <c r="G607" s="3"/>
      <c r="H607" s="29" t="s">
        <v>1166</v>
      </c>
      <c r="I607" t="s">
        <v>1199</v>
      </c>
      <c r="J607" t="s">
        <v>1336</v>
      </c>
      <c r="K607" t="s">
        <v>2034</v>
      </c>
      <c r="L607" t="s">
        <v>2035</v>
      </c>
      <c r="M607" t="s">
        <v>1698</v>
      </c>
      <c r="N607" t="s">
        <v>66</v>
      </c>
      <c r="O607" s="30">
        <v>110</v>
      </c>
      <c r="P607" s="30" t="s">
        <v>1172</v>
      </c>
      <c r="Q607" s="30" t="s">
        <v>1172</v>
      </c>
      <c r="R607" s="30" t="s">
        <v>1173</v>
      </c>
      <c r="S607" s="30" t="s">
        <v>1174</v>
      </c>
      <c r="T607" s="31">
        <v>43831</v>
      </c>
      <c r="U607" s="31">
        <v>46022</v>
      </c>
      <c r="V607" s="3">
        <v>357.32138957802664</v>
      </c>
      <c r="W607" s="32">
        <f>V607*IF(Q607="D06T-2017",'VATT Nacional'!$P$1,'VATT Nacional'!$M$1)</f>
        <v>280006.3992906877</v>
      </c>
    </row>
    <row r="608" spans="6:23">
      <c r="F608" s="3"/>
      <c r="G608" s="3"/>
      <c r="H608" s="29" t="s">
        <v>1166</v>
      </c>
      <c r="I608" t="s">
        <v>1199</v>
      </c>
      <c r="J608" t="s">
        <v>1336</v>
      </c>
      <c r="K608" t="s">
        <v>2034</v>
      </c>
      <c r="L608" t="s">
        <v>2035</v>
      </c>
      <c r="M608" t="s">
        <v>1711</v>
      </c>
      <c r="N608" t="s">
        <v>88</v>
      </c>
      <c r="O608" s="30">
        <v>110</v>
      </c>
      <c r="P608" s="30" t="s">
        <v>1172</v>
      </c>
      <c r="Q608" s="30" t="s">
        <v>1172</v>
      </c>
      <c r="R608" s="30" t="s">
        <v>1173</v>
      </c>
      <c r="S608" s="30" t="s">
        <v>1174</v>
      </c>
      <c r="T608" s="31">
        <v>43831</v>
      </c>
      <c r="U608" s="31">
        <v>46022</v>
      </c>
      <c r="V608" s="3">
        <v>814882.16981041746</v>
      </c>
      <c r="W608" s="32">
        <f>V608*IF(Q608="D06T-2017",'VATT Nacional'!$P$1,'VATT Nacional'!$M$1)</f>
        <v>638563010.41550946</v>
      </c>
    </row>
    <row r="609" spans="6:23">
      <c r="F609" s="3"/>
      <c r="G609" s="3"/>
      <c r="H609" s="29" t="s">
        <v>1166</v>
      </c>
      <c r="I609" t="s">
        <v>1199</v>
      </c>
      <c r="J609" t="s">
        <v>1336</v>
      </c>
      <c r="K609" t="s">
        <v>2036</v>
      </c>
      <c r="L609" t="s">
        <v>2037</v>
      </c>
      <c r="M609" t="s">
        <v>1698</v>
      </c>
      <c r="N609" t="s">
        <v>66</v>
      </c>
      <c r="O609" s="30">
        <v>110</v>
      </c>
      <c r="P609" s="30" t="s">
        <v>1172</v>
      </c>
      <c r="Q609" s="30" t="s">
        <v>1172</v>
      </c>
      <c r="R609" s="30" t="s">
        <v>1173</v>
      </c>
      <c r="S609" s="30" t="s">
        <v>1174</v>
      </c>
      <c r="T609" s="31">
        <v>43831</v>
      </c>
      <c r="U609" s="31">
        <v>46022</v>
      </c>
      <c r="V609" s="3">
        <v>225427.43722604177</v>
      </c>
      <c r="W609" s="32">
        <f>V609*IF(Q609="D06T-2017",'VATT Nacional'!$P$1,'VATT Nacional'!$M$1)</f>
        <v>176650843.86225367</v>
      </c>
    </row>
    <row r="610" spans="6:23">
      <c r="F610" s="3"/>
      <c r="G610" s="3"/>
      <c r="H610" s="29" t="s">
        <v>1166</v>
      </c>
      <c r="I610" t="s">
        <v>1199</v>
      </c>
      <c r="J610" t="s">
        <v>1336</v>
      </c>
      <c r="K610" t="s">
        <v>2038</v>
      </c>
      <c r="L610" t="s">
        <v>2039</v>
      </c>
      <c r="M610" t="s">
        <v>1698</v>
      </c>
      <c r="N610" t="s">
        <v>66</v>
      </c>
      <c r="O610" s="30">
        <v>110</v>
      </c>
      <c r="P610" s="30" t="s">
        <v>1172</v>
      </c>
      <c r="Q610" s="30" t="s">
        <v>1172</v>
      </c>
      <c r="R610" s="30" t="s">
        <v>1173</v>
      </c>
      <c r="S610" s="30" t="s">
        <v>1174</v>
      </c>
      <c r="T610" s="31">
        <v>43831</v>
      </c>
      <c r="U610" s="31">
        <v>46022</v>
      </c>
      <c r="V610" s="3">
        <v>371373.80688905274</v>
      </c>
      <c r="W610" s="32">
        <f>V610*IF(Q610="D06T-2017",'VATT Nacional'!$P$1,'VATT Nacional'!$M$1)</f>
        <v>291018241.53510875</v>
      </c>
    </row>
    <row r="611" spans="6:23">
      <c r="F611" s="3"/>
      <c r="G611" s="3"/>
      <c r="H611" s="29" t="s">
        <v>1166</v>
      </c>
      <c r="I611" t="s">
        <v>1199</v>
      </c>
      <c r="J611" t="s">
        <v>1336</v>
      </c>
      <c r="K611" t="s">
        <v>2040</v>
      </c>
      <c r="L611" t="s">
        <v>2041</v>
      </c>
      <c r="M611" t="s">
        <v>1698</v>
      </c>
      <c r="N611" t="s">
        <v>66</v>
      </c>
      <c r="O611" s="30">
        <v>110</v>
      </c>
      <c r="P611" s="30" t="s">
        <v>1172</v>
      </c>
      <c r="Q611" s="30" t="s">
        <v>1172</v>
      </c>
      <c r="R611" s="30" t="s">
        <v>1173</v>
      </c>
      <c r="S611" s="30" t="s">
        <v>1174</v>
      </c>
      <c r="T611" s="31">
        <v>43831</v>
      </c>
      <c r="U611" s="31">
        <v>46022</v>
      </c>
      <c r="V611" s="3">
        <v>453536.98522786133</v>
      </c>
      <c r="W611" s="32">
        <f>V611*IF(Q611="D06T-2017",'VATT Nacional'!$P$1,'VATT Nacional'!$M$1)</f>
        <v>355403459.9741652</v>
      </c>
    </row>
    <row r="612" spans="6:23">
      <c r="F612" s="3"/>
      <c r="G612" s="3"/>
      <c r="H612" s="29" t="s">
        <v>1166</v>
      </c>
      <c r="I612" t="s">
        <v>1199</v>
      </c>
      <c r="J612" t="s">
        <v>1336</v>
      </c>
      <c r="K612" t="s">
        <v>2042</v>
      </c>
      <c r="L612" t="s">
        <v>2043</v>
      </c>
      <c r="M612" t="s">
        <v>1698</v>
      </c>
      <c r="N612" t="s">
        <v>66</v>
      </c>
      <c r="O612" s="30">
        <v>110</v>
      </c>
      <c r="P612" s="30" t="s">
        <v>1172</v>
      </c>
      <c r="Q612" s="30" t="s">
        <v>1172</v>
      </c>
      <c r="R612" s="30" t="s">
        <v>1173</v>
      </c>
      <c r="S612" s="30" t="s">
        <v>1174</v>
      </c>
      <c r="T612" s="31">
        <v>43831</v>
      </c>
      <c r="U612" s="31">
        <v>46022</v>
      </c>
      <c r="V612" s="3">
        <v>10792.566035169468</v>
      </c>
      <c r="W612" s="32">
        <f>V612*IF(Q612="D06T-2017",'VATT Nacional'!$P$1,'VATT Nacional'!$M$1)</f>
        <v>8457337.407602571</v>
      </c>
    </row>
    <row r="613" spans="6:23">
      <c r="F613" s="3"/>
      <c r="G613" s="3"/>
      <c r="H613" s="29" t="s">
        <v>1166</v>
      </c>
      <c r="I613" t="s">
        <v>1199</v>
      </c>
      <c r="J613" t="s">
        <v>1336</v>
      </c>
      <c r="K613" t="s">
        <v>2044</v>
      </c>
      <c r="L613" t="s">
        <v>2045</v>
      </c>
      <c r="M613" t="s">
        <v>1698</v>
      </c>
      <c r="N613" t="s">
        <v>66</v>
      </c>
      <c r="O613" s="30">
        <v>110</v>
      </c>
      <c r="P613" s="30" t="s">
        <v>1172</v>
      </c>
      <c r="Q613" s="30" t="s">
        <v>1172</v>
      </c>
      <c r="R613" s="30" t="s">
        <v>1173</v>
      </c>
      <c r="S613" s="30" t="s">
        <v>1174</v>
      </c>
      <c r="T613" s="31">
        <v>43831</v>
      </c>
      <c r="U613" s="31">
        <v>46022</v>
      </c>
      <c r="V613" s="3">
        <v>135204.30225471238</v>
      </c>
      <c r="W613" s="32">
        <f>V613*IF(Q613="D06T-2017",'VATT Nacional'!$P$1,'VATT Nacional'!$M$1)</f>
        <v>105949632.31185167</v>
      </c>
    </row>
    <row r="614" spans="6:23">
      <c r="F614" s="3"/>
      <c r="G614" s="3"/>
      <c r="H614" s="29" t="s">
        <v>1166</v>
      </c>
      <c r="I614" t="s">
        <v>1199</v>
      </c>
      <c r="J614" t="s">
        <v>1336</v>
      </c>
      <c r="K614" t="s">
        <v>2046</v>
      </c>
      <c r="L614" t="s">
        <v>2047</v>
      </c>
      <c r="M614" t="s">
        <v>1698</v>
      </c>
      <c r="N614" t="s">
        <v>66</v>
      </c>
      <c r="O614" s="30">
        <v>66</v>
      </c>
      <c r="P614" s="30" t="s">
        <v>1172</v>
      </c>
      <c r="Q614" s="30" t="s">
        <v>1172</v>
      </c>
      <c r="R614" s="30" t="s">
        <v>1173</v>
      </c>
      <c r="S614" s="30" t="s">
        <v>1174</v>
      </c>
      <c r="T614" s="31">
        <v>43831</v>
      </c>
      <c r="U614" s="31">
        <v>46022</v>
      </c>
      <c r="V614" s="3">
        <v>481802.1770411352</v>
      </c>
      <c r="W614" s="32">
        <f>V614*IF(Q614="D06T-2017",'VATT Nacional'!$P$1,'VATT Nacional'!$M$1)</f>
        <v>377552804.55787981</v>
      </c>
    </row>
    <row r="615" spans="6:23">
      <c r="F615" s="3"/>
      <c r="G615" s="3"/>
      <c r="H615" s="29" t="s">
        <v>1166</v>
      </c>
      <c r="I615" t="s">
        <v>1216</v>
      </c>
      <c r="J615" t="s">
        <v>1167</v>
      </c>
      <c r="K615" t="s">
        <v>2048</v>
      </c>
      <c r="L615" t="s">
        <v>2049</v>
      </c>
      <c r="M615" t="s">
        <v>1701</v>
      </c>
      <c r="N615" t="s">
        <v>192</v>
      </c>
      <c r="O615" s="30" t="s">
        <v>1171</v>
      </c>
      <c r="P615" s="30" t="s">
        <v>1172</v>
      </c>
      <c r="Q615" s="30" t="s">
        <v>1172</v>
      </c>
      <c r="R615" s="30" t="s">
        <v>1173</v>
      </c>
      <c r="S615" s="30" t="s">
        <v>1174</v>
      </c>
      <c r="T615" s="31">
        <v>43831</v>
      </c>
      <c r="U615" s="31">
        <v>46022</v>
      </c>
      <c r="V615" s="3">
        <v>6314.717597542478</v>
      </c>
      <c r="W615" s="32">
        <f>V615*IF(Q615="D06T-2017",'VATT Nacional'!$P$1,'VATT Nacional'!$M$1)</f>
        <v>4948378.0948951729</v>
      </c>
    </row>
    <row r="616" spans="6:23">
      <c r="F616" s="3"/>
      <c r="G616" s="3"/>
      <c r="H616" s="29" t="s">
        <v>1166</v>
      </c>
      <c r="I616" t="s">
        <v>1216</v>
      </c>
      <c r="J616" t="s">
        <v>1167</v>
      </c>
      <c r="K616" t="s">
        <v>2048</v>
      </c>
      <c r="L616" t="s">
        <v>2049</v>
      </c>
      <c r="M616" t="s">
        <v>1701</v>
      </c>
      <c r="N616" t="s">
        <v>192</v>
      </c>
      <c r="O616" s="30">
        <v>220</v>
      </c>
      <c r="P616" s="30" t="s">
        <v>1172</v>
      </c>
      <c r="Q616" s="30" t="s">
        <v>1172</v>
      </c>
      <c r="R616" s="30" t="s">
        <v>1173</v>
      </c>
      <c r="S616" s="30" t="s">
        <v>1174</v>
      </c>
      <c r="T616" s="31">
        <v>43831</v>
      </c>
      <c r="U616" s="31">
        <v>46022</v>
      </c>
      <c r="V616" s="3">
        <v>6320.533330526313</v>
      </c>
      <c r="W616" s="32">
        <f>V616*IF(Q616="D06T-2017",'VATT Nacional'!$P$1,'VATT Nacional'!$M$1)</f>
        <v>4952935.4555781223</v>
      </c>
    </row>
    <row r="617" spans="6:23">
      <c r="F617" s="3"/>
      <c r="G617" s="3"/>
      <c r="H617" s="29" t="s">
        <v>1166</v>
      </c>
      <c r="I617" t="s">
        <v>1216</v>
      </c>
      <c r="J617" t="s">
        <v>1167</v>
      </c>
      <c r="K617" t="s">
        <v>2050</v>
      </c>
      <c r="L617" t="s">
        <v>2051</v>
      </c>
      <c r="M617" t="s">
        <v>1489</v>
      </c>
      <c r="N617" t="s">
        <v>1194</v>
      </c>
      <c r="O617" s="30">
        <v>110</v>
      </c>
      <c r="P617" s="30" t="s">
        <v>1172</v>
      </c>
      <c r="Q617" s="30" t="s">
        <v>1172</v>
      </c>
      <c r="R617" s="30" t="s">
        <v>1173</v>
      </c>
      <c r="S617" s="30" t="s">
        <v>1174</v>
      </c>
      <c r="T617" s="31">
        <v>43831</v>
      </c>
      <c r="U617" s="31">
        <v>46022</v>
      </c>
      <c r="V617" s="3">
        <v>11100.688407901604</v>
      </c>
      <c r="W617" s="32">
        <f>V617*IF(Q617="D06T-2017",'VATT Nacional'!$P$1,'VATT Nacional'!$M$1)</f>
        <v>8698790.1687471401</v>
      </c>
    </row>
    <row r="618" spans="6:23">
      <c r="F618" s="3"/>
      <c r="G618" s="3"/>
      <c r="H618" s="29" t="s">
        <v>1166</v>
      </c>
      <c r="I618" t="s">
        <v>1216</v>
      </c>
      <c r="J618" t="s">
        <v>1167</v>
      </c>
      <c r="K618" t="s">
        <v>2050</v>
      </c>
      <c r="L618" t="s">
        <v>2051</v>
      </c>
      <c r="M618" t="s">
        <v>1170</v>
      </c>
      <c r="N618" t="s">
        <v>54</v>
      </c>
      <c r="O618" s="30" t="s">
        <v>1171</v>
      </c>
      <c r="P618" s="30" t="s">
        <v>1172</v>
      </c>
      <c r="Q618" s="30" t="s">
        <v>1172</v>
      </c>
      <c r="R618" s="30" t="s">
        <v>1173</v>
      </c>
      <c r="S618" s="30" t="s">
        <v>1174</v>
      </c>
      <c r="T618" s="31">
        <v>43831</v>
      </c>
      <c r="U618" s="31">
        <v>46022</v>
      </c>
      <c r="V618" s="3">
        <v>1504.8489112236589</v>
      </c>
      <c r="W618" s="32">
        <f>V618*IF(Q618="D06T-2017",'VATT Nacional'!$P$1,'VATT Nacional'!$M$1)</f>
        <v>1179239.0195444385</v>
      </c>
    </row>
    <row r="619" spans="6:23">
      <c r="F619" s="3"/>
      <c r="G619" s="3"/>
      <c r="H619" s="29" t="s">
        <v>1166</v>
      </c>
      <c r="I619" t="s">
        <v>1216</v>
      </c>
      <c r="J619" t="s">
        <v>1167</v>
      </c>
      <c r="K619" t="s">
        <v>2052</v>
      </c>
      <c r="L619" t="s">
        <v>2053</v>
      </c>
      <c r="M619" t="s">
        <v>1701</v>
      </c>
      <c r="N619" t="s">
        <v>192</v>
      </c>
      <c r="O619" s="30" t="s">
        <v>1171</v>
      </c>
      <c r="P619" s="30" t="s">
        <v>1172</v>
      </c>
      <c r="Q619" s="30" t="s">
        <v>1172</v>
      </c>
      <c r="R619" s="30" t="s">
        <v>1173</v>
      </c>
      <c r="S619" s="30" t="s">
        <v>1174</v>
      </c>
      <c r="T619" s="31">
        <v>43831</v>
      </c>
      <c r="U619" s="31">
        <v>46022</v>
      </c>
      <c r="V619" s="3">
        <v>548737.52798907924</v>
      </c>
      <c r="W619" s="32">
        <f>V619*IF(Q619="D06T-2017",'VATT Nacional'!$P$1,'VATT Nacional'!$M$1)</f>
        <v>430005098.62940407</v>
      </c>
    </row>
    <row r="620" spans="6:23">
      <c r="F620" s="3"/>
      <c r="G620" s="3"/>
      <c r="H620" s="29" t="s">
        <v>1166</v>
      </c>
      <c r="I620" t="s">
        <v>1216</v>
      </c>
      <c r="J620" t="s">
        <v>1167</v>
      </c>
      <c r="K620" t="s">
        <v>2052</v>
      </c>
      <c r="L620" t="s">
        <v>2053</v>
      </c>
      <c r="M620" t="s">
        <v>1701</v>
      </c>
      <c r="N620" t="s">
        <v>192</v>
      </c>
      <c r="O620" s="30">
        <v>110</v>
      </c>
      <c r="P620" s="30" t="s">
        <v>1172</v>
      </c>
      <c r="Q620" s="30" t="s">
        <v>1172</v>
      </c>
      <c r="R620" s="30" t="s">
        <v>1173</v>
      </c>
      <c r="S620" s="30" t="s">
        <v>1174</v>
      </c>
      <c r="T620" s="31">
        <v>43831</v>
      </c>
      <c r="U620" s="31">
        <v>46022</v>
      </c>
      <c r="V620" s="3">
        <v>779758.91451545141</v>
      </c>
      <c r="W620" s="32">
        <f>V620*IF(Q620="D06T-2017",'VATT Nacional'!$P$1,'VATT Nacional'!$M$1)</f>
        <v>611039507.67159259</v>
      </c>
    </row>
    <row r="621" spans="6:23">
      <c r="F621" s="3"/>
      <c r="G621" s="3"/>
      <c r="H621" s="29" t="s">
        <v>1166</v>
      </c>
      <c r="I621" t="s">
        <v>1216</v>
      </c>
      <c r="J621" t="s">
        <v>1167</v>
      </c>
      <c r="K621" t="s">
        <v>2054</v>
      </c>
      <c r="L621" t="s">
        <v>2055</v>
      </c>
      <c r="M621" t="s">
        <v>1701</v>
      </c>
      <c r="N621" t="s">
        <v>192</v>
      </c>
      <c r="O621" s="30" t="s">
        <v>1171</v>
      </c>
      <c r="P621" s="30" t="s">
        <v>1172</v>
      </c>
      <c r="Q621" s="30" t="s">
        <v>1172</v>
      </c>
      <c r="R621" s="30" t="s">
        <v>1173</v>
      </c>
      <c r="S621" s="30" t="s">
        <v>1174</v>
      </c>
      <c r="T621" s="31">
        <v>43831</v>
      </c>
      <c r="U621" s="31">
        <v>46022</v>
      </c>
      <c r="V621" s="3">
        <v>413539.20184974361</v>
      </c>
      <c r="W621" s="32">
        <f>V621*IF(Q621="D06T-2017",'VATT Nacional'!$P$1,'VATT Nacional'!$M$1)</f>
        <v>324060149.3580789</v>
      </c>
    </row>
    <row r="622" spans="6:23">
      <c r="F622" s="3"/>
      <c r="G622" s="3"/>
      <c r="H622" s="29" t="s">
        <v>1166</v>
      </c>
      <c r="I622" t="s">
        <v>1216</v>
      </c>
      <c r="J622" t="s">
        <v>1167</v>
      </c>
      <c r="K622" t="s">
        <v>2054</v>
      </c>
      <c r="L622" t="s">
        <v>2055</v>
      </c>
      <c r="M622" t="s">
        <v>1701</v>
      </c>
      <c r="N622" t="s">
        <v>192</v>
      </c>
      <c r="O622" s="30">
        <v>110</v>
      </c>
      <c r="P622" s="30" t="s">
        <v>1172</v>
      </c>
      <c r="Q622" s="30" t="s">
        <v>1172</v>
      </c>
      <c r="R622" s="30" t="s">
        <v>1173</v>
      </c>
      <c r="S622" s="30" t="s">
        <v>1174</v>
      </c>
      <c r="T622" s="31">
        <v>43831</v>
      </c>
      <c r="U622" s="31">
        <v>46022</v>
      </c>
      <c r="V622" s="3">
        <v>158196.42535616562</v>
      </c>
      <c r="W622" s="32">
        <f>V622*IF(Q622="D06T-2017",'VATT Nacional'!$P$1,'VATT Nacional'!$M$1)</f>
        <v>123966862.14880307</v>
      </c>
    </row>
    <row r="623" spans="6:23">
      <c r="F623" s="3"/>
      <c r="G623" s="3"/>
      <c r="H623" s="29" t="s">
        <v>1166</v>
      </c>
      <c r="I623" t="s">
        <v>1216</v>
      </c>
      <c r="J623" t="s">
        <v>1167</v>
      </c>
      <c r="K623" t="s">
        <v>2056</v>
      </c>
      <c r="L623" t="s">
        <v>2057</v>
      </c>
      <c r="M623" t="s">
        <v>1701</v>
      </c>
      <c r="N623" t="s">
        <v>192</v>
      </c>
      <c r="O623" s="30" t="s">
        <v>1171</v>
      </c>
      <c r="P623" s="30" t="s">
        <v>1172</v>
      </c>
      <c r="Q623" s="30" t="s">
        <v>1172</v>
      </c>
      <c r="R623" s="30" t="s">
        <v>1173</v>
      </c>
      <c r="S623" s="30" t="s">
        <v>1174</v>
      </c>
      <c r="T623" s="31">
        <v>43831</v>
      </c>
      <c r="U623" s="31">
        <v>46022</v>
      </c>
      <c r="V623" s="3">
        <v>693923.80505999946</v>
      </c>
      <c r="W623" s="32">
        <f>V623*IF(Q623="D06T-2017",'VATT Nacional'!$P$1,'VATT Nacional'!$M$1)</f>
        <v>543776867.83990991</v>
      </c>
    </row>
    <row r="624" spans="6:23">
      <c r="F624" s="3"/>
      <c r="G624" s="3"/>
      <c r="H624" s="29" t="s">
        <v>1166</v>
      </c>
      <c r="I624" t="s">
        <v>1216</v>
      </c>
      <c r="J624" t="s">
        <v>1167</v>
      </c>
      <c r="K624" t="s">
        <v>2056</v>
      </c>
      <c r="L624" t="s">
        <v>2057</v>
      </c>
      <c r="M624" t="s">
        <v>1701</v>
      </c>
      <c r="N624" t="s">
        <v>192</v>
      </c>
      <c r="O624" s="30">
        <v>110</v>
      </c>
      <c r="P624" s="30" t="s">
        <v>1172</v>
      </c>
      <c r="Q624" s="30" t="s">
        <v>1172</v>
      </c>
      <c r="R624" s="30" t="s">
        <v>1173</v>
      </c>
      <c r="S624" s="30" t="s">
        <v>1174</v>
      </c>
      <c r="T624" s="31">
        <v>43831</v>
      </c>
      <c r="U624" s="31">
        <v>46022</v>
      </c>
      <c r="V624" s="3">
        <v>210001.8581874079</v>
      </c>
      <c r="W624" s="32">
        <f>V624*IF(Q624="D06T-2017",'VATT Nacional'!$P$1,'VATT Nacional'!$M$1)</f>
        <v>164562956.12431961</v>
      </c>
    </row>
    <row r="625" spans="6:23">
      <c r="F625" s="3"/>
      <c r="G625" s="3"/>
      <c r="H625" s="29" t="s">
        <v>1166</v>
      </c>
      <c r="I625" t="s">
        <v>1216</v>
      </c>
      <c r="J625" t="s">
        <v>1167</v>
      </c>
      <c r="K625" t="s">
        <v>2058</v>
      </c>
      <c r="L625" t="s">
        <v>2059</v>
      </c>
      <c r="M625" t="s">
        <v>1701</v>
      </c>
      <c r="N625" t="s">
        <v>192</v>
      </c>
      <c r="O625" s="30" t="s">
        <v>1171</v>
      </c>
      <c r="P625" s="30" t="s">
        <v>1172</v>
      </c>
      <c r="Q625" s="30" t="s">
        <v>1172</v>
      </c>
      <c r="R625" s="30" t="s">
        <v>1173</v>
      </c>
      <c r="S625" s="30" t="s">
        <v>1174</v>
      </c>
      <c r="T625" s="31">
        <v>43831</v>
      </c>
      <c r="U625" s="31">
        <v>46022</v>
      </c>
      <c r="V625" s="3">
        <v>471641.87913653714</v>
      </c>
      <c r="W625" s="32">
        <f>V625*IF(Q625="D06T-2017",'VATT Nacional'!$P$1,'VATT Nacional'!$M$1)</f>
        <v>369590929.01679641</v>
      </c>
    </row>
    <row r="626" spans="6:23">
      <c r="F626" s="3"/>
      <c r="G626" s="3"/>
      <c r="H626" s="29" t="s">
        <v>1166</v>
      </c>
      <c r="I626" t="s">
        <v>1216</v>
      </c>
      <c r="J626" t="s">
        <v>1167</v>
      </c>
      <c r="K626" t="s">
        <v>2058</v>
      </c>
      <c r="L626" t="s">
        <v>2059</v>
      </c>
      <c r="M626" t="s">
        <v>1701</v>
      </c>
      <c r="N626" t="s">
        <v>192</v>
      </c>
      <c r="O626" s="30">
        <v>110</v>
      </c>
      <c r="P626" s="30" t="s">
        <v>1172</v>
      </c>
      <c r="Q626" s="30" t="s">
        <v>1172</v>
      </c>
      <c r="R626" s="30" t="s">
        <v>1173</v>
      </c>
      <c r="S626" s="30" t="s">
        <v>1174</v>
      </c>
      <c r="T626" s="31">
        <v>43831</v>
      </c>
      <c r="U626" s="31">
        <v>46022</v>
      </c>
      <c r="V626" s="3">
        <v>332458.79830196052</v>
      </c>
      <c r="W626" s="32">
        <f>V626*IF(Q626="D06T-2017",'VATT Nacional'!$P$1,'VATT Nacional'!$M$1)</f>
        <v>260523421.60365745</v>
      </c>
    </row>
    <row r="627" spans="6:23">
      <c r="F627" s="3"/>
      <c r="G627" s="3"/>
      <c r="H627" s="29" t="s">
        <v>1166</v>
      </c>
      <c r="I627" t="s">
        <v>1216</v>
      </c>
      <c r="J627" t="s">
        <v>1167</v>
      </c>
      <c r="K627" t="s">
        <v>2060</v>
      </c>
      <c r="L627" t="s">
        <v>2061</v>
      </c>
      <c r="M627" t="s">
        <v>1701</v>
      </c>
      <c r="N627" t="s">
        <v>192</v>
      </c>
      <c r="O627" s="30" t="s">
        <v>1171</v>
      </c>
      <c r="P627" s="30" t="s">
        <v>1172</v>
      </c>
      <c r="Q627" s="30" t="s">
        <v>1172</v>
      </c>
      <c r="R627" s="30" t="s">
        <v>1173</v>
      </c>
      <c r="S627" s="30" t="s">
        <v>1174</v>
      </c>
      <c r="T627" s="31">
        <v>43831</v>
      </c>
      <c r="U627" s="31">
        <v>46022</v>
      </c>
      <c r="V627" s="3">
        <v>376507.50251958705</v>
      </c>
      <c r="W627" s="32">
        <f>V627*IF(Q627="D06T-2017",'VATT Nacional'!$P$1,'VATT Nacional'!$M$1)</f>
        <v>295041139.88512862</v>
      </c>
    </row>
    <row r="628" spans="6:23">
      <c r="F628" s="3"/>
      <c r="G628" s="3"/>
      <c r="H628" s="29" t="s">
        <v>1166</v>
      </c>
      <c r="I628" t="s">
        <v>1216</v>
      </c>
      <c r="J628" t="s">
        <v>1167</v>
      </c>
      <c r="K628" t="s">
        <v>2060</v>
      </c>
      <c r="L628" t="s">
        <v>2061</v>
      </c>
      <c r="M628" t="s">
        <v>1701</v>
      </c>
      <c r="N628" t="s">
        <v>192</v>
      </c>
      <c r="O628" s="30">
        <v>110</v>
      </c>
      <c r="P628" s="30" t="s">
        <v>1172</v>
      </c>
      <c r="Q628" s="30" t="s">
        <v>1172</v>
      </c>
      <c r="R628" s="30" t="s">
        <v>1173</v>
      </c>
      <c r="S628" s="30" t="s">
        <v>1174</v>
      </c>
      <c r="T628" s="31">
        <v>43831</v>
      </c>
      <c r="U628" s="31">
        <v>46022</v>
      </c>
      <c r="V628" s="3">
        <v>280681.65820462088</v>
      </c>
      <c r="W628" s="32">
        <f>V628*IF(Q628="D06T-2017",'VATT Nacional'!$P$1,'VATT Nacional'!$M$1)</f>
        <v>219949498.55542719</v>
      </c>
    </row>
    <row r="629" spans="6:23">
      <c r="F629" s="3"/>
      <c r="G629" s="3"/>
      <c r="H629" s="29" t="s">
        <v>1166</v>
      </c>
      <c r="I629" t="s">
        <v>1216</v>
      </c>
      <c r="J629" t="s">
        <v>1167</v>
      </c>
      <c r="K629" t="s">
        <v>2062</v>
      </c>
      <c r="L629" t="s">
        <v>2063</v>
      </c>
      <c r="M629" t="s">
        <v>1701</v>
      </c>
      <c r="N629" t="s">
        <v>192</v>
      </c>
      <c r="O629" s="30" t="s">
        <v>1171</v>
      </c>
      <c r="P629" s="30" t="s">
        <v>1172</v>
      </c>
      <c r="Q629" s="30" t="s">
        <v>1172</v>
      </c>
      <c r="R629" s="30" t="s">
        <v>1173</v>
      </c>
      <c r="S629" s="30" t="s">
        <v>1174</v>
      </c>
      <c r="T629" s="31">
        <v>43831</v>
      </c>
      <c r="U629" s="31">
        <v>46022</v>
      </c>
      <c r="V629" s="3">
        <v>317715.54861190653</v>
      </c>
      <c r="W629" s="32">
        <f>V629*IF(Q629="D06T-2017",'VATT Nacional'!$P$1,'VATT Nacional'!$M$1)</f>
        <v>248970225.01380119</v>
      </c>
    </row>
    <row r="630" spans="6:23">
      <c r="F630" s="3"/>
      <c r="G630" s="3"/>
      <c r="H630" s="29" t="s">
        <v>1166</v>
      </c>
      <c r="I630" t="s">
        <v>1216</v>
      </c>
      <c r="J630" t="s">
        <v>1167</v>
      </c>
      <c r="K630" t="s">
        <v>2062</v>
      </c>
      <c r="L630" t="s">
        <v>2063</v>
      </c>
      <c r="M630" t="s">
        <v>1701</v>
      </c>
      <c r="N630" t="s">
        <v>192</v>
      </c>
      <c r="O630" s="30">
        <v>110</v>
      </c>
      <c r="P630" s="30" t="s">
        <v>1172</v>
      </c>
      <c r="Q630" s="30" t="s">
        <v>1172</v>
      </c>
      <c r="R630" s="30" t="s">
        <v>1173</v>
      </c>
      <c r="S630" s="30" t="s">
        <v>1174</v>
      </c>
      <c r="T630" s="31">
        <v>43831</v>
      </c>
      <c r="U630" s="31">
        <v>46022</v>
      </c>
      <c r="V630" s="3">
        <v>332269.66973394848</v>
      </c>
      <c r="W630" s="32">
        <f>V630*IF(Q630="D06T-2017",'VATT Nacional'!$P$1,'VATT Nacional'!$M$1)</f>
        <v>260375215.50439596</v>
      </c>
    </row>
    <row r="631" spans="6:23">
      <c r="F631" s="3"/>
      <c r="G631" s="3"/>
      <c r="H631" s="29" t="s">
        <v>1166</v>
      </c>
      <c r="I631" t="s">
        <v>1216</v>
      </c>
      <c r="J631" t="s">
        <v>1167</v>
      </c>
      <c r="K631" t="s">
        <v>2064</v>
      </c>
      <c r="L631" t="s">
        <v>2065</v>
      </c>
      <c r="M631" t="s">
        <v>1701</v>
      </c>
      <c r="N631" t="s">
        <v>192</v>
      </c>
      <c r="O631" s="30" t="s">
        <v>1171</v>
      </c>
      <c r="P631" s="30" t="s">
        <v>1172</v>
      </c>
      <c r="Q631" s="30" t="s">
        <v>1172</v>
      </c>
      <c r="R631" s="30" t="s">
        <v>1173</v>
      </c>
      <c r="S631" s="30" t="s">
        <v>1174</v>
      </c>
      <c r="T631" s="31">
        <v>43831</v>
      </c>
      <c r="U631" s="31">
        <v>46022</v>
      </c>
      <c r="V631" s="3">
        <v>790923.49454037962</v>
      </c>
      <c r="W631" s="32">
        <f>V631*IF(Q631="D06T-2017",'VATT Nacional'!$P$1,'VATT Nacional'!$M$1)</f>
        <v>619788364.98479366</v>
      </c>
    </row>
    <row r="632" spans="6:23">
      <c r="F632" s="3"/>
      <c r="G632" s="3"/>
      <c r="H632" s="29" t="s">
        <v>1166</v>
      </c>
      <c r="I632" t="s">
        <v>1216</v>
      </c>
      <c r="J632" t="s">
        <v>1167</v>
      </c>
      <c r="K632" t="s">
        <v>2064</v>
      </c>
      <c r="L632" t="s">
        <v>2065</v>
      </c>
      <c r="M632" t="s">
        <v>1701</v>
      </c>
      <c r="N632" t="s">
        <v>192</v>
      </c>
      <c r="O632" s="30">
        <v>110</v>
      </c>
      <c r="P632" s="30" t="s">
        <v>1172</v>
      </c>
      <c r="Q632" s="30" t="s">
        <v>1172</v>
      </c>
      <c r="R632" s="30" t="s">
        <v>1173</v>
      </c>
      <c r="S632" s="30" t="s">
        <v>1174</v>
      </c>
      <c r="T632" s="31">
        <v>43831</v>
      </c>
      <c r="U632" s="31">
        <v>46022</v>
      </c>
      <c r="V632" s="3">
        <v>539777.51643903938</v>
      </c>
      <c r="W632" s="32">
        <f>V632*IF(Q632="D06T-2017",'VATT Nacional'!$P$1,'VATT Nacional'!$M$1)</f>
        <v>422983798.91182363</v>
      </c>
    </row>
    <row r="633" spans="6:23">
      <c r="F633" s="3"/>
      <c r="G633" s="3"/>
      <c r="H633" s="29" t="s">
        <v>1166</v>
      </c>
      <c r="I633" t="s">
        <v>1216</v>
      </c>
      <c r="J633" t="s">
        <v>1167</v>
      </c>
      <c r="K633" t="s">
        <v>2066</v>
      </c>
      <c r="L633" t="s">
        <v>2067</v>
      </c>
      <c r="M633" t="s">
        <v>1701</v>
      </c>
      <c r="N633" t="s">
        <v>192</v>
      </c>
      <c r="O633" s="30" t="s">
        <v>1171</v>
      </c>
      <c r="P633" s="30" t="s">
        <v>1172</v>
      </c>
      <c r="Q633" s="30" t="s">
        <v>1172</v>
      </c>
      <c r="R633" s="30" t="s">
        <v>1173</v>
      </c>
      <c r="S633" s="30" t="s">
        <v>1174</v>
      </c>
      <c r="T633" s="31">
        <v>43831</v>
      </c>
      <c r="U633" s="31">
        <v>46022</v>
      </c>
      <c r="V633" s="3">
        <v>3001.8410758807963</v>
      </c>
      <c r="W633" s="32">
        <f>V633*IF(Q633="D06T-2017",'VATT Nacional'!$P$1,'VATT Nacional'!$M$1)</f>
        <v>2352321.2867074171</v>
      </c>
    </row>
    <row r="634" spans="6:23">
      <c r="F634" s="3"/>
      <c r="G634" s="3"/>
      <c r="H634" s="29" t="s">
        <v>1166</v>
      </c>
      <c r="I634" t="s">
        <v>1216</v>
      </c>
      <c r="J634" t="s">
        <v>1167</v>
      </c>
      <c r="K634" t="s">
        <v>2066</v>
      </c>
      <c r="L634" t="s">
        <v>2067</v>
      </c>
      <c r="M634" t="s">
        <v>1701</v>
      </c>
      <c r="N634" t="s">
        <v>192</v>
      </c>
      <c r="O634" s="30">
        <v>110</v>
      </c>
      <c r="P634" s="30" t="s">
        <v>1172</v>
      </c>
      <c r="Q634" s="30" t="s">
        <v>1172</v>
      </c>
      <c r="R634" s="30" t="s">
        <v>1173</v>
      </c>
      <c r="S634" s="30" t="s">
        <v>1174</v>
      </c>
      <c r="T634" s="31">
        <v>43831</v>
      </c>
      <c r="U634" s="31">
        <v>46022</v>
      </c>
      <c r="V634" s="3">
        <v>200315.00999153024</v>
      </c>
      <c r="W634" s="32">
        <f>V634*IF(Q634="D06T-2017",'VATT Nacional'!$P$1,'VATT Nacional'!$M$1)</f>
        <v>156972088.17486286</v>
      </c>
    </row>
    <row r="635" spans="6:23">
      <c r="F635" s="3"/>
      <c r="G635" s="3"/>
      <c r="H635" s="29" t="s">
        <v>1166</v>
      </c>
      <c r="I635" t="s">
        <v>1216</v>
      </c>
      <c r="J635" t="s">
        <v>1167</v>
      </c>
      <c r="K635" t="s">
        <v>2066</v>
      </c>
      <c r="L635" t="s">
        <v>2067</v>
      </c>
      <c r="M635" t="s">
        <v>1701</v>
      </c>
      <c r="N635" t="s">
        <v>192</v>
      </c>
      <c r="O635" s="30">
        <v>220</v>
      </c>
      <c r="P635" s="30" t="s">
        <v>1172</v>
      </c>
      <c r="Q635" s="30" t="s">
        <v>1172</v>
      </c>
      <c r="R635" s="30" t="s">
        <v>1173</v>
      </c>
      <c r="S635" s="30" t="s">
        <v>1174</v>
      </c>
      <c r="T635" s="31">
        <v>43831</v>
      </c>
      <c r="U635" s="31">
        <v>46022</v>
      </c>
      <c r="V635" s="3">
        <v>712304.73082277935</v>
      </c>
      <c r="W635" s="32">
        <f>V635*IF(Q635="D06T-2017",'VATT Nacional'!$P$1,'VATT Nacional'!$M$1)</f>
        <v>558180642.67282283</v>
      </c>
    </row>
    <row r="636" spans="6:23">
      <c r="F636" s="3"/>
      <c r="G636" s="3"/>
      <c r="H636" s="29" t="s">
        <v>1166</v>
      </c>
      <c r="I636" t="s">
        <v>1216</v>
      </c>
      <c r="J636" t="s">
        <v>1167</v>
      </c>
      <c r="K636" t="s">
        <v>2068</v>
      </c>
      <c r="L636" t="s">
        <v>2069</v>
      </c>
      <c r="M636" t="s">
        <v>1701</v>
      </c>
      <c r="N636" t="s">
        <v>192</v>
      </c>
      <c r="O636" s="30" t="s">
        <v>1171</v>
      </c>
      <c r="P636" s="30" t="s">
        <v>1172</v>
      </c>
      <c r="Q636" s="30" t="s">
        <v>1172</v>
      </c>
      <c r="R636" s="30" t="s">
        <v>1173</v>
      </c>
      <c r="S636" s="30" t="s">
        <v>1174</v>
      </c>
      <c r="T636" s="31">
        <v>43831</v>
      </c>
      <c r="U636" s="31">
        <v>46022</v>
      </c>
      <c r="V636" s="3">
        <v>283188.01056521211</v>
      </c>
      <c r="W636" s="32">
        <f>V636*IF(Q636="D06T-2017",'VATT Nacional'!$P$1,'VATT Nacional'!$M$1)</f>
        <v>221913541.90774831</v>
      </c>
    </row>
    <row r="637" spans="6:23">
      <c r="F637" s="3"/>
      <c r="G637" s="3"/>
      <c r="H637" s="29" t="s">
        <v>1166</v>
      </c>
      <c r="I637" t="s">
        <v>1216</v>
      </c>
      <c r="J637" t="s">
        <v>1167</v>
      </c>
      <c r="K637" t="s">
        <v>2068</v>
      </c>
      <c r="L637" t="s">
        <v>2069</v>
      </c>
      <c r="M637" t="s">
        <v>1701</v>
      </c>
      <c r="N637" t="s">
        <v>192</v>
      </c>
      <c r="O637" s="30">
        <v>110</v>
      </c>
      <c r="P637" s="30" t="s">
        <v>1172</v>
      </c>
      <c r="Q637" s="30" t="s">
        <v>1172</v>
      </c>
      <c r="R637" s="30" t="s">
        <v>1173</v>
      </c>
      <c r="S637" s="30" t="s">
        <v>1174</v>
      </c>
      <c r="T637" s="31">
        <v>43831</v>
      </c>
      <c r="U637" s="31">
        <v>46022</v>
      </c>
      <c r="V637" s="3">
        <v>151916.33295087138</v>
      </c>
      <c r="W637" s="32">
        <f>V637*IF(Q637="D06T-2017",'VATT Nacional'!$P$1,'VATT Nacional'!$M$1)</f>
        <v>119045617.26140389</v>
      </c>
    </row>
    <row r="638" spans="6:23">
      <c r="F638" s="3"/>
      <c r="G638" s="3"/>
      <c r="H638" s="29" t="s">
        <v>1166</v>
      </c>
      <c r="I638" t="s">
        <v>1216</v>
      </c>
      <c r="J638" t="s">
        <v>1167</v>
      </c>
      <c r="K638" t="s">
        <v>2070</v>
      </c>
      <c r="L638" t="s">
        <v>2071</v>
      </c>
      <c r="M638" t="s">
        <v>1701</v>
      </c>
      <c r="N638" t="s">
        <v>192</v>
      </c>
      <c r="O638" s="30">
        <v>110</v>
      </c>
      <c r="P638" s="30" t="s">
        <v>1172</v>
      </c>
      <c r="Q638" s="30" t="s">
        <v>1172</v>
      </c>
      <c r="R638" s="30" t="s">
        <v>1173</v>
      </c>
      <c r="S638" s="30" t="s">
        <v>1174</v>
      </c>
      <c r="T638" s="31">
        <v>43831</v>
      </c>
      <c r="U638" s="31">
        <v>46022</v>
      </c>
      <c r="V638" s="3">
        <v>546164.70110210893</v>
      </c>
      <c r="W638" s="32">
        <f>V638*IF(Q638="D06T-2017",'VATT Nacional'!$P$1,'VATT Nacional'!$M$1)</f>
        <v>427988964.09721279</v>
      </c>
    </row>
    <row r="639" spans="6:23">
      <c r="F639" s="3"/>
      <c r="G639" s="3"/>
      <c r="H639" s="29" t="s">
        <v>1166</v>
      </c>
      <c r="I639" t="s">
        <v>1216</v>
      </c>
      <c r="J639" t="s">
        <v>1167</v>
      </c>
      <c r="K639" t="s">
        <v>2072</v>
      </c>
      <c r="L639" t="s">
        <v>2073</v>
      </c>
      <c r="M639" t="s">
        <v>1701</v>
      </c>
      <c r="N639" t="s">
        <v>192</v>
      </c>
      <c r="O639" s="30" t="s">
        <v>1171</v>
      </c>
      <c r="P639" s="30" t="s">
        <v>1172</v>
      </c>
      <c r="Q639" s="30" t="s">
        <v>1172</v>
      </c>
      <c r="R639" s="30" t="s">
        <v>1173</v>
      </c>
      <c r="S639" s="30" t="s">
        <v>1174</v>
      </c>
      <c r="T639" s="31">
        <v>43831</v>
      </c>
      <c r="U639" s="31">
        <v>46022</v>
      </c>
      <c r="V639" s="3">
        <v>186042.91622053849</v>
      </c>
      <c r="W639" s="32">
        <f>V639*IF(Q639="D06T-2017",'VATT Nacional'!$P$1,'VATT Nacional'!$M$1)</f>
        <v>145788101.70298162</v>
      </c>
    </row>
    <row r="640" spans="6:23">
      <c r="F640" s="3"/>
      <c r="G640" s="3"/>
      <c r="H640" s="29" t="s">
        <v>1166</v>
      </c>
      <c r="I640" t="s">
        <v>1216</v>
      </c>
      <c r="J640" t="s">
        <v>1167</v>
      </c>
      <c r="K640" t="s">
        <v>2072</v>
      </c>
      <c r="L640" t="s">
        <v>2073</v>
      </c>
      <c r="M640" t="s">
        <v>1701</v>
      </c>
      <c r="N640" t="s">
        <v>192</v>
      </c>
      <c r="O640" s="30" t="s">
        <v>1171</v>
      </c>
      <c r="P640" s="30" t="s">
        <v>1172</v>
      </c>
      <c r="Q640" s="30" t="s">
        <v>1172</v>
      </c>
      <c r="R640" s="30" t="s">
        <v>1173</v>
      </c>
      <c r="S640" s="30" t="s">
        <v>1174</v>
      </c>
      <c r="T640" s="31">
        <v>43831</v>
      </c>
      <c r="U640" s="31">
        <v>46022</v>
      </c>
      <c r="V640" s="3">
        <v>352184.50508491445</v>
      </c>
      <c r="W640" s="32">
        <f>V640*IF(Q640="D06T-2017",'VATT Nacional'!$P$1,'VATT Nacional'!$M$1)</f>
        <v>275981002.06443399</v>
      </c>
    </row>
    <row r="641" spans="6:23">
      <c r="F641" s="3"/>
      <c r="G641" s="3"/>
      <c r="H641" s="29" t="s">
        <v>1166</v>
      </c>
      <c r="I641" t="s">
        <v>1216</v>
      </c>
      <c r="J641" t="s">
        <v>1167</v>
      </c>
      <c r="K641" t="s">
        <v>2072</v>
      </c>
      <c r="L641" t="s">
        <v>2073</v>
      </c>
      <c r="M641" t="s">
        <v>1701</v>
      </c>
      <c r="N641" t="s">
        <v>192</v>
      </c>
      <c r="O641" s="30">
        <v>110</v>
      </c>
      <c r="P641" s="30" t="s">
        <v>1172</v>
      </c>
      <c r="Q641" s="30" t="s">
        <v>1172</v>
      </c>
      <c r="R641" s="30" t="s">
        <v>1173</v>
      </c>
      <c r="S641" s="30" t="s">
        <v>1174</v>
      </c>
      <c r="T641" s="31">
        <v>43831</v>
      </c>
      <c r="U641" s="31">
        <v>46022</v>
      </c>
      <c r="V641" s="3">
        <v>478375.47086793854</v>
      </c>
      <c r="W641" s="32">
        <f>V641*IF(Q641="D06T-2017",'VATT Nacional'!$P$1,'VATT Nacional'!$M$1)</f>
        <v>374867547.85349643</v>
      </c>
    </row>
    <row r="642" spans="6:23">
      <c r="F642" s="3"/>
      <c r="G642" s="3"/>
      <c r="H642" s="29" t="s">
        <v>1166</v>
      </c>
      <c r="I642" t="s">
        <v>1216</v>
      </c>
      <c r="J642" t="s">
        <v>1167</v>
      </c>
      <c r="K642" t="s">
        <v>2074</v>
      </c>
      <c r="L642" t="s">
        <v>2075</v>
      </c>
      <c r="M642" t="s">
        <v>1701</v>
      </c>
      <c r="N642" t="s">
        <v>192</v>
      </c>
      <c r="O642" s="30" t="s">
        <v>1171</v>
      </c>
      <c r="P642" s="30" t="s">
        <v>1172</v>
      </c>
      <c r="Q642" s="30" t="s">
        <v>1172</v>
      </c>
      <c r="R642" s="30" t="s">
        <v>1173</v>
      </c>
      <c r="S642" s="30" t="s">
        <v>1174</v>
      </c>
      <c r="T642" s="31">
        <v>43831</v>
      </c>
      <c r="U642" s="31">
        <v>46022</v>
      </c>
      <c r="V642" s="3">
        <v>327802.12197026372</v>
      </c>
      <c r="W642" s="32">
        <f>V642*IF(Q642="D06T-2017",'VATT Nacional'!$P$1,'VATT Nacional'!$M$1)</f>
        <v>256874328.06956926</v>
      </c>
    </row>
    <row r="643" spans="6:23">
      <c r="F643" s="3"/>
      <c r="G643" s="3"/>
      <c r="H643" s="29" t="s">
        <v>1166</v>
      </c>
      <c r="I643" t="s">
        <v>1216</v>
      </c>
      <c r="J643" t="s">
        <v>1167</v>
      </c>
      <c r="K643" t="s">
        <v>2074</v>
      </c>
      <c r="L643" t="s">
        <v>2075</v>
      </c>
      <c r="M643" t="s">
        <v>1701</v>
      </c>
      <c r="N643" t="s">
        <v>192</v>
      </c>
      <c r="O643" s="30">
        <v>220</v>
      </c>
      <c r="P643" s="30" t="s">
        <v>1172</v>
      </c>
      <c r="Q643" s="30" t="s">
        <v>1172</v>
      </c>
      <c r="R643" s="30" t="s">
        <v>1173</v>
      </c>
      <c r="S643" s="30" t="s">
        <v>1174</v>
      </c>
      <c r="T643" s="31">
        <v>43831</v>
      </c>
      <c r="U643" s="31">
        <v>46022</v>
      </c>
      <c r="V643" s="3">
        <v>216073.2345267612</v>
      </c>
      <c r="W643" s="32">
        <f>V643*IF(Q643="D06T-2017",'VATT Nacional'!$P$1,'VATT Nacional'!$M$1)</f>
        <v>169320645.6360743</v>
      </c>
    </row>
    <row r="644" spans="6:23">
      <c r="F644" s="3"/>
      <c r="G644" s="3"/>
      <c r="H644" s="29" t="s">
        <v>1166</v>
      </c>
      <c r="I644" t="s">
        <v>1216</v>
      </c>
      <c r="J644" t="s">
        <v>1167</v>
      </c>
      <c r="K644" t="s">
        <v>2076</v>
      </c>
      <c r="L644" t="s">
        <v>2077</v>
      </c>
      <c r="M644" t="s">
        <v>1701</v>
      </c>
      <c r="N644" t="s">
        <v>192</v>
      </c>
      <c r="O644" s="30" t="s">
        <v>1171</v>
      </c>
      <c r="P644" s="30" t="s">
        <v>1172</v>
      </c>
      <c r="Q644" s="30" t="s">
        <v>1172</v>
      </c>
      <c r="R644" s="30" t="s">
        <v>1173</v>
      </c>
      <c r="S644" s="30" t="s">
        <v>1174</v>
      </c>
      <c r="T644" s="31">
        <v>43831</v>
      </c>
      <c r="U644" s="31">
        <v>46022</v>
      </c>
      <c r="V644" s="3">
        <v>448201.41347312456</v>
      </c>
      <c r="W644" s="32">
        <f>V644*IF(Q644="D06T-2017",'VATT Nacional'!$P$1,'VATT Nacional'!$M$1)</f>
        <v>351222366.20598847</v>
      </c>
    </row>
    <row r="645" spans="6:23">
      <c r="F645" s="3"/>
      <c r="G645" s="3"/>
      <c r="H645" s="29" t="s">
        <v>1166</v>
      </c>
      <c r="I645" t="s">
        <v>1216</v>
      </c>
      <c r="J645" t="s">
        <v>1167</v>
      </c>
      <c r="K645" t="s">
        <v>2076</v>
      </c>
      <c r="L645" t="s">
        <v>2077</v>
      </c>
      <c r="M645" t="s">
        <v>1701</v>
      </c>
      <c r="N645" t="s">
        <v>192</v>
      </c>
      <c r="O645" s="30">
        <v>110</v>
      </c>
      <c r="P645" s="30" t="s">
        <v>1172</v>
      </c>
      <c r="Q645" s="30" t="s">
        <v>1172</v>
      </c>
      <c r="R645" s="30" t="s">
        <v>1173</v>
      </c>
      <c r="S645" s="30" t="s">
        <v>1174</v>
      </c>
      <c r="T645" s="31">
        <v>43831</v>
      </c>
      <c r="U645" s="31">
        <v>46022</v>
      </c>
      <c r="V645" s="3">
        <v>328827.89838624396</v>
      </c>
      <c r="W645" s="32">
        <f>V645*IF(Q645="D06T-2017",'VATT Nacional'!$P$1,'VATT Nacional'!$M$1)</f>
        <v>257678153.33470419</v>
      </c>
    </row>
    <row r="646" spans="6:23">
      <c r="F646" s="3"/>
      <c r="G646" s="3"/>
      <c r="H646" s="29" t="s">
        <v>1166</v>
      </c>
      <c r="I646" t="s">
        <v>1216</v>
      </c>
      <c r="J646" t="s">
        <v>1167</v>
      </c>
      <c r="K646" t="s">
        <v>2078</v>
      </c>
      <c r="L646" t="s">
        <v>2079</v>
      </c>
      <c r="M646" t="s">
        <v>2080</v>
      </c>
      <c r="N646" t="s">
        <v>201</v>
      </c>
      <c r="O646" s="30" t="s">
        <v>1171</v>
      </c>
      <c r="P646" s="30" t="s">
        <v>1172</v>
      </c>
      <c r="Q646" s="30" t="s">
        <v>1172</v>
      </c>
      <c r="R646" s="30" t="s">
        <v>1173</v>
      </c>
      <c r="S646" s="30" t="s">
        <v>1174</v>
      </c>
      <c r="T646" s="31">
        <v>43831</v>
      </c>
      <c r="U646" s="31">
        <v>46022</v>
      </c>
      <c r="V646" s="3">
        <v>28541.611397332585</v>
      </c>
      <c r="W646" s="32">
        <f>V646*IF(Q646="D06T-2017",'VATT Nacional'!$P$1,'VATT Nacional'!$M$1)</f>
        <v>22365954.209343549</v>
      </c>
    </row>
    <row r="647" spans="6:23">
      <c r="F647" s="3"/>
      <c r="G647" s="3"/>
      <c r="H647" s="29" t="s">
        <v>1166</v>
      </c>
      <c r="I647" t="s">
        <v>1216</v>
      </c>
      <c r="J647" t="s">
        <v>1167</v>
      </c>
      <c r="K647" t="s">
        <v>2078</v>
      </c>
      <c r="L647" t="s">
        <v>2079</v>
      </c>
      <c r="M647" t="s">
        <v>2080</v>
      </c>
      <c r="N647" t="s">
        <v>201</v>
      </c>
      <c r="O647" s="30">
        <v>110</v>
      </c>
      <c r="P647" s="30" t="s">
        <v>1172</v>
      </c>
      <c r="Q647" s="30" t="s">
        <v>1172</v>
      </c>
      <c r="R647" s="30" t="s">
        <v>1173</v>
      </c>
      <c r="S647" s="30" t="s">
        <v>1174</v>
      </c>
      <c r="T647" s="31">
        <v>43831</v>
      </c>
      <c r="U647" s="31">
        <v>46022</v>
      </c>
      <c r="V647" s="3">
        <v>78747.930331555326</v>
      </c>
      <c r="W647" s="32">
        <f>V647*IF(Q647="D06T-2017",'VATT Nacional'!$P$1,'VATT Nacional'!$M$1)</f>
        <v>61708940.65360114</v>
      </c>
    </row>
    <row r="648" spans="6:23">
      <c r="F648" s="3"/>
      <c r="G648" s="3"/>
      <c r="H648" s="29" t="s">
        <v>1166</v>
      </c>
      <c r="I648" t="s">
        <v>1216</v>
      </c>
      <c r="J648" t="s">
        <v>1167</v>
      </c>
      <c r="K648" t="s">
        <v>2081</v>
      </c>
      <c r="L648" t="s">
        <v>2082</v>
      </c>
      <c r="M648" t="s">
        <v>1701</v>
      </c>
      <c r="N648" t="s">
        <v>192</v>
      </c>
      <c r="O648" s="30" t="s">
        <v>1171</v>
      </c>
      <c r="P648" s="30" t="s">
        <v>1172</v>
      </c>
      <c r="Q648" s="30" t="s">
        <v>1172</v>
      </c>
      <c r="R648" s="30" t="s">
        <v>1173</v>
      </c>
      <c r="S648" s="30" t="s">
        <v>1174</v>
      </c>
      <c r="T648" s="31">
        <v>43831</v>
      </c>
      <c r="U648" s="31">
        <v>46022</v>
      </c>
      <c r="V648" s="3">
        <v>108036.79899265537</v>
      </c>
      <c r="W648" s="32">
        <f>V648*IF(Q648="D06T-2017",'VATT Nacional'!$P$1,'VATT Nacional'!$M$1)</f>
        <v>84660465.225856453</v>
      </c>
    </row>
    <row r="649" spans="6:23">
      <c r="F649" s="3"/>
      <c r="G649" s="3"/>
      <c r="H649" s="29" t="s">
        <v>1166</v>
      </c>
      <c r="I649" t="s">
        <v>1216</v>
      </c>
      <c r="J649" t="s">
        <v>1167</v>
      </c>
      <c r="K649" t="s">
        <v>2081</v>
      </c>
      <c r="L649" t="s">
        <v>2082</v>
      </c>
      <c r="M649" t="s">
        <v>1701</v>
      </c>
      <c r="N649" t="s">
        <v>192</v>
      </c>
      <c r="O649" s="30">
        <v>44</v>
      </c>
      <c r="P649" s="30" t="s">
        <v>1172</v>
      </c>
      <c r="Q649" s="30" t="s">
        <v>1172</v>
      </c>
      <c r="R649" s="30" t="s">
        <v>1173</v>
      </c>
      <c r="S649" s="30" t="s">
        <v>1174</v>
      </c>
      <c r="T649" s="31">
        <v>43831</v>
      </c>
      <c r="U649" s="31">
        <v>46022</v>
      </c>
      <c r="V649" s="3">
        <v>86671.334863079246</v>
      </c>
      <c r="W649" s="32">
        <f>V649*IF(Q649="D06T-2017",'VATT Nacional'!$P$1,'VATT Nacional'!$M$1)</f>
        <v>67917927.962241009</v>
      </c>
    </row>
    <row r="650" spans="6:23">
      <c r="F650" s="3"/>
      <c r="G650" s="3"/>
      <c r="H650" s="29" t="s">
        <v>1166</v>
      </c>
      <c r="I650" t="s">
        <v>1216</v>
      </c>
      <c r="J650" t="s">
        <v>1167</v>
      </c>
      <c r="K650" t="s">
        <v>2083</v>
      </c>
      <c r="L650" t="s">
        <v>2084</v>
      </c>
      <c r="M650" t="s">
        <v>1701</v>
      </c>
      <c r="N650" t="s">
        <v>192</v>
      </c>
      <c r="O650" s="30">
        <v>110</v>
      </c>
      <c r="P650" s="30" t="s">
        <v>1172</v>
      </c>
      <c r="Q650" s="30" t="s">
        <v>1172</v>
      </c>
      <c r="R650" s="30" t="s">
        <v>1173</v>
      </c>
      <c r="S650" s="30" t="s">
        <v>1174</v>
      </c>
      <c r="T650" s="31">
        <v>43831</v>
      </c>
      <c r="U650" s="31">
        <v>46022</v>
      </c>
      <c r="V650" s="3">
        <v>2113563.2729964177</v>
      </c>
      <c r="W650" s="32">
        <f>V650*IF(Q650="D06T-2017",'VATT Nacional'!$P$1,'VATT Nacional'!$M$1)</f>
        <v>1656243535.9485712</v>
      </c>
    </row>
    <row r="651" spans="6:23">
      <c r="F651" s="3"/>
      <c r="G651" s="3"/>
      <c r="H651" s="29" t="s">
        <v>1166</v>
      </c>
      <c r="I651" t="s">
        <v>1216</v>
      </c>
      <c r="J651" t="s">
        <v>1167</v>
      </c>
      <c r="K651" t="s">
        <v>2083</v>
      </c>
      <c r="L651" t="s">
        <v>2084</v>
      </c>
      <c r="M651" t="s">
        <v>1701</v>
      </c>
      <c r="N651" t="s">
        <v>192</v>
      </c>
      <c r="O651" s="30">
        <v>220</v>
      </c>
      <c r="P651" s="30" t="s">
        <v>1172</v>
      </c>
      <c r="Q651" s="30" t="s">
        <v>1172</v>
      </c>
      <c r="R651" s="30" t="s">
        <v>1173</v>
      </c>
      <c r="S651" s="30" t="s">
        <v>1174</v>
      </c>
      <c r="T651" s="31">
        <v>43831</v>
      </c>
      <c r="U651" s="31">
        <v>46022</v>
      </c>
      <c r="V651" s="3">
        <v>605875.71299221762</v>
      </c>
      <c r="W651" s="32">
        <f>V651*IF(Q651="D06T-2017",'VATT Nacional'!$P$1,'VATT Nacional'!$M$1)</f>
        <v>474780076.87413716</v>
      </c>
    </row>
    <row r="652" spans="6:23">
      <c r="F652" s="3"/>
      <c r="G652" s="3"/>
      <c r="H652" s="29" t="s">
        <v>1166</v>
      </c>
      <c r="I652" t="s">
        <v>1216</v>
      </c>
      <c r="J652" t="s">
        <v>1167</v>
      </c>
      <c r="K652" t="s">
        <v>2085</v>
      </c>
      <c r="L652" t="s">
        <v>2086</v>
      </c>
      <c r="M652" t="s">
        <v>1489</v>
      </c>
      <c r="N652" t="s">
        <v>1194</v>
      </c>
      <c r="O652" s="30" t="s">
        <v>1171</v>
      </c>
      <c r="P652" s="30" t="s">
        <v>1172</v>
      </c>
      <c r="Q652" s="30" t="s">
        <v>1172</v>
      </c>
      <c r="R652" s="30" t="s">
        <v>1173</v>
      </c>
      <c r="S652" s="30" t="s">
        <v>1174</v>
      </c>
      <c r="T652" s="31">
        <v>43831</v>
      </c>
      <c r="U652" s="31">
        <v>46022</v>
      </c>
      <c r="V652" s="3">
        <v>8.1246236719139411</v>
      </c>
      <c r="W652" s="32">
        <f>V652*IF(Q652="D06T-2017",'VATT Nacional'!$P$1,'VATT Nacional'!$M$1)</f>
        <v>6366.6678970745988</v>
      </c>
    </row>
    <row r="653" spans="6:23">
      <c r="F653" s="3"/>
      <c r="G653" s="3"/>
      <c r="H653" s="29" t="s">
        <v>1166</v>
      </c>
      <c r="I653" t="s">
        <v>1216</v>
      </c>
      <c r="J653" t="s">
        <v>1167</v>
      </c>
      <c r="K653" t="s">
        <v>2085</v>
      </c>
      <c r="L653" t="s">
        <v>2086</v>
      </c>
      <c r="M653" t="s">
        <v>1489</v>
      </c>
      <c r="N653" t="s">
        <v>1194</v>
      </c>
      <c r="O653" s="30">
        <v>110</v>
      </c>
      <c r="P653" s="30" t="s">
        <v>1172</v>
      </c>
      <c r="Q653" s="30" t="s">
        <v>1172</v>
      </c>
      <c r="R653" s="30" t="s">
        <v>1173</v>
      </c>
      <c r="S653" s="30" t="s">
        <v>1174</v>
      </c>
      <c r="T653" s="31">
        <v>43831</v>
      </c>
      <c r="U653" s="31">
        <v>46022</v>
      </c>
      <c r="V653" s="3">
        <v>17116.503837607066</v>
      </c>
      <c r="W653" s="32">
        <f>V653*IF(Q653="D06T-2017",'VATT Nacional'!$P$1,'VATT Nacional'!$M$1)</f>
        <v>13412940.696535118</v>
      </c>
    </row>
    <row r="654" spans="6:23">
      <c r="F654" s="3"/>
      <c r="G654" s="3"/>
      <c r="H654" s="29" t="s">
        <v>1166</v>
      </c>
      <c r="I654" t="s">
        <v>1216</v>
      </c>
      <c r="J654" t="s">
        <v>1167</v>
      </c>
      <c r="K654" t="s">
        <v>2085</v>
      </c>
      <c r="L654" t="s">
        <v>2086</v>
      </c>
      <c r="M654" t="s">
        <v>1701</v>
      </c>
      <c r="N654" t="s">
        <v>192</v>
      </c>
      <c r="O654" s="30">
        <v>110</v>
      </c>
      <c r="P654" s="30" t="s">
        <v>1172</v>
      </c>
      <c r="Q654" s="30" t="s">
        <v>1172</v>
      </c>
      <c r="R654" s="30" t="s">
        <v>1173</v>
      </c>
      <c r="S654" s="30" t="s">
        <v>1174</v>
      </c>
      <c r="T654" s="31">
        <v>43831</v>
      </c>
      <c r="U654" s="31">
        <v>46022</v>
      </c>
      <c r="V654" s="3">
        <v>495289.23966871324</v>
      </c>
      <c r="W654" s="32">
        <f>V654*IF(Q654="D06T-2017",'VATT Nacional'!$P$1,'VATT Nacional'!$M$1)</f>
        <v>388121620.06544256</v>
      </c>
    </row>
    <row r="655" spans="6:23">
      <c r="F655" s="3"/>
      <c r="G655" s="3"/>
      <c r="H655" s="29" t="s">
        <v>1166</v>
      </c>
      <c r="I655" t="s">
        <v>1216</v>
      </c>
      <c r="J655" t="s">
        <v>1167</v>
      </c>
      <c r="K655" t="s">
        <v>2085</v>
      </c>
      <c r="L655" t="s">
        <v>2086</v>
      </c>
      <c r="M655" t="s">
        <v>168</v>
      </c>
      <c r="N655" t="s">
        <v>168</v>
      </c>
      <c r="O655" s="30" t="s">
        <v>1171</v>
      </c>
      <c r="P655" s="30" t="s">
        <v>1172</v>
      </c>
      <c r="Q655" s="30" t="s">
        <v>1172</v>
      </c>
      <c r="R655" s="30" t="s">
        <v>1173</v>
      </c>
      <c r="S655" s="30" t="s">
        <v>1174</v>
      </c>
      <c r="T655" s="31">
        <v>43831</v>
      </c>
      <c r="U655" s="31">
        <v>44196</v>
      </c>
      <c r="V655" s="3">
        <v>0</v>
      </c>
      <c r="W655" s="32">
        <f>V655*IF(Q655="D06T-2017",'VATT Nacional'!$P$1,'VATT Nacional'!$M$1)</f>
        <v>0</v>
      </c>
    </row>
    <row r="656" spans="6:23">
      <c r="F656" s="3"/>
      <c r="G656" s="3"/>
      <c r="H656" s="29" t="s">
        <v>1166</v>
      </c>
      <c r="I656" t="s">
        <v>1216</v>
      </c>
      <c r="J656" t="s">
        <v>1167</v>
      </c>
      <c r="K656" t="s">
        <v>2085</v>
      </c>
      <c r="L656" t="s">
        <v>2086</v>
      </c>
      <c r="M656" t="s">
        <v>186</v>
      </c>
      <c r="N656" t="s">
        <v>186</v>
      </c>
      <c r="O656" s="30" t="s">
        <v>1171</v>
      </c>
      <c r="P656" s="30" t="s">
        <v>1172</v>
      </c>
      <c r="Q656" s="30" t="s">
        <v>1172</v>
      </c>
      <c r="R656" s="30" t="s">
        <v>1173</v>
      </c>
      <c r="S656" s="30" t="s">
        <v>1174</v>
      </c>
      <c r="T656" s="31">
        <v>44197</v>
      </c>
      <c r="U656" s="31">
        <v>46022</v>
      </c>
      <c r="V656" s="3">
        <v>41797.949700908401</v>
      </c>
      <c r="W656" s="32">
        <f>V656*IF(Q656="D06T-2017",'VATT Nacional'!$P$1,'VATT Nacional'!$M$1)</f>
        <v>32753968.093838271</v>
      </c>
    </row>
    <row r="657" spans="6:23">
      <c r="F657" s="3"/>
      <c r="G657" s="3"/>
      <c r="H657" s="29" t="s">
        <v>1166</v>
      </c>
      <c r="I657" t="s">
        <v>1216</v>
      </c>
      <c r="J657" t="s">
        <v>1167</v>
      </c>
      <c r="K657" t="s">
        <v>2085</v>
      </c>
      <c r="L657" t="s">
        <v>2086</v>
      </c>
      <c r="M657" t="s">
        <v>168</v>
      </c>
      <c r="N657" t="s">
        <v>168</v>
      </c>
      <c r="O657" s="30">
        <v>110</v>
      </c>
      <c r="P657" s="30" t="s">
        <v>1172</v>
      </c>
      <c r="Q657" s="30" t="s">
        <v>1172</v>
      </c>
      <c r="R657" s="30" t="s">
        <v>1173</v>
      </c>
      <c r="S657" s="30" t="s">
        <v>1174</v>
      </c>
      <c r="T657" s="31">
        <v>43831</v>
      </c>
      <c r="U657" s="31">
        <v>44196</v>
      </c>
      <c r="V657" s="3">
        <v>0</v>
      </c>
      <c r="W657" s="32">
        <f>V657*IF(Q657="D06T-2017",'VATT Nacional'!$P$1,'VATT Nacional'!$M$1)</f>
        <v>0</v>
      </c>
    </row>
    <row r="658" spans="6:23">
      <c r="F658" s="3"/>
      <c r="G658" s="3"/>
      <c r="H658" s="29" t="s">
        <v>1166</v>
      </c>
      <c r="I658" t="s">
        <v>1216</v>
      </c>
      <c r="J658" t="s">
        <v>1167</v>
      </c>
      <c r="K658" t="s">
        <v>2085</v>
      </c>
      <c r="L658" t="s">
        <v>2086</v>
      </c>
      <c r="M658" t="s">
        <v>186</v>
      </c>
      <c r="N658" t="s">
        <v>186</v>
      </c>
      <c r="O658" s="30">
        <v>110</v>
      </c>
      <c r="P658" s="30" t="s">
        <v>1172</v>
      </c>
      <c r="Q658" s="30" t="s">
        <v>1172</v>
      </c>
      <c r="R658" s="30" t="s">
        <v>1173</v>
      </c>
      <c r="S658" s="30" t="s">
        <v>1174</v>
      </c>
      <c r="T658" s="31">
        <v>44197</v>
      </c>
      <c r="U658" s="31">
        <v>46022</v>
      </c>
      <c r="V658" s="3">
        <v>5425.3179966095304</v>
      </c>
      <c r="W658" s="32">
        <f>V658*IF(Q658="D06T-2017",'VATT Nacional'!$P$1,'VATT Nacional'!$M$1)</f>
        <v>4251421.2738050437</v>
      </c>
    </row>
    <row r="659" spans="6:23">
      <c r="F659" s="3"/>
      <c r="G659" s="3"/>
      <c r="H659" s="29" t="s">
        <v>1166</v>
      </c>
      <c r="I659" t="s">
        <v>1216</v>
      </c>
      <c r="J659" t="s">
        <v>1167</v>
      </c>
      <c r="K659" t="s">
        <v>2087</v>
      </c>
      <c r="L659" t="s">
        <v>2088</v>
      </c>
      <c r="M659" t="s">
        <v>1701</v>
      </c>
      <c r="N659" t="s">
        <v>192</v>
      </c>
      <c r="O659" s="30" t="s">
        <v>1171</v>
      </c>
      <c r="P659" s="30" t="s">
        <v>1172</v>
      </c>
      <c r="Q659" s="30" t="s">
        <v>1172</v>
      </c>
      <c r="R659" s="30" t="s">
        <v>1173</v>
      </c>
      <c r="S659" s="30" t="s">
        <v>1174</v>
      </c>
      <c r="T659" s="31">
        <v>43831</v>
      </c>
      <c r="U659" s="31">
        <v>46022</v>
      </c>
      <c r="V659" s="3">
        <v>466278.41291001876</v>
      </c>
      <c r="W659" s="32">
        <f>V659*IF(Q659="D06T-2017",'VATT Nacional'!$P$1,'VATT Nacional'!$M$1)</f>
        <v>365387976.40996212</v>
      </c>
    </row>
    <row r="660" spans="6:23">
      <c r="F660" s="3"/>
      <c r="G660" s="3"/>
      <c r="H660" s="29" t="s">
        <v>1166</v>
      </c>
      <c r="I660" t="s">
        <v>1216</v>
      </c>
      <c r="J660" t="s">
        <v>1167</v>
      </c>
      <c r="K660" t="s">
        <v>2087</v>
      </c>
      <c r="L660" t="s">
        <v>2088</v>
      </c>
      <c r="M660" t="s">
        <v>1701</v>
      </c>
      <c r="N660" t="s">
        <v>192</v>
      </c>
      <c r="O660" s="30">
        <v>110</v>
      </c>
      <c r="P660" s="30" t="s">
        <v>1172</v>
      </c>
      <c r="Q660" s="30" t="s">
        <v>1172</v>
      </c>
      <c r="R660" s="30" t="s">
        <v>1173</v>
      </c>
      <c r="S660" s="30" t="s">
        <v>1174</v>
      </c>
      <c r="T660" s="31">
        <v>43831</v>
      </c>
      <c r="U660" s="31">
        <v>46022</v>
      </c>
      <c r="V660" s="3">
        <v>154124.47309994695</v>
      </c>
      <c r="W660" s="32">
        <f>V660*IF(Q660="D06T-2017",'VATT Nacional'!$P$1,'VATT Nacional'!$M$1)</f>
        <v>120775973.71446151</v>
      </c>
    </row>
    <row r="661" spans="6:23">
      <c r="F661" s="3"/>
      <c r="G661" s="3"/>
      <c r="H661" s="29" t="s">
        <v>1166</v>
      </c>
      <c r="I661" t="s">
        <v>1216</v>
      </c>
      <c r="J661" t="s">
        <v>1167</v>
      </c>
      <c r="K661" t="s">
        <v>2089</v>
      </c>
      <c r="L661" t="s">
        <v>2090</v>
      </c>
      <c r="M661" t="s">
        <v>1701</v>
      </c>
      <c r="N661" t="s">
        <v>192</v>
      </c>
      <c r="O661" s="30" t="s">
        <v>1171</v>
      </c>
      <c r="P661" s="30" t="s">
        <v>1172</v>
      </c>
      <c r="Q661" s="30" t="s">
        <v>1172</v>
      </c>
      <c r="R661" s="30" t="s">
        <v>1173</v>
      </c>
      <c r="S661" s="30" t="s">
        <v>1174</v>
      </c>
      <c r="T661" s="31">
        <v>43831</v>
      </c>
      <c r="U661" s="31">
        <v>46022</v>
      </c>
      <c r="V661" s="3">
        <v>155834.60555709223</v>
      </c>
      <c r="W661" s="32">
        <f>V661*IF(Q661="D06T-2017",'VATT Nacional'!$P$1,'VATT Nacional'!$M$1)</f>
        <v>122116078.29706395</v>
      </c>
    </row>
    <row r="662" spans="6:23">
      <c r="F662" s="3"/>
      <c r="G662" s="3"/>
      <c r="H662" s="29" t="s">
        <v>1166</v>
      </c>
      <c r="I662" t="s">
        <v>1216</v>
      </c>
      <c r="J662" t="s">
        <v>1167</v>
      </c>
      <c r="K662" t="s">
        <v>2089</v>
      </c>
      <c r="L662" t="s">
        <v>2090</v>
      </c>
      <c r="M662" t="s">
        <v>1701</v>
      </c>
      <c r="N662" t="s">
        <v>192</v>
      </c>
      <c r="O662" s="30" t="s">
        <v>1171</v>
      </c>
      <c r="P662" s="30" t="s">
        <v>1172</v>
      </c>
      <c r="Q662" s="30" t="s">
        <v>1172</v>
      </c>
      <c r="R662" s="30" t="s">
        <v>1173</v>
      </c>
      <c r="S662" s="30" t="s">
        <v>1174</v>
      </c>
      <c r="T662" s="31">
        <v>43831</v>
      </c>
      <c r="U662" s="31">
        <v>46022</v>
      </c>
      <c r="V662" s="3">
        <v>300543.64502343826</v>
      </c>
      <c r="W662" s="32">
        <f>V662*IF(Q662="D06T-2017",'VATT Nacional'!$P$1,'VATT Nacional'!$M$1)</f>
        <v>235513871.62154537</v>
      </c>
    </row>
    <row r="663" spans="6:23">
      <c r="F663" s="3"/>
      <c r="G663" s="3"/>
      <c r="H663" s="29" t="s">
        <v>1166</v>
      </c>
      <c r="I663" t="s">
        <v>1216</v>
      </c>
      <c r="J663" t="s">
        <v>1167</v>
      </c>
      <c r="K663" t="s">
        <v>2089</v>
      </c>
      <c r="L663" t="s">
        <v>2090</v>
      </c>
      <c r="M663" t="s">
        <v>1701</v>
      </c>
      <c r="N663" t="s">
        <v>192</v>
      </c>
      <c r="O663" s="30">
        <v>110</v>
      </c>
      <c r="P663" s="30" t="s">
        <v>1172</v>
      </c>
      <c r="Q663" s="30" t="s">
        <v>1172</v>
      </c>
      <c r="R663" s="30" t="s">
        <v>1173</v>
      </c>
      <c r="S663" s="30" t="s">
        <v>1174</v>
      </c>
      <c r="T663" s="31">
        <v>43831</v>
      </c>
      <c r="U663" s="31">
        <v>46022</v>
      </c>
      <c r="V663" s="3">
        <v>290183.3960808976</v>
      </c>
      <c r="W663" s="32">
        <f>V663*IF(Q663="D06T-2017",'VATT Nacional'!$P$1,'VATT Nacional'!$M$1)</f>
        <v>227395309.21031725</v>
      </c>
    </row>
    <row r="664" spans="6:23">
      <c r="F664" s="3"/>
      <c r="G664" s="3"/>
      <c r="H664" s="29" t="s">
        <v>1166</v>
      </c>
      <c r="I664" t="s">
        <v>1216</v>
      </c>
      <c r="J664" t="s">
        <v>1167</v>
      </c>
      <c r="K664" t="s">
        <v>2091</v>
      </c>
      <c r="L664" t="s">
        <v>2092</v>
      </c>
      <c r="M664" t="s">
        <v>2080</v>
      </c>
      <c r="N664" t="s">
        <v>201</v>
      </c>
      <c r="O664" s="30" t="s">
        <v>1171</v>
      </c>
      <c r="P664" s="30" t="s">
        <v>1172</v>
      </c>
      <c r="Q664" s="30" t="s">
        <v>1172</v>
      </c>
      <c r="R664" s="30" t="s">
        <v>1173</v>
      </c>
      <c r="S664" s="30" t="s">
        <v>1174</v>
      </c>
      <c r="T664" s="31">
        <v>43831</v>
      </c>
      <c r="U664" s="31">
        <v>46022</v>
      </c>
      <c r="V664" s="3">
        <v>27524.235924857883</v>
      </c>
      <c r="W664" s="32">
        <f>V664*IF(Q664="D06T-2017",'VATT Nacional'!$P$1,'VATT Nacional'!$M$1)</f>
        <v>21568712.143564284</v>
      </c>
    </row>
    <row r="665" spans="6:23">
      <c r="F665" s="3"/>
      <c r="G665" s="3"/>
      <c r="H665" s="29" t="s">
        <v>1166</v>
      </c>
      <c r="I665" t="s">
        <v>1216</v>
      </c>
      <c r="J665" t="s">
        <v>1167</v>
      </c>
      <c r="K665" t="s">
        <v>2091</v>
      </c>
      <c r="L665" t="s">
        <v>2092</v>
      </c>
      <c r="M665" t="s">
        <v>2080</v>
      </c>
      <c r="N665" t="s">
        <v>201</v>
      </c>
      <c r="O665" s="30">
        <v>110</v>
      </c>
      <c r="P665" s="30" t="s">
        <v>1172</v>
      </c>
      <c r="Q665" s="30" t="s">
        <v>1172</v>
      </c>
      <c r="R665" s="30" t="s">
        <v>1173</v>
      </c>
      <c r="S665" s="30" t="s">
        <v>1174</v>
      </c>
      <c r="T665" s="31">
        <v>43831</v>
      </c>
      <c r="U665" s="31">
        <v>46022</v>
      </c>
      <c r="V665" s="3">
        <v>11585.014875444012</v>
      </c>
      <c r="W665" s="32">
        <f>V665*IF(Q665="D06T-2017",'VATT Nacional'!$P$1,'VATT Nacional'!$M$1)</f>
        <v>9078321.0734541882</v>
      </c>
    </row>
    <row r="666" spans="6:23">
      <c r="F666" s="3"/>
      <c r="G666" s="3"/>
      <c r="H666" s="29" t="s">
        <v>1166</v>
      </c>
      <c r="I666" t="s">
        <v>1216</v>
      </c>
      <c r="J666" t="s">
        <v>1167</v>
      </c>
      <c r="K666" t="s">
        <v>2091</v>
      </c>
      <c r="L666" t="s">
        <v>2092</v>
      </c>
      <c r="M666" t="s">
        <v>1701</v>
      </c>
      <c r="N666" t="s">
        <v>192</v>
      </c>
      <c r="O666" s="30" t="s">
        <v>1171</v>
      </c>
      <c r="P666" s="30" t="s">
        <v>1172</v>
      </c>
      <c r="Q666" s="30" t="s">
        <v>1172</v>
      </c>
      <c r="R666" s="30" t="s">
        <v>1173</v>
      </c>
      <c r="S666" s="30" t="s">
        <v>1174</v>
      </c>
      <c r="T666" s="31">
        <v>43831</v>
      </c>
      <c r="U666" s="31">
        <v>46022</v>
      </c>
      <c r="V666" s="3">
        <v>303401.40300353151</v>
      </c>
      <c r="W666" s="32">
        <f>V666*IF(Q666="D06T-2017",'VATT Nacional'!$P$1,'VATT Nacional'!$M$1)</f>
        <v>237753285.62078878</v>
      </c>
    </row>
    <row r="667" spans="6:23">
      <c r="F667" s="3"/>
      <c r="G667" s="3"/>
      <c r="H667" s="29" t="s">
        <v>1166</v>
      </c>
      <c r="I667" t="s">
        <v>1216</v>
      </c>
      <c r="J667" t="s">
        <v>1167</v>
      </c>
      <c r="K667" t="s">
        <v>2091</v>
      </c>
      <c r="L667" t="s">
        <v>2092</v>
      </c>
      <c r="M667" t="s">
        <v>1701</v>
      </c>
      <c r="N667" t="s">
        <v>192</v>
      </c>
      <c r="O667" s="30">
        <v>110</v>
      </c>
      <c r="P667" s="30" t="s">
        <v>1172</v>
      </c>
      <c r="Q667" s="30" t="s">
        <v>1172</v>
      </c>
      <c r="R667" s="30" t="s">
        <v>1173</v>
      </c>
      <c r="S667" s="30" t="s">
        <v>1174</v>
      </c>
      <c r="T667" s="31">
        <v>43831</v>
      </c>
      <c r="U667" s="31">
        <v>46022</v>
      </c>
      <c r="V667" s="3">
        <v>191879.50616162311</v>
      </c>
      <c r="W667" s="32">
        <f>V667*IF(Q667="D06T-2017",'VATT Nacional'!$P$1,'VATT Nacional'!$M$1)</f>
        <v>150361806.44388542</v>
      </c>
    </row>
    <row r="668" spans="6:23">
      <c r="F668" s="3"/>
      <c r="G668" s="3"/>
      <c r="H668" s="29" t="s">
        <v>1166</v>
      </c>
      <c r="I668" t="s">
        <v>1216</v>
      </c>
      <c r="J668" t="s">
        <v>1167</v>
      </c>
      <c r="K668" t="s">
        <v>2093</v>
      </c>
      <c r="L668" t="s">
        <v>2094</v>
      </c>
      <c r="M668" t="s">
        <v>1701</v>
      </c>
      <c r="N668" t="s">
        <v>192</v>
      </c>
      <c r="O668" s="30" t="s">
        <v>1171</v>
      </c>
      <c r="P668" s="30" t="s">
        <v>1172</v>
      </c>
      <c r="Q668" s="30" t="s">
        <v>1172</v>
      </c>
      <c r="R668" s="30" t="s">
        <v>1173</v>
      </c>
      <c r="S668" s="30" t="s">
        <v>1174</v>
      </c>
      <c r="T668" s="31">
        <v>43831</v>
      </c>
      <c r="U668" s="31">
        <v>46022</v>
      </c>
      <c r="V668" s="3">
        <v>462919.39473459474</v>
      </c>
      <c r="W668" s="32">
        <f>V668*IF(Q668="D06T-2017",'VATT Nacional'!$P$1,'VATT Nacional'!$M$1)</f>
        <v>362755761.79341429</v>
      </c>
    </row>
    <row r="669" spans="6:23">
      <c r="F669" s="3"/>
      <c r="G669" s="3"/>
      <c r="H669" s="29" t="s">
        <v>1166</v>
      </c>
      <c r="I669" t="s">
        <v>1216</v>
      </c>
      <c r="J669" t="s">
        <v>1167</v>
      </c>
      <c r="K669" t="s">
        <v>2093</v>
      </c>
      <c r="L669" t="s">
        <v>2094</v>
      </c>
      <c r="M669" t="s">
        <v>1701</v>
      </c>
      <c r="N669" t="s">
        <v>192</v>
      </c>
      <c r="O669" s="30">
        <v>110</v>
      </c>
      <c r="P669" s="30" t="s">
        <v>1172</v>
      </c>
      <c r="Q669" s="30" t="s">
        <v>1172</v>
      </c>
      <c r="R669" s="30" t="s">
        <v>1173</v>
      </c>
      <c r="S669" s="30" t="s">
        <v>1174</v>
      </c>
      <c r="T669" s="31">
        <v>43831</v>
      </c>
      <c r="U669" s="31">
        <v>46022</v>
      </c>
      <c r="V669" s="3">
        <v>315200.55158785864</v>
      </c>
      <c r="W669" s="32">
        <f>V669*IF(Q669="D06T-2017",'VATT Nacional'!$P$1,'VATT Nacional'!$M$1)</f>
        <v>246999407.47678757</v>
      </c>
    </row>
    <row r="670" spans="6:23">
      <c r="F670" s="3"/>
      <c r="G670" s="3"/>
      <c r="H670" s="29" t="s">
        <v>1166</v>
      </c>
      <c r="I670" t="s">
        <v>1216</v>
      </c>
      <c r="J670" t="s">
        <v>1167</v>
      </c>
      <c r="K670" t="s">
        <v>2095</v>
      </c>
      <c r="L670" t="s">
        <v>2096</v>
      </c>
      <c r="M670" t="s">
        <v>1701</v>
      </c>
      <c r="N670" t="s">
        <v>192</v>
      </c>
      <c r="O670" s="30" t="s">
        <v>1171</v>
      </c>
      <c r="P670" s="30" t="s">
        <v>1172</v>
      </c>
      <c r="Q670" s="30" t="s">
        <v>1172</v>
      </c>
      <c r="R670" s="30" t="s">
        <v>1173</v>
      </c>
      <c r="S670" s="30" t="s">
        <v>1174</v>
      </c>
      <c r="T670" s="31">
        <v>43831</v>
      </c>
      <c r="U670" s="31">
        <v>46022</v>
      </c>
      <c r="V670" s="3">
        <v>487426.88414769206</v>
      </c>
      <c r="W670" s="32">
        <f>V670*IF(Q670="D06T-2017",'VATT Nacional'!$P$1,'VATT Nacional'!$M$1)</f>
        <v>381960472.36033529</v>
      </c>
    </row>
    <row r="671" spans="6:23">
      <c r="F671" s="3"/>
      <c r="G671" s="3"/>
      <c r="H671" s="29" t="s">
        <v>1166</v>
      </c>
      <c r="I671" t="s">
        <v>1216</v>
      </c>
      <c r="J671" t="s">
        <v>1167</v>
      </c>
      <c r="K671" t="s">
        <v>2095</v>
      </c>
      <c r="L671" t="s">
        <v>2096</v>
      </c>
      <c r="M671" t="s">
        <v>1701</v>
      </c>
      <c r="N671" t="s">
        <v>192</v>
      </c>
      <c r="O671" s="30">
        <v>110</v>
      </c>
      <c r="P671" s="30" t="s">
        <v>1172</v>
      </c>
      <c r="Q671" s="30" t="s">
        <v>1172</v>
      </c>
      <c r="R671" s="30" t="s">
        <v>1173</v>
      </c>
      <c r="S671" s="30" t="s">
        <v>1174</v>
      </c>
      <c r="T671" s="31">
        <v>43831</v>
      </c>
      <c r="U671" s="31">
        <v>46022</v>
      </c>
      <c r="V671" s="3">
        <v>180996.18954516712</v>
      </c>
      <c r="W671" s="32">
        <f>V671*IF(Q671="D06T-2017",'VATT Nacional'!$P$1,'VATT Nacional'!$M$1)</f>
        <v>141833354.50398576</v>
      </c>
    </row>
    <row r="672" spans="6:23">
      <c r="F672" s="3"/>
      <c r="G672" s="3"/>
      <c r="H672" s="29" t="s">
        <v>1166</v>
      </c>
      <c r="I672" t="s">
        <v>1216</v>
      </c>
      <c r="J672" t="s">
        <v>1167</v>
      </c>
      <c r="K672" t="s">
        <v>2097</v>
      </c>
      <c r="L672" t="s">
        <v>2098</v>
      </c>
      <c r="M672" t="s">
        <v>1701</v>
      </c>
      <c r="N672" t="s">
        <v>192</v>
      </c>
      <c r="O672" s="30" t="s">
        <v>1171</v>
      </c>
      <c r="P672" s="30" t="s">
        <v>1172</v>
      </c>
      <c r="Q672" s="30" t="s">
        <v>1172</v>
      </c>
      <c r="R672" s="30" t="s">
        <v>1173</v>
      </c>
      <c r="S672" s="30" t="s">
        <v>1174</v>
      </c>
      <c r="T672" s="31">
        <v>43831</v>
      </c>
      <c r="U672" s="31">
        <v>46022</v>
      </c>
      <c r="V672" s="3">
        <v>90343.668785880451</v>
      </c>
      <c r="W672" s="32">
        <f>V672*IF(Q672="D06T-2017",'VATT Nacional'!$P$1,'VATT Nacional'!$M$1)</f>
        <v>70795665.004322201</v>
      </c>
    </row>
    <row r="673" spans="6:23">
      <c r="F673" s="3"/>
      <c r="G673" s="3"/>
      <c r="H673" s="29" t="s">
        <v>1166</v>
      </c>
      <c r="I673" t="s">
        <v>1216</v>
      </c>
      <c r="J673" t="s">
        <v>1167</v>
      </c>
      <c r="K673" t="s">
        <v>2097</v>
      </c>
      <c r="L673" t="s">
        <v>2098</v>
      </c>
      <c r="M673" t="s">
        <v>1701</v>
      </c>
      <c r="N673" t="s">
        <v>192</v>
      </c>
      <c r="O673" s="30">
        <v>110</v>
      </c>
      <c r="P673" s="30" t="s">
        <v>1172</v>
      </c>
      <c r="Q673" s="30" t="s">
        <v>1172</v>
      </c>
      <c r="R673" s="30" t="s">
        <v>1173</v>
      </c>
      <c r="S673" s="30" t="s">
        <v>1174</v>
      </c>
      <c r="T673" s="31">
        <v>43831</v>
      </c>
      <c r="U673" s="31">
        <v>46022</v>
      </c>
      <c r="V673" s="3">
        <v>71220.956585809894</v>
      </c>
      <c r="W673" s="32">
        <f>V673*IF(Q673="D06T-2017",'VATT Nacional'!$P$1,'VATT Nacional'!$M$1)</f>
        <v>55810606.891408347</v>
      </c>
    </row>
    <row r="674" spans="6:23">
      <c r="F674" s="3"/>
      <c r="G674" s="3"/>
      <c r="H674" s="29" t="s">
        <v>1166</v>
      </c>
      <c r="I674" t="s">
        <v>1216</v>
      </c>
      <c r="J674" t="s">
        <v>1167</v>
      </c>
      <c r="K674" t="s">
        <v>2099</v>
      </c>
      <c r="L674" t="s">
        <v>2100</v>
      </c>
      <c r="M674" t="s">
        <v>1701</v>
      </c>
      <c r="N674" t="s">
        <v>192</v>
      </c>
      <c r="O674" s="30" t="s">
        <v>1171</v>
      </c>
      <c r="P674" s="30" t="s">
        <v>1172</v>
      </c>
      <c r="Q674" s="30" t="s">
        <v>1172</v>
      </c>
      <c r="R674" s="30" t="s">
        <v>1173</v>
      </c>
      <c r="S674" s="30" t="s">
        <v>1174</v>
      </c>
      <c r="T674" s="31">
        <v>43831</v>
      </c>
      <c r="U674" s="31">
        <v>46022</v>
      </c>
      <c r="V674" s="3">
        <v>260376.37368772778</v>
      </c>
      <c r="W674" s="32">
        <f>V674*IF(Q674="D06T-2017",'VATT Nacional'!$P$1,'VATT Nacional'!$M$1)</f>
        <v>204037745.80291909</v>
      </c>
    </row>
    <row r="675" spans="6:23">
      <c r="F675" s="3"/>
      <c r="G675" s="3"/>
      <c r="H675" s="29" t="s">
        <v>1166</v>
      </c>
      <c r="I675" t="s">
        <v>1216</v>
      </c>
      <c r="J675" t="s">
        <v>1167</v>
      </c>
      <c r="K675" t="s">
        <v>2099</v>
      </c>
      <c r="L675" t="s">
        <v>2100</v>
      </c>
      <c r="M675" t="s">
        <v>1701</v>
      </c>
      <c r="N675" t="s">
        <v>192</v>
      </c>
      <c r="O675" s="30" t="s">
        <v>1171</v>
      </c>
      <c r="P675" s="30" t="s">
        <v>1172</v>
      </c>
      <c r="Q675" s="30" t="s">
        <v>1172</v>
      </c>
      <c r="R675" s="30" t="s">
        <v>1173</v>
      </c>
      <c r="S675" s="30" t="s">
        <v>1174</v>
      </c>
      <c r="T675" s="31">
        <v>43831</v>
      </c>
      <c r="U675" s="31">
        <v>46022</v>
      </c>
      <c r="V675" s="3">
        <v>889495.5613660462</v>
      </c>
      <c r="W675" s="32">
        <f>V675*IF(Q675="D06T-2017",'VATT Nacional'!$P$1,'VATT Nacional'!$M$1)</f>
        <v>697032018.19875515</v>
      </c>
    </row>
    <row r="676" spans="6:23">
      <c r="F676" s="3"/>
      <c r="G676" s="3"/>
      <c r="H676" s="29" t="s">
        <v>1166</v>
      </c>
      <c r="I676" t="s">
        <v>1216</v>
      </c>
      <c r="J676" t="s">
        <v>1167</v>
      </c>
      <c r="K676" t="s">
        <v>2099</v>
      </c>
      <c r="L676" t="s">
        <v>2100</v>
      </c>
      <c r="M676" t="s">
        <v>1701</v>
      </c>
      <c r="N676" t="s">
        <v>192</v>
      </c>
      <c r="O676" s="30">
        <v>110</v>
      </c>
      <c r="P676" s="30" t="s">
        <v>1172</v>
      </c>
      <c r="Q676" s="30" t="s">
        <v>1172</v>
      </c>
      <c r="R676" s="30" t="s">
        <v>1173</v>
      </c>
      <c r="S676" s="30" t="s">
        <v>1174</v>
      </c>
      <c r="T676" s="31">
        <v>43831</v>
      </c>
      <c r="U676" s="31">
        <v>46022</v>
      </c>
      <c r="V676" s="3">
        <v>273830.01550672424</v>
      </c>
      <c r="W676" s="32">
        <f>V676*IF(Q676="D06T-2017",'VATT Nacional'!$P$1,'VATT Nacional'!$M$1)</f>
        <v>214580371.88957044</v>
      </c>
    </row>
    <row r="677" spans="6:23">
      <c r="F677" s="3"/>
      <c r="G677" s="3"/>
      <c r="H677" s="29" t="s">
        <v>1166</v>
      </c>
      <c r="I677" t="s">
        <v>1216</v>
      </c>
      <c r="J677" t="s">
        <v>1167</v>
      </c>
      <c r="K677" t="s">
        <v>2101</v>
      </c>
      <c r="L677" t="s">
        <v>2102</v>
      </c>
      <c r="M677" t="s">
        <v>1701</v>
      </c>
      <c r="N677" t="s">
        <v>192</v>
      </c>
      <c r="O677" s="30">
        <v>110</v>
      </c>
      <c r="P677" s="30" t="s">
        <v>1172</v>
      </c>
      <c r="Q677" s="30" t="s">
        <v>1172</v>
      </c>
      <c r="R677" s="30" t="s">
        <v>1173</v>
      </c>
      <c r="S677" s="30" t="s">
        <v>1174</v>
      </c>
      <c r="T677" s="31">
        <v>43831</v>
      </c>
      <c r="U677" s="31">
        <v>46022</v>
      </c>
      <c r="V677" s="3">
        <v>772772.13734715886</v>
      </c>
      <c r="W677" s="32">
        <f>V677*IF(Q677="D06T-2017",'VATT Nacional'!$P$1,'VATT Nacional'!$M$1)</f>
        <v>605564486.09549749</v>
      </c>
    </row>
    <row r="678" spans="6:23">
      <c r="F678" s="3"/>
      <c r="G678" s="3"/>
      <c r="H678" s="29" t="s">
        <v>1166</v>
      </c>
      <c r="I678" t="s">
        <v>1216</v>
      </c>
      <c r="J678" t="s">
        <v>1167</v>
      </c>
      <c r="K678" t="s">
        <v>2103</v>
      </c>
      <c r="L678" t="s">
        <v>2104</v>
      </c>
      <c r="M678" t="s">
        <v>1701</v>
      </c>
      <c r="N678" t="s">
        <v>192</v>
      </c>
      <c r="O678" s="30" t="s">
        <v>1171</v>
      </c>
      <c r="P678" s="30" t="s">
        <v>1172</v>
      </c>
      <c r="Q678" s="30" t="s">
        <v>1172</v>
      </c>
      <c r="R678" s="30" t="s">
        <v>1173</v>
      </c>
      <c r="S678" s="30" t="s">
        <v>1174</v>
      </c>
      <c r="T678" s="31">
        <v>43831</v>
      </c>
      <c r="U678" s="31">
        <v>46022</v>
      </c>
      <c r="V678" s="3">
        <v>58244.683159631226</v>
      </c>
      <c r="W678" s="32">
        <f>V678*IF(Q678="D06T-2017",'VATT Nacional'!$P$1,'VATT Nacional'!$M$1)</f>
        <v>45642059.179874532</v>
      </c>
    </row>
    <row r="679" spans="6:23">
      <c r="F679" s="3"/>
      <c r="G679" s="3"/>
      <c r="H679" s="29" t="s">
        <v>1166</v>
      </c>
      <c r="I679" t="s">
        <v>1216</v>
      </c>
      <c r="J679" t="s">
        <v>1167</v>
      </c>
      <c r="K679" t="s">
        <v>2103</v>
      </c>
      <c r="L679" t="s">
        <v>2104</v>
      </c>
      <c r="M679" t="s">
        <v>1701</v>
      </c>
      <c r="N679" t="s">
        <v>192</v>
      </c>
      <c r="O679" s="30">
        <v>44</v>
      </c>
      <c r="P679" s="30" t="s">
        <v>1172</v>
      </c>
      <c r="Q679" s="30" t="s">
        <v>1172</v>
      </c>
      <c r="R679" s="30" t="s">
        <v>1173</v>
      </c>
      <c r="S679" s="30" t="s">
        <v>1174</v>
      </c>
      <c r="T679" s="31">
        <v>43831</v>
      </c>
      <c r="U679" s="31">
        <v>46022</v>
      </c>
      <c r="V679" s="3">
        <v>2091.5639227770125</v>
      </c>
      <c r="W679" s="32">
        <f>V679*IF(Q679="D06T-2017",'VATT Nacional'!$P$1,'VATT Nacional'!$M$1)</f>
        <v>1639004.2689431871</v>
      </c>
    </row>
    <row r="680" spans="6:23">
      <c r="F680" s="3"/>
      <c r="G680" s="3"/>
      <c r="H680" s="29" t="s">
        <v>1166</v>
      </c>
      <c r="I680" t="s">
        <v>1216</v>
      </c>
      <c r="J680" t="s">
        <v>1167</v>
      </c>
      <c r="K680" t="s">
        <v>2103</v>
      </c>
      <c r="L680" t="s">
        <v>2104</v>
      </c>
      <c r="M680" t="s">
        <v>1701</v>
      </c>
      <c r="N680" t="s">
        <v>192</v>
      </c>
      <c r="O680" s="30">
        <v>110</v>
      </c>
      <c r="P680" s="30" t="s">
        <v>1172</v>
      </c>
      <c r="Q680" s="30" t="s">
        <v>1172</v>
      </c>
      <c r="R680" s="30" t="s">
        <v>1173</v>
      </c>
      <c r="S680" s="30" t="s">
        <v>1174</v>
      </c>
      <c r="T680" s="31">
        <v>43831</v>
      </c>
      <c r="U680" s="31">
        <v>46022</v>
      </c>
      <c r="V680" s="3">
        <v>98173.912496161909</v>
      </c>
      <c r="W680" s="32">
        <f>V680*IF(Q680="D06T-2017",'VATT Nacional'!$P$1,'VATT Nacional'!$M$1)</f>
        <v>76931649.053510219</v>
      </c>
    </row>
    <row r="681" spans="6:23">
      <c r="F681" s="3"/>
      <c r="G681" s="3"/>
      <c r="H681" s="29" t="s">
        <v>1166</v>
      </c>
      <c r="I681" t="s">
        <v>1216</v>
      </c>
      <c r="J681" t="s">
        <v>1167</v>
      </c>
      <c r="K681" t="s">
        <v>2105</v>
      </c>
      <c r="L681" t="s">
        <v>2106</v>
      </c>
      <c r="M681" t="s">
        <v>1701</v>
      </c>
      <c r="N681" t="s">
        <v>192</v>
      </c>
      <c r="O681" s="30" t="s">
        <v>1171</v>
      </c>
      <c r="P681" s="30" t="s">
        <v>1172</v>
      </c>
      <c r="Q681" s="30" t="s">
        <v>1172</v>
      </c>
      <c r="R681" s="30" t="s">
        <v>1173</v>
      </c>
      <c r="S681" s="30" t="s">
        <v>1174</v>
      </c>
      <c r="T681" s="31">
        <v>43831</v>
      </c>
      <c r="U681" s="31">
        <v>46022</v>
      </c>
      <c r="V681" s="3">
        <v>448195.9091190545</v>
      </c>
      <c r="W681" s="32">
        <f>V681*IF(Q681="D06T-2017",'VATT Nacional'!$P$1,'VATT Nacional'!$M$1)</f>
        <v>351218052.84997749</v>
      </c>
    </row>
    <row r="682" spans="6:23">
      <c r="F682" s="3"/>
      <c r="G682" s="3"/>
      <c r="H682" s="29" t="s">
        <v>1166</v>
      </c>
      <c r="I682" t="s">
        <v>1216</v>
      </c>
      <c r="J682" t="s">
        <v>1167</v>
      </c>
      <c r="K682" t="s">
        <v>2105</v>
      </c>
      <c r="L682" t="s">
        <v>2106</v>
      </c>
      <c r="M682" t="s">
        <v>1701</v>
      </c>
      <c r="N682" t="s">
        <v>192</v>
      </c>
      <c r="O682" s="30">
        <v>110</v>
      </c>
      <c r="P682" s="30" t="s">
        <v>1172</v>
      </c>
      <c r="Q682" s="30" t="s">
        <v>1172</v>
      </c>
      <c r="R682" s="30" t="s">
        <v>1173</v>
      </c>
      <c r="S682" s="30" t="s">
        <v>1174</v>
      </c>
      <c r="T682" s="31">
        <v>43831</v>
      </c>
      <c r="U682" s="31">
        <v>46022</v>
      </c>
      <c r="V682" s="3">
        <v>381003.01984194439</v>
      </c>
      <c r="W682" s="32">
        <f>V682*IF(Q682="D06T-2017",'VATT Nacional'!$P$1,'VATT Nacional'!$M$1)</f>
        <v>298563944.99866724</v>
      </c>
    </row>
    <row r="683" spans="6:23">
      <c r="F683" s="3"/>
      <c r="G683" s="3"/>
      <c r="H683" s="29" t="s">
        <v>1166</v>
      </c>
      <c r="I683" t="s">
        <v>1216</v>
      </c>
      <c r="J683" t="s">
        <v>1167</v>
      </c>
      <c r="K683" t="s">
        <v>2107</v>
      </c>
      <c r="L683" t="s">
        <v>2108</v>
      </c>
      <c r="M683" t="s">
        <v>1701</v>
      </c>
      <c r="N683" t="s">
        <v>192</v>
      </c>
      <c r="O683" s="30" t="s">
        <v>1171</v>
      </c>
      <c r="P683" s="30" t="s">
        <v>1172</v>
      </c>
      <c r="Q683" s="30" t="s">
        <v>1172</v>
      </c>
      <c r="R683" s="30" t="s">
        <v>1173</v>
      </c>
      <c r="S683" s="30" t="s">
        <v>1174</v>
      </c>
      <c r="T683" s="31">
        <v>43831</v>
      </c>
      <c r="U683" s="31">
        <v>46022</v>
      </c>
      <c r="V683" s="3">
        <v>549612.2336200407</v>
      </c>
      <c r="W683" s="32">
        <f>V683*IF(Q683="D06T-2017",'VATT Nacional'!$P$1,'VATT Nacional'!$M$1)</f>
        <v>430690540.87078243</v>
      </c>
    </row>
    <row r="684" spans="6:23">
      <c r="F684" s="3"/>
      <c r="G684" s="3"/>
      <c r="H684" s="29" t="s">
        <v>1166</v>
      </c>
      <c r="I684" t="s">
        <v>1216</v>
      </c>
      <c r="J684" t="s">
        <v>1167</v>
      </c>
      <c r="K684" t="s">
        <v>2107</v>
      </c>
      <c r="L684" t="s">
        <v>2108</v>
      </c>
      <c r="M684" t="s">
        <v>1701</v>
      </c>
      <c r="N684" t="s">
        <v>192</v>
      </c>
      <c r="O684" s="30">
        <v>110</v>
      </c>
      <c r="P684" s="30" t="s">
        <v>1172</v>
      </c>
      <c r="Q684" s="30" t="s">
        <v>1172</v>
      </c>
      <c r="R684" s="30" t="s">
        <v>1173</v>
      </c>
      <c r="S684" s="30" t="s">
        <v>1174</v>
      </c>
      <c r="T684" s="31">
        <v>43831</v>
      </c>
      <c r="U684" s="31">
        <v>46022</v>
      </c>
      <c r="V684" s="3">
        <v>326603.21827156557</v>
      </c>
      <c r="W684" s="32">
        <f>V684*IF(Q684="D06T-2017",'VATT Nacional'!$P$1,'VATT Nacional'!$M$1)</f>
        <v>255934835.73141062</v>
      </c>
    </row>
    <row r="685" spans="6:23">
      <c r="F685" s="3"/>
      <c r="G685" s="3"/>
      <c r="H685" s="29" t="s">
        <v>1166</v>
      </c>
      <c r="I685" t="s">
        <v>1216</v>
      </c>
      <c r="J685" t="s">
        <v>1167</v>
      </c>
      <c r="K685" t="s">
        <v>2109</v>
      </c>
      <c r="L685" t="s">
        <v>2110</v>
      </c>
      <c r="M685" t="s">
        <v>1489</v>
      </c>
      <c r="N685" t="s">
        <v>1194</v>
      </c>
      <c r="O685" s="30">
        <v>220</v>
      </c>
      <c r="P685" s="30" t="s">
        <v>1172</v>
      </c>
      <c r="Q685" s="30" t="s">
        <v>1172</v>
      </c>
      <c r="R685" s="30" t="s">
        <v>1173</v>
      </c>
      <c r="S685" s="30" t="s">
        <v>1174</v>
      </c>
      <c r="T685" s="31">
        <v>43831</v>
      </c>
      <c r="U685" s="31">
        <v>46022</v>
      </c>
      <c r="V685" s="3">
        <v>66910.317191859343</v>
      </c>
      <c r="W685" s="32">
        <f>V685*IF(Q685="D06T-2017",'VATT Nacional'!$P$1,'VATT Nacional'!$M$1)</f>
        <v>52432676.964610286</v>
      </c>
    </row>
    <row r="686" spans="6:23">
      <c r="F686" s="3"/>
      <c r="G686" s="3"/>
      <c r="H686" s="29" t="s">
        <v>1166</v>
      </c>
      <c r="I686" t="s">
        <v>1216</v>
      </c>
      <c r="J686" t="s">
        <v>1167</v>
      </c>
      <c r="K686" t="s">
        <v>2109</v>
      </c>
      <c r="L686" t="s">
        <v>2110</v>
      </c>
      <c r="M686" t="s">
        <v>1701</v>
      </c>
      <c r="N686" t="s">
        <v>192</v>
      </c>
      <c r="O686" s="30" t="s">
        <v>1171</v>
      </c>
      <c r="P686" s="30" t="s">
        <v>1172</v>
      </c>
      <c r="Q686" s="30" t="s">
        <v>1172</v>
      </c>
      <c r="R686" s="30" t="s">
        <v>1173</v>
      </c>
      <c r="S686" s="30" t="s">
        <v>1174</v>
      </c>
      <c r="T686" s="31">
        <v>43831</v>
      </c>
      <c r="U686" s="31">
        <v>46022</v>
      </c>
      <c r="V686" s="3">
        <v>3988.7236779723912</v>
      </c>
      <c r="W686" s="32">
        <f>V686*IF(Q686="D06T-2017",'VATT Nacional'!$P$1,'VATT Nacional'!$M$1)</f>
        <v>3125668.3406316834</v>
      </c>
    </row>
    <row r="687" spans="6:23">
      <c r="F687" s="3"/>
      <c r="G687" s="3"/>
      <c r="H687" s="29" t="s">
        <v>1166</v>
      </c>
      <c r="I687" t="s">
        <v>1216</v>
      </c>
      <c r="J687" t="s">
        <v>1167</v>
      </c>
      <c r="K687" t="s">
        <v>2109</v>
      </c>
      <c r="L687" t="s">
        <v>2110</v>
      </c>
      <c r="M687" t="s">
        <v>1701</v>
      </c>
      <c r="N687" t="s">
        <v>192</v>
      </c>
      <c r="O687" s="30">
        <v>110</v>
      </c>
      <c r="P687" s="30" t="s">
        <v>1172</v>
      </c>
      <c r="Q687" s="30" t="s">
        <v>1172</v>
      </c>
      <c r="R687" s="30" t="s">
        <v>1173</v>
      </c>
      <c r="S687" s="30" t="s">
        <v>1174</v>
      </c>
      <c r="T687" s="31">
        <v>43831</v>
      </c>
      <c r="U687" s="31">
        <v>46022</v>
      </c>
      <c r="V687" s="3">
        <v>432341.34058859257</v>
      </c>
      <c r="W687" s="32">
        <f>V687*IF(Q687="D06T-2017",'VATT Nacional'!$P$1,'VATT Nacional'!$M$1)</f>
        <v>338793997.71080792</v>
      </c>
    </row>
    <row r="688" spans="6:23">
      <c r="F688" s="3"/>
      <c r="G688" s="3"/>
      <c r="H688" s="29" t="s">
        <v>1166</v>
      </c>
      <c r="I688" t="s">
        <v>1216</v>
      </c>
      <c r="J688" t="s">
        <v>1167</v>
      </c>
      <c r="K688" t="s">
        <v>2109</v>
      </c>
      <c r="L688" t="s">
        <v>2110</v>
      </c>
      <c r="M688" t="s">
        <v>1701</v>
      </c>
      <c r="N688" t="s">
        <v>192</v>
      </c>
      <c r="O688" s="30">
        <v>220</v>
      </c>
      <c r="P688" s="30" t="s">
        <v>1172</v>
      </c>
      <c r="Q688" s="30" t="s">
        <v>1172</v>
      </c>
      <c r="R688" s="30" t="s">
        <v>1173</v>
      </c>
      <c r="S688" s="30" t="s">
        <v>1174</v>
      </c>
      <c r="T688" s="31">
        <v>43831</v>
      </c>
      <c r="U688" s="31">
        <v>46022</v>
      </c>
      <c r="V688" s="3">
        <v>638922.68023366574</v>
      </c>
      <c r="W688" s="32">
        <f>V688*IF(Q688="D06T-2017",'VATT Nacional'!$P$1,'VATT Nacional'!$M$1)</f>
        <v>500676545.92034459</v>
      </c>
    </row>
    <row r="689" spans="6:23">
      <c r="F689" s="3"/>
      <c r="G689" s="3"/>
      <c r="H689" s="29" t="s">
        <v>1166</v>
      </c>
      <c r="I689" t="s">
        <v>1216</v>
      </c>
      <c r="J689" t="s">
        <v>1167</v>
      </c>
      <c r="K689" t="s">
        <v>2111</v>
      </c>
      <c r="L689" t="s">
        <v>2112</v>
      </c>
      <c r="M689" t="s">
        <v>1701</v>
      </c>
      <c r="N689" t="s">
        <v>192</v>
      </c>
      <c r="O689" s="30" t="s">
        <v>1171</v>
      </c>
      <c r="P689" s="30" t="s">
        <v>1172</v>
      </c>
      <c r="Q689" s="30" t="s">
        <v>1172</v>
      </c>
      <c r="R689" s="30" t="s">
        <v>1173</v>
      </c>
      <c r="S689" s="30" t="s">
        <v>1174</v>
      </c>
      <c r="T689" s="31">
        <v>43831</v>
      </c>
      <c r="U689" s="31">
        <v>46022</v>
      </c>
      <c r="V689" s="3">
        <v>454641.09856666147</v>
      </c>
      <c r="W689" s="32">
        <f>V689*IF(Q689="D06T-2017",'VATT Nacional'!$P$1,'VATT Nacional'!$M$1)</f>
        <v>356268672.10370308</v>
      </c>
    </row>
    <row r="690" spans="6:23">
      <c r="F690" s="3"/>
      <c r="G690" s="3"/>
      <c r="H690" s="29" t="s">
        <v>1166</v>
      </c>
      <c r="I690" t="s">
        <v>1216</v>
      </c>
      <c r="J690" t="s">
        <v>1167</v>
      </c>
      <c r="K690" t="s">
        <v>2111</v>
      </c>
      <c r="L690" t="s">
        <v>2112</v>
      </c>
      <c r="M690" t="s">
        <v>1701</v>
      </c>
      <c r="N690" t="s">
        <v>192</v>
      </c>
      <c r="O690" s="30">
        <v>110</v>
      </c>
      <c r="P690" s="30" t="s">
        <v>1172</v>
      </c>
      <c r="Q690" s="30" t="s">
        <v>1172</v>
      </c>
      <c r="R690" s="30" t="s">
        <v>1173</v>
      </c>
      <c r="S690" s="30" t="s">
        <v>1174</v>
      </c>
      <c r="T690" s="31">
        <v>43831</v>
      </c>
      <c r="U690" s="31">
        <v>46022</v>
      </c>
      <c r="V690" s="3">
        <v>245092.46074383205</v>
      </c>
      <c r="W690" s="32">
        <f>V690*IF(Q690="D06T-2017",'VATT Nacional'!$P$1,'VATT Nacional'!$M$1)</f>
        <v>192060871.32712433</v>
      </c>
    </row>
    <row r="691" spans="6:23">
      <c r="F691" s="3"/>
      <c r="G691" s="3"/>
      <c r="H691" s="29" t="s">
        <v>1166</v>
      </c>
      <c r="I691" t="s">
        <v>1216</v>
      </c>
      <c r="J691" t="s">
        <v>1167</v>
      </c>
      <c r="K691" t="s">
        <v>2113</v>
      </c>
      <c r="L691" t="s">
        <v>2114</v>
      </c>
      <c r="M691" t="s">
        <v>1701</v>
      </c>
      <c r="N691" t="s">
        <v>192</v>
      </c>
      <c r="O691" s="30" t="s">
        <v>1171</v>
      </c>
      <c r="P691" s="30" t="s">
        <v>1172</v>
      </c>
      <c r="Q691" s="30" t="s">
        <v>1172</v>
      </c>
      <c r="R691" s="30" t="s">
        <v>1173</v>
      </c>
      <c r="S691" s="30" t="s">
        <v>1174</v>
      </c>
      <c r="T691" s="31">
        <v>43831</v>
      </c>
      <c r="U691" s="31">
        <v>46022</v>
      </c>
      <c r="V691" s="3">
        <v>186.53566444050759</v>
      </c>
      <c r="W691" s="32">
        <f>V691*IF(Q691="D06T-2017",'VATT Nacional'!$P$1,'VATT Nacional'!$M$1)</f>
        <v>146174.23211345993</v>
      </c>
    </row>
    <row r="692" spans="6:23">
      <c r="F692" s="3"/>
      <c r="G692" s="3"/>
      <c r="H692" s="29" t="s">
        <v>1166</v>
      </c>
      <c r="I692" t="s">
        <v>1216</v>
      </c>
      <c r="J692" t="s">
        <v>1167</v>
      </c>
      <c r="K692" t="s">
        <v>2113</v>
      </c>
      <c r="L692" t="s">
        <v>2114</v>
      </c>
      <c r="M692" t="s">
        <v>1701</v>
      </c>
      <c r="N692" t="s">
        <v>192</v>
      </c>
      <c r="O692" s="30" t="s">
        <v>1171</v>
      </c>
      <c r="P692" s="30" t="s">
        <v>1172</v>
      </c>
      <c r="Q692" s="30" t="s">
        <v>1172</v>
      </c>
      <c r="R692" s="30" t="s">
        <v>1173</v>
      </c>
      <c r="S692" s="30" t="s">
        <v>1174</v>
      </c>
      <c r="T692" s="31">
        <v>43831</v>
      </c>
      <c r="U692" s="31">
        <v>46022</v>
      </c>
      <c r="V692" s="3">
        <v>348691.07424470823</v>
      </c>
      <c r="W692" s="32">
        <f>V692*IF(Q692="D06T-2017",'VATT Nacional'!$P$1,'VATT Nacional'!$M$1)</f>
        <v>273243458.16343117</v>
      </c>
    </row>
    <row r="693" spans="6:23">
      <c r="F693" s="3"/>
      <c r="G693" s="3"/>
      <c r="H693" s="29" t="s">
        <v>1166</v>
      </c>
      <c r="I693" t="s">
        <v>1216</v>
      </c>
      <c r="J693" t="s">
        <v>1167</v>
      </c>
      <c r="K693" t="s">
        <v>2113</v>
      </c>
      <c r="L693" t="s">
        <v>2114</v>
      </c>
      <c r="M693" t="s">
        <v>1701</v>
      </c>
      <c r="N693" t="s">
        <v>192</v>
      </c>
      <c r="O693" s="30">
        <v>110</v>
      </c>
      <c r="P693" s="30" t="s">
        <v>1172</v>
      </c>
      <c r="Q693" s="30" t="s">
        <v>1172</v>
      </c>
      <c r="R693" s="30" t="s">
        <v>1173</v>
      </c>
      <c r="S693" s="30" t="s">
        <v>1174</v>
      </c>
      <c r="T693" s="31">
        <v>43831</v>
      </c>
      <c r="U693" s="31">
        <v>46022</v>
      </c>
      <c r="V693" s="3">
        <v>412839.77116690186</v>
      </c>
      <c r="W693" s="32">
        <f>V693*IF(Q693="D06T-2017",'VATT Nacional'!$P$1,'VATT Nacional'!$M$1)</f>
        <v>323512057.15658146</v>
      </c>
    </row>
    <row r="694" spans="6:23">
      <c r="F694" s="3"/>
      <c r="G694" s="3"/>
      <c r="H694" s="29" t="s">
        <v>1166</v>
      </c>
      <c r="I694" t="s">
        <v>1216</v>
      </c>
      <c r="J694" t="s">
        <v>1167</v>
      </c>
      <c r="K694" t="s">
        <v>2115</v>
      </c>
      <c r="L694" t="s">
        <v>2116</v>
      </c>
      <c r="M694" t="s">
        <v>1701</v>
      </c>
      <c r="N694" t="s">
        <v>192</v>
      </c>
      <c r="O694" s="30" t="s">
        <v>1171</v>
      </c>
      <c r="P694" s="30" t="s">
        <v>1172</v>
      </c>
      <c r="Q694" s="30" t="s">
        <v>1172</v>
      </c>
      <c r="R694" s="30" t="s">
        <v>1173</v>
      </c>
      <c r="S694" s="30" t="s">
        <v>1174</v>
      </c>
      <c r="T694" s="31">
        <v>43831</v>
      </c>
      <c r="U694" s="31">
        <v>46022</v>
      </c>
      <c r="V694" s="3">
        <v>551167.67241868936</v>
      </c>
      <c r="W694" s="32">
        <f>V694*IF(Q694="D06T-2017",'VATT Nacional'!$P$1,'VATT Nacional'!$M$1)</f>
        <v>431909423.45108634</v>
      </c>
    </row>
    <row r="695" spans="6:23">
      <c r="F695" s="3"/>
      <c r="G695" s="3"/>
      <c r="H695" s="29" t="s">
        <v>1166</v>
      </c>
      <c r="I695" t="s">
        <v>1216</v>
      </c>
      <c r="J695" t="s">
        <v>1167</v>
      </c>
      <c r="K695" t="s">
        <v>2115</v>
      </c>
      <c r="L695" t="s">
        <v>2116</v>
      </c>
      <c r="M695" t="s">
        <v>1701</v>
      </c>
      <c r="N695" t="s">
        <v>192</v>
      </c>
      <c r="O695" s="30">
        <v>110</v>
      </c>
      <c r="P695" s="30" t="s">
        <v>1172</v>
      </c>
      <c r="Q695" s="30" t="s">
        <v>1172</v>
      </c>
      <c r="R695" s="30" t="s">
        <v>1173</v>
      </c>
      <c r="S695" s="30" t="s">
        <v>1174</v>
      </c>
      <c r="T695" s="31">
        <v>43831</v>
      </c>
      <c r="U695" s="31">
        <v>46022</v>
      </c>
      <c r="V695" s="3">
        <v>151307.44542731438</v>
      </c>
      <c r="W695" s="32">
        <f>V695*IF(Q695="D06T-2017",'VATT Nacional'!$P$1,'VATT Nacional'!$M$1)</f>
        <v>118568477.05089043</v>
      </c>
    </row>
    <row r="696" spans="6:23">
      <c r="F696" s="3"/>
      <c r="G696" s="3"/>
      <c r="H696" s="29" t="s">
        <v>1166</v>
      </c>
      <c r="I696" t="s">
        <v>1216</v>
      </c>
      <c r="J696" t="s">
        <v>1167</v>
      </c>
      <c r="K696" t="s">
        <v>2117</v>
      </c>
      <c r="L696" t="s">
        <v>2118</v>
      </c>
      <c r="M696" t="s">
        <v>1701</v>
      </c>
      <c r="N696" t="s">
        <v>192</v>
      </c>
      <c r="O696" s="30" t="s">
        <v>1171</v>
      </c>
      <c r="P696" s="30" t="s">
        <v>1172</v>
      </c>
      <c r="Q696" s="30" t="s">
        <v>1172</v>
      </c>
      <c r="R696" s="30" t="s">
        <v>1173</v>
      </c>
      <c r="S696" s="30" t="s">
        <v>1174</v>
      </c>
      <c r="T696" s="31">
        <v>43831</v>
      </c>
      <c r="U696" s="31">
        <v>46022</v>
      </c>
      <c r="V696" s="3">
        <v>101183.43560810684</v>
      </c>
      <c r="W696" s="32">
        <f>V696*IF(Q696="D06T-2017",'VATT Nacional'!$P$1,'VATT Nacional'!$M$1)</f>
        <v>79289990.18487367</v>
      </c>
    </row>
    <row r="697" spans="6:23">
      <c r="F697" s="3"/>
      <c r="G697" s="3"/>
      <c r="H697" s="29" t="s">
        <v>1166</v>
      </c>
      <c r="I697" t="s">
        <v>1216</v>
      </c>
      <c r="J697" t="s">
        <v>1167</v>
      </c>
      <c r="K697" t="s">
        <v>2117</v>
      </c>
      <c r="L697" t="s">
        <v>2118</v>
      </c>
      <c r="M697" t="s">
        <v>1701</v>
      </c>
      <c r="N697" t="s">
        <v>192</v>
      </c>
      <c r="O697" s="30" t="s">
        <v>1171</v>
      </c>
      <c r="P697" s="30" t="s">
        <v>1172</v>
      </c>
      <c r="Q697" s="30" t="s">
        <v>1172</v>
      </c>
      <c r="R697" s="30" t="s">
        <v>1173</v>
      </c>
      <c r="S697" s="30" t="s">
        <v>1174</v>
      </c>
      <c r="T697" s="31">
        <v>43831</v>
      </c>
      <c r="U697" s="31">
        <v>46022</v>
      </c>
      <c r="V697" s="3">
        <v>167001.3915051232</v>
      </c>
      <c r="W697" s="32">
        <f>V697*IF(Q697="D06T-2017",'VATT Nacional'!$P$1,'VATT Nacional'!$M$1)</f>
        <v>130866664.22938251</v>
      </c>
    </row>
    <row r="698" spans="6:23">
      <c r="F698" s="3"/>
      <c r="G698" s="3"/>
      <c r="H698" s="29" t="s">
        <v>1166</v>
      </c>
      <c r="I698" t="s">
        <v>1216</v>
      </c>
      <c r="J698" t="s">
        <v>1167</v>
      </c>
      <c r="K698" t="s">
        <v>2117</v>
      </c>
      <c r="L698" t="s">
        <v>2118</v>
      </c>
      <c r="M698" t="s">
        <v>1701</v>
      </c>
      <c r="N698" t="s">
        <v>192</v>
      </c>
      <c r="O698" s="30">
        <v>110</v>
      </c>
      <c r="P698" s="30" t="s">
        <v>1172</v>
      </c>
      <c r="Q698" s="30" t="s">
        <v>1172</v>
      </c>
      <c r="R698" s="30" t="s">
        <v>1173</v>
      </c>
      <c r="S698" s="30" t="s">
        <v>1174</v>
      </c>
      <c r="T698" s="31">
        <v>43831</v>
      </c>
      <c r="U698" s="31">
        <v>46022</v>
      </c>
      <c r="V698" s="3">
        <v>161924.93979589271</v>
      </c>
      <c r="W698" s="32">
        <f>V698*IF(Q698="D06T-2017",'VATT Nacional'!$P$1,'VATT Nacional'!$M$1)</f>
        <v>126888623.71534188</v>
      </c>
    </row>
    <row r="699" spans="6:23">
      <c r="F699" s="3"/>
      <c r="G699" s="3"/>
      <c r="H699" s="29" t="s">
        <v>1166</v>
      </c>
      <c r="I699" t="s">
        <v>1216</v>
      </c>
      <c r="J699" t="s">
        <v>1167</v>
      </c>
      <c r="K699" t="s">
        <v>2119</v>
      </c>
      <c r="L699" t="s">
        <v>2120</v>
      </c>
      <c r="M699" t="s">
        <v>1170</v>
      </c>
      <c r="N699" t="s">
        <v>54</v>
      </c>
      <c r="O699" s="30" t="s">
        <v>1171</v>
      </c>
      <c r="P699" s="30" t="s">
        <v>1172</v>
      </c>
      <c r="Q699" s="30" t="s">
        <v>1172</v>
      </c>
      <c r="R699" s="30" t="s">
        <v>1173</v>
      </c>
      <c r="S699" s="30" t="s">
        <v>1174</v>
      </c>
      <c r="T699" s="31">
        <v>43831</v>
      </c>
      <c r="U699" s="31">
        <v>46022</v>
      </c>
      <c r="V699" s="3">
        <v>51347.489460080207</v>
      </c>
      <c r="W699" s="32">
        <f>V699*IF(Q699="D06T-2017",'VATT Nacional'!$P$1,'VATT Nacional'!$M$1)</f>
        <v>40237237.556118988</v>
      </c>
    </row>
    <row r="700" spans="6:23">
      <c r="F700" s="3"/>
      <c r="G700" s="3"/>
      <c r="H700" s="29" t="s">
        <v>1166</v>
      </c>
      <c r="I700" t="s">
        <v>1216</v>
      </c>
      <c r="J700" t="s">
        <v>1167</v>
      </c>
      <c r="K700" t="s">
        <v>2119</v>
      </c>
      <c r="L700" t="s">
        <v>2120</v>
      </c>
      <c r="M700" t="s">
        <v>1170</v>
      </c>
      <c r="N700" t="s">
        <v>54</v>
      </c>
      <c r="O700" s="30" t="s">
        <v>1171</v>
      </c>
      <c r="P700" s="30" t="s">
        <v>1172</v>
      </c>
      <c r="Q700" s="30" t="s">
        <v>1172</v>
      </c>
      <c r="R700" s="30" t="s">
        <v>1173</v>
      </c>
      <c r="S700" s="30" t="s">
        <v>1174</v>
      </c>
      <c r="T700" s="31">
        <v>43831</v>
      </c>
      <c r="U700" s="31">
        <v>46022</v>
      </c>
      <c r="V700" s="3">
        <v>49506.243235959548</v>
      </c>
      <c r="W700" s="32">
        <f>V700*IF(Q700="D06T-2017",'VATT Nacional'!$P$1,'VATT Nacional'!$M$1)</f>
        <v>38794388.791782647</v>
      </c>
    </row>
    <row r="701" spans="6:23">
      <c r="F701" s="3"/>
      <c r="G701" s="3"/>
      <c r="H701" s="29" t="s">
        <v>1166</v>
      </c>
      <c r="I701" t="s">
        <v>1216</v>
      </c>
      <c r="J701" t="s">
        <v>1167</v>
      </c>
      <c r="K701" t="s">
        <v>2119</v>
      </c>
      <c r="L701" t="s">
        <v>2120</v>
      </c>
      <c r="M701" t="s">
        <v>1170</v>
      </c>
      <c r="N701" t="s">
        <v>54</v>
      </c>
      <c r="O701" s="30">
        <v>110</v>
      </c>
      <c r="P701" s="30" t="s">
        <v>1172</v>
      </c>
      <c r="Q701" s="30" t="s">
        <v>1172</v>
      </c>
      <c r="R701" s="30" t="s">
        <v>1173</v>
      </c>
      <c r="S701" s="30" t="s">
        <v>1174</v>
      </c>
      <c r="T701" s="31">
        <v>43831</v>
      </c>
      <c r="U701" s="31">
        <v>46022</v>
      </c>
      <c r="V701" s="3">
        <v>507793.4667123034</v>
      </c>
      <c r="W701" s="32">
        <f>V701*IF(Q701="D06T-2017",'VATT Nacional'!$P$1,'VATT Nacional'!$M$1)</f>
        <v>397920259.86846048</v>
      </c>
    </row>
    <row r="702" spans="6:23">
      <c r="F702" s="3"/>
      <c r="G702" s="3"/>
      <c r="H702" s="29" t="s">
        <v>1166</v>
      </c>
      <c r="I702" t="s">
        <v>1216</v>
      </c>
      <c r="J702" t="s">
        <v>1167</v>
      </c>
      <c r="K702" t="s">
        <v>2119</v>
      </c>
      <c r="L702" t="s">
        <v>2120</v>
      </c>
      <c r="M702" t="s">
        <v>1701</v>
      </c>
      <c r="N702" t="s">
        <v>192</v>
      </c>
      <c r="O702" s="30" t="s">
        <v>1171</v>
      </c>
      <c r="P702" s="30" t="s">
        <v>1172</v>
      </c>
      <c r="Q702" s="30" t="s">
        <v>1172</v>
      </c>
      <c r="R702" s="30" t="s">
        <v>1173</v>
      </c>
      <c r="S702" s="30" t="s">
        <v>1174</v>
      </c>
      <c r="T702" s="31">
        <v>43831</v>
      </c>
      <c r="U702" s="31">
        <v>46022</v>
      </c>
      <c r="V702" s="3">
        <v>0</v>
      </c>
      <c r="W702" s="32">
        <f>V702*IF(Q702="D06T-2017",'VATT Nacional'!$P$1,'VATT Nacional'!$M$1)</f>
        <v>0</v>
      </c>
    </row>
    <row r="703" spans="6:23">
      <c r="F703" s="3"/>
      <c r="G703" s="3"/>
      <c r="H703" s="29" t="s">
        <v>1166</v>
      </c>
      <c r="I703" t="s">
        <v>1216</v>
      </c>
      <c r="J703" t="s">
        <v>1167</v>
      </c>
      <c r="K703" t="s">
        <v>2119</v>
      </c>
      <c r="L703" t="s">
        <v>2120</v>
      </c>
      <c r="M703" t="s">
        <v>1701</v>
      </c>
      <c r="N703" t="s">
        <v>192</v>
      </c>
      <c r="O703" s="30" t="s">
        <v>1171</v>
      </c>
      <c r="P703" s="30" t="s">
        <v>1172</v>
      </c>
      <c r="Q703" s="30" t="s">
        <v>1172</v>
      </c>
      <c r="R703" s="30" t="s">
        <v>1173</v>
      </c>
      <c r="S703" s="30" t="s">
        <v>1174</v>
      </c>
      <c r="T703" s="31">
        <v>43831</v>
      </c>
      <c r="U703" s="31">
        <v>46022</v>
      </c>
      <c r="V703" s="3">
        <v>0</v>
      </c>
      <c r="W703" s="32">
        <f>V703*IF(Q703="D06T-2017",'VATT Nacional'!$P$1,'VATT Nacional'!$M$1)</f>
        <v>0</v>
      </c>
    </row>
    <row r="704" spans="6:23">
      <c r="F704" s="3"/>
      <c r="G704" s="3"/>
      <c r="H704" s="29" t="s">
        <v>1166</v>
      </c>
      <c r="I704" t="s">
        <v>1216</v>
      </c>
      <c r="J704" t="s">
        <v>1167</v>
      </c>
      <c r="K704" t="s">
        <v>2119</v>
      </c>
      <c r="L704" t="s">
        <v>2120</v>
      </c>
      <c r="M704" t="s">
        <v>1701</v>
      </c>
      <c r="N704" t="s">
        <v>192</v>
      </c>
      <c r="O704" s="30">
        <v>110</v>
      </c>
      <c r="P704" s="30" t="s">
        <v>1172</v>
      </c>
      <c r="Q704" s="30" t="s">
        <v>1172</v>
      </c>
      <c r="R704" s="30" t="s">
        <v>1173</v>
      </c>
      <c r="S704" s="30" t="s">
        <v>1174</v>
      </c>
      <c r="T704" s="31">
        <v>43831</v>
      </c>
      <c r="U704" s="31">
        <v>46022</v>
      </c>
      <c r="V704" s="3">
        <v>0</v>
      </c>
      <c r="W704" s="32">
        <f>V704*IF(Q704="D06T-2017",'VATT Nacional'!$P$1,'VATT Nacional'!$M$1)</f>
        <v>0</v>
      </c>
    </row>
    <row r="705" spans="6:23">
      <c r="F705" s="3"/>
      <c r="G705" s="3"/>
      <c r="H705" s="29" t="s">
        <v>1166</v>
      </c>
      <c r="I705" t="s">
        <v>1216</v>
      </c>
      <c r="J705" t="s">
        <v>1167</v>
      </c>
      <c r="K705" t="s">
        <v>2121</v>
      </c>
      <c r="L705" t="s">
        <v>2122</v>
      </c>
      <c r="M705" t="s">
        <v>1701</v>
      </c>
      <c r="N705" t="s">
        <v>192</v>
      </c>
      <c r="O705" s="30">
        <v>220</v>
      </c>
      <c r="P705" s="30" t="s">
        <v>1172</v>
      </c>
      <c r="Q705" s="30" t="s">
        <v>1172</v>
      </c>
      <c r="R705" s="30" t="s">
        <v>1173</v>
      </c>
      <c r="S705" s="30" t="s">
        <v>1174</v>
      </c>
      <c r="T705" s="31">
        <v>43831</v>
      </c>
      <c r="U705" s="31">
        <v>46022</v>
      </c>
      <c r="V705" s="3">
        <v>172.48523652350477</v>
      </c>
      <c r="W705" s="32">
        <f>V705*IF(Q705="D06T-2017",'VATT Nacional'!$P$1,'VATT Nacional'!$M$1)</f>
        <v>135163.94881029869</v>
      </c>
    </row>
    <row r="706" spans="6:23">
      <c r="F706" s="3"/>
      <c r="G706" s="3"/>
      <c r="H706" s="29" t="s">
        <v>1166</v>
      </c>
      <c r="I706" t="s">
        <v>1216</v>
      </c>
      <c r="J706" t="s">
        <v>1167</v>
      </c>
      <c r="K706" t="s">
        <v>2123</v>
      </c>
      <c r="L706" t="s">
        <v>2124</v>
      </c>
      <c r="M706" t="s">
        <v>1701</v>
      </c>
      <c r="N706" t="s">
        <v>192</v>
      </c>
      <c r="O706" s="30" t="s">
        <v>1171</v>
      </c>
      <c r="P706" s="30" t="s">
        <v>1172</v>
      </c>
      <c r="Q706" s="30" t="s">
        <v>1172</v>
      </c>
      <c r="R706" s="30" t="s">
        <v>1173</v>
      </c>
      <c r="S706" s="30" t="s">
        <v>1174</v>
      </c>
      <c r="T706" s="31">
        <v>43831</v>
      </c>
      <c r="U706" s="31">
        <v>46022</v>
      </c>
      <c r="V706" s="3">
        <v>439888.1790569569</v>
      </c>
      <c r="W706" s="32">
        <f>V706*IF(Q706="D06T-2017",'VATT Nacional'!$P$1,'VATT Nacional'!$M$1)</f>
        <v>344707897.98991144</v>
      </c>
    </row>
    <row r="707" spans="6:23">
      <c r="F707" s="3"/>
      <c r="G707" s="3"/>
      <c r="H707" s="29" t="s">
        <v>1166</v>
      </c>
      <c r="I707" t="s">
        <v>1216</v>
      </c>
      <c r="J707" t="s">
        <v>1167</v>
      </c>
      <c r="K707" t="s">
        <v>2123</v>
      </c>
      <c r="L707" t="s">
        <v>2124</v>
      </c>
      <c r="M707" t="s">
        <v>1701</v>
      </c>
      <c r="N707" t="s">
        <v>192</v>
      </c>
      <c r="O707" s="30">
        <v>110</v>
      </c>
      <c r="P707" s="30" t="s">
        <v>1172</v>
      </c>
      <c r="Q707" s="30" t="s">
        <v>1172</v>
      </c>
      <c r="R707" s="30" t="s">
        <v>1173</v>
      </c>
      <c r="S707" s="30" t="s">
        <v>1174</v>
      </c>
      <c r="T707" s="31">
        <v>43831</v>
      </c>
      <c r="U707" s="31">
        <v>46022</v>
      </c>
      <c r="V707" s="3">
        <v>804654.07442157203</v>
      </c>
      <c r="W707" s="32">
        <f>V707*IF(Q707="D06T-2017",'VATT Nacional'!$P$1,'VATT Nacional'!$M$1)</f>
        <v>630548006.99012148</v>
      </c>
    </row>
    <row r="708" spans="6:23">
      <c r="F708" s="3"/>
      <c r="G708" s="3"/>
      <c r="H708" s="29" t="s">
        <v>1166</v>
      </c>
      <c r="I708" t="s">
        <v>1216</v>
      </c>
      <c r="J708" t="s">
        <v>1167</v>
      </c>
      <c r="K708" t="s">
        <v>2125</v>
      </c>
      <c r="L708" t="s">
        <v>2126</v>
      </c>
      <c r="M708" t="s">
        <v>1701</v>
      </c>
      <c r="N708" t="s">
        <v>192</v>
      </c>
      <c r="O708" s="30" t="s">
        <v>1171</v>
      </c>
      <c r="P708" s="30" t="s">
        <v>1172</v>
      </c>
      <c r="Q708" s="30" t="s">
        <v>1172</v>
      </c>
      <c r="R708" s="30" t="s">
        <v>1173</v>
      </c>
      <c r="S708" s="30" t="s">
        <v>1174</v>
      </c>
      <c r="T708" s="31">
        <v>43831</v>
      </c>
      <c r="U708" s="31">
        <v>46022</v>
      </c>
      <c r="V708" s="3">
        <v>444589.4687340018</v>
      </c>
      <c r="W708" s="32">
        <f>V708*IF(Q708="D06T-2017",'VATT Nacional'!$P$1,'VATT Nacional'!$M$1)</f>
        <v>348391951.70985919</v>
      </c>
    </row>
    <row r="709" spans="6:23">
      <c r="F709" s="3"/>
      <c r="G709" s="3"/>
      <c r="H709" s="29" t="s">
        <v>1166</v>
      </c>
      <c r="I709" t="s">
        <v>1216</v>
      </c>
      <c r="J709" t="s">
        <v>1167</v>
      </c>
      <c r="K709" t="s">
        <v>2125</v>
      </c>
      <c r="L709" t="s">
        <v>2126</v>
      </c>
      <c r="M709" t="s">
        <v>1701</v>
      </c>
      <c r="N709" t="s">
        <v>192</v>
      </c>
      <c r="O709" s="30">
        <v>110</v>
      </c>
      <c r="P709" s="30" t="s">
        <v>1172</v>
      </c>
      <c r="Q709" s="30" t="s">
        <v>1172</v>
      </c>
      <c r="R709" s="30" t="s">
        <v>1173</v>
      </c>
      <c r="S709" s="30" t="s">
        <v>1174</v>
      </c>
      <c r="T709" s="31">
        <v>43831</v>
      </c>
      <c r="U709" s="31">
        <v>46022</v>
      </c>
      <c r="V709" s="3">
        <v>331798.05971804517</v>
      </c>
      <c r="W709" s="32">
        <f>V709*IF(Q709="D06T-2017",'VATT Nacional'!$P$1,'VATT Nacional'!$M$1)</f>
        <v>260005649.54424325</v>
      </c>
    </row>
    <row r="710" spans="6:23">
      <c r="F710" s="3"/>
      <c r="G710" s="3"/>
      <c r="H710" s="29" t="s">
        <v>1166</v>
      </c>
      <c r="I710" t="s">
        <v>1216</v>
      </c>
      <c r="J710" t="s">
        <v>1167</v>
      </c>
      <c r="K710" t="s">
        <v>2127</v>
      </c>
      <c r="L710" t="s">
        <v>2128</v>
      </c>
      <c r="M710" t="s">
        <v>1701</v>
      </c>
      <c r="N710" t="s">
        <v>192</v>
      </c>
      <c r="O710" s="30" t="s">
        <v>1171</v>
      </c>
      <c r="P710" s="30" t="s">
        <v>1172</v>
      </c>
      <c r="Q710" s="30" t="s">
        <v>1172</v>
      </c>
      <c r="R710" s="30" t="s">
        <v>1173</v>
      </c>
      <c r="S710" s="30" t="s">
        <v>1174</v>
      </c>
      <c r="T710" s="31">
        <v>43831</v>
      </c>
      <c r="U710" s="31">
        <v>46022</v>
      </c>
      <c r="V710" s="3">
        <v>204657.03179008636</v>
      </c>
      <c r="W710" s="32">
        <f>V710*IF(Q710="D06T-2017",'VATT Nacional'!$P$1,'VATT Nacional'!$M$1)</f>
        <v>160374610.17582995</v>
      </c>
    </row>
    <row r="711" spans="6:23">
      <c r="F711" s="3"/>
      <c r="G711" s="3"/>
      <c r="H711" s="29" t="s">
        <v>1166</v>
      </c>
      <c r="I711" t="s">
        <v>1216</v>
      </c>
      <c r="J711" t="s">
        <v>1167</v>
      </c>
      <c r="K711" t="s">
        <v>2127</v>
      </c>
      <c r="L711" t="s">
        <v>2128</v>
      </c>
      <c r="M711" t="s">
        <v>1701</v>
      </c>
      <c r="N711" t="s">
        <v>192</v>
      </c>
      <c r="O711" s="30">
        <v>110</v>
      </c>
      <c r="P711" s="30" t="s">
        <v>1172</v>
      </c>
      <c r="Q711" s="30" t="s">
        <v>1172</v>
      </c>
      <c r="R711" s="30" t="s">
        <v>1173</v>
      </c>
      <c r="S711" s="30" t="s">
        <v>1174</v>
      </c>
      <c r="T711" s="31">
        <v>43831</v>
      </c>
      <c r="U711" s="31">
        <v>46022</v>
      </c>
      <c r="V711" s="3">
        <v>125033.33003612114</v>
      </c>
      <c r="W711" s="32">
        <f>V711*IF(Q711="D06T-2017",'VATT Nacional'!$P$1,'VATT Nacional'!$M$1)</f>
        <v>97979392.098757833</v>
      </c>
    </row>
    <row r="712" spans="6:23">
      <c r="F712" s="3"/>
      <c r="G712" s="3"/>
      <c r="H712" s="29" t="s">
        <v>1166</v>
      </c>
      <c r="I712" t="s">
        <v>1216</v>
      </c>
      <c r="J712" t="s">
        <v>1167</v>
      </c>
      <c r="K712" t="s">
        <v>2129</v>
      </c>
      <c r="L712" t="s">
        <v>2130</v>
      </c>
      <c r="M712" t="s">
        <v>1701</v>
      </c>
      <c r="N712" t="s">
        <v>192</v>
      </c>
      <c r="O712" s="30" t="s">
        <v>1171</v>
      </c>
      <c r="P712" s="30" t="s">
        <v>1172</v>
      </c>
      <c r="Q712" s="30" t="s">
        <v>1172</v>
      </c>
      <c r="R712" s="30" t="s">
        <v>1173</v>
      </c>
      <c r="S712" s="30" t="s">
        <v>1174</v>
      </c>
      <c r="T712" s="31">
        <v>43831</v>
      </c>
      <c r="U712" s="31">
        <v>46022</v>
      </c>
      <c r="V712" s="3">
        <v>57647.853808343258</v>
      </c>
      <c r="W712" s="32">
        <f>V712*IF(Q712="D06T-2017",'VATT Nacional'!$P$1,'VATT Nacional'!$M$1)</f>
        <v>45174368.068960369</v>
      </c>
    </row>
    <row r="713" spans="6:23">
      <c r="F713" s="3"/>
      <c r="G713" s="3"/>
      <c r="H713" s="29" t="s">
        <v>1166</v>
      </c>
      <c r="I713" t="s">
        <v>1216</v>
      </c>
      <c r="J713" t="s">
        <v>1167</v>
      </c>
      <c r="K713" t="s">
        <v>2131</v>
      </c>
      <c r="L713" t="s">
        <v>2132</v>
      </c>
      <c r="M713" t="s">
        <v>1701</v>
      </c>
      <c r="N713" t="s">
        <v>192</v>
      </c>
      <c r="O713" s="30" t="s">
        <v>1171</v>
      </c>
      <c r="P713" s="30" t="s">
        <v>1172</v>
      </c>
      <c r="Q713" s="30" t="s">
        <v>1172</v>
      </c>
      <c r="R713" s="30" t="s">
        <v>1173</v>
      </c>
      <c r="S713" s="30" t="s">
        <v>1174</v>
      </c>
      <c r="T713" s="31">
        <v>43831</v>
      </c>
      <c r="U713" s="31">
        <v>46022</v>
      </c>
      <c r="V713" s="3">
        <v>128932.08393626126</v>
      </c>
      <c r="W713" s="32">
        <f>V713*IF(Q713="D06T-2017",'VATT Nacional'!$P$1,'VATT Nacional'!$M$1)</f>
        <v>101034557.76512882</v>
      </c>
    </row>
    <row r="714" spans="6:23">
      <c r="F714" s="3"/>
      <c r="G714" s="3"/>
      <c r="H714" s="29" t="s">
        <v>1166</v>
      </c>
      <c r="I714" t="s">
        <v>1216</v>
      </c>
      <c r="J714" t="s">
        <v>1167</v>
      </c>
      <c r="K714" t="s">
        <v>2131</v>
      </c>
      <c r="L714" t="s">
        <v>2132</v>
      </c>
      <c r="M714" t="s">
        <v>1701</v>
      </c>
      <c r="N714" t="s">
        <v>192</v>
      </c>
      <c r="O714" s="30">
        <v>110</v>
      </c>
      <c r="P714" s="30" t="s">
        <v>1172</v>
      </c>
      <c r="Q714" s="30" t="s">
        <v>1172</v>
      </c>
      <c r="R714" s="30" t="s">
        <v>1173</v>
      </c>
      <c r="S714" s="30" t="s">
        <v>1174</v>
      </c>
      <c r="T714" s="31">
        <v>43831</v>
      </c>
      <c r="U714" s="31">
        <v>46022</v>
      </c>
      <c r="V714" s="3">
        <v>156270.9769593415</v>
      </c>
      <c r="W714" s="32">
        <f>V714*IF(Q714="D06T-2017",'VATT Nacional'!$P$1,'VATT Nacional'!$M$1)</f>
        <v>122458030.35664129</v>
      </c>
    </row>
    <row r="715" spans="6:23">
      <c r="F715" s="3"/>
      <c r="G715" s="3"/>
      <c r="H715" s="29" t="s">
        <v>1166</v>
      </c>
      <c r="I715" t="s">
        <v>1216</v>
      </c>
      <c r="J715" t="s">
        <v>1167</v>
      </c>
      <c r="K715" t="s">
        <v>2133</v>
      </c>
      <c r="L715" t="s">
        <v>2134</v>
      </c>
      <c r="M715" t="s">
        <v>2080</v>
      </c>
      <c r="N715" t="s">
        <v>201</v>
      </c>
      <c r="O715" s="30" t="s">
        <v>1171</v>
      </c>
      <c r="P715" s="30" t="s">
        <v>1172</v>
      </c>
      <c r="Q715" s="30" t="s">
        <v>1172</v>
      </c>
      <c r="R715" s="30" t="s">
        <v>1173</v>
      </c>
      <c r="S715" s="30" t="s">
        <v>1174</v>
      </c>
      <c r="T715" s="31">
        <v>43831</v>
      </c>
      <c r="U715" s="31">
        <v>46022</v>
      </c>
      <c r="V715" s="3">
        <v>1890.2705036696407</v>
      </c>
      <c r="W715" s="32">
        <f>V715*IF(Q715="D06T-2017",'VATT Nacional'!$P$1,'VATT Nacional'!$M$1)</f>
        <v>1481265.4737601501</v>
      </c>
    </row>
    <row r="716" spans="6:23">
      <c r="F716" s="3"/>
      <c r="G716" s="3"/>
      <c r="H716" s="29" t="s">
        <v>1166</v>
      </c>
      <c r="I716" t="s">
        <v>1216</v>
      </c>
      <c r="J716" t="s">
        <v>1167</v>
      </c>
      <c r="K716" t="s">
        <v>2133</v>
      </c>
      <c r="L716" t="s">
        <v>2134</v>
      </c>
      <c r="M716" t="s">
        <v>2080</v>
      </c>
      <c r="N716" t="s">
        <v>201</v>
      </c>
      <c r="O716" s="30">
        <v>110</v>
      </c>
      <c r="P716" s="30" t="s">
        <v>1172</v>
      </c>
      <c r="Q716" s="30" t="s">
        <v>1172</v>
      </c>
      <c r="R716" s="30" t="s">
        <v>1173</v>
      </c>
      <c r="S716" s="30" t="s">
        <v>1174</v>
      </c>
      <c r="T716" s="31">
        <v>43831</v>
      </c>
      <c r="U716" s="31">
        <v>46022</v>
      </c>
      <c r="V716" s="3">
        <v>83172.922363973397</v>
      </c>
      <c r="W716" s="32">
        <f>V716*IF(Q716="D06T-2017",'VATT Nacional'!$P$1,'VATT Nacional'!$M$1)</f>
        <v>65176480.302852407</v>
      </c>
    </row>
    <row r="717" spans="6:23">
      <c r="F717" s="3"/>
      <c r="G717" s="3"/>
      <c r="H717" s="29" t="s">
        <v>1166</v>
      </c>
      <c r="I717" t="s">
        <v>1216</v>
      </c>
      <c r="J717" t="s">
        <v>1167</v>
      </c>
      <c r="K717" t="s">
        <v>2133</v>
      </c>
      <c r="L717" t="s">
        <v>2134</v>
      </c>
      <c r="M717" t="s">
        <v>2080</v>
      </c>
      <c r="N717" t="s">
        <v>201</v>
      </c>
      <c r="O717" s="30">
        <v>220</v>
      </c>
      <c r="P717" s="30" t="s">
        <v>1172</v>
      </c>
      <c r="Q717" s="30" t="s">
        <v>1172</v>
      </c>
      <c r="R717" s="30" t="s">
        <v>1173</v>
      </c>
      <c r="S717" s="30" t="s">
        <v>1174</v>
      </c>
      <c r="T717" s="31">
        <v>43831</v>
      </c>
      <c r="U717" s="31">
        <v>46022</v>
      </c>
      <c r="V717" s="3">
        <v>10858.080867186332</v>
      </c>
      <c r="W717" s="32">
        <f>V717*IF(Q717="D06T-2017",'VATT Nacional'!$P$1,'VATT Nacional'!$M$1)</f>
        <v>8508676.5458356347</v>
      </c>
    </row>
    <row r="718" spans="6:23">
      <c r="F718" s="3"/>
      <c r="G718" s="3"/>
      <c r="H718" s="29" t="s">
        <v>1166</v>
      </c>
      <c r="I718" t="s">
        <v>1216</v>
      </c>
      <c r="J718" t="s">
        <v>1167</v>
      </c>
      <c r="K718" t="s">
        <v>2133</v>
      </c>
      <c r="L718" t="s">
        <v>2134</v>
      </c>
      <c r="M718" t="s">
        <v>168</v>
      </c>
      <c r="N718" t="s">
        <v>168</v>
      </c>
      <c r="O718" s="30">
        <v>110</v>
      </c>
      <c r="P718" s="30" t="s">
        <v>1172</v>
      </c>
      <c r="Q718" s="30" t="s">
        <v>1172</v>
      </c>
      <c r="R718" s="30" t="s">
        <v>1173</v>
      </c>
      <c r="S718" s="30" t="s">
        <v>1174</v>
      </c>
      <c r="T718" s="31">
        <v>43831</v>
      </c>
      <c r="U718" s="31">
        <v>46022</v>
      </c>
      <c r="V718" s="3">
        <v>1494.375163127733</v>
      </c>
      <c r="W718" s="32">
        <f>V718*IF(Q718="D06T-2017",'VATT Nacional'!$P$1,'VATT Nacional'!$M$1)</f>
        <v>1171031.5162240209</v>
      </c>
    </row>
    <row r="719" spans="6:23">
      <c r="F719" s="3"/>
      <c r="G719" s="3"/>
      <c r="H719" s="29" t="s">
        <v>1166</v>
      </c>
      <c r="I719" t="s">
        <v>1216</v>
      </c>
      <c r="J719" t="s">
        <v>1167</v>
      </c>
      <c r="K719" t="s">
        <v>2135</v>
      </c>
      <c r="L719" t="s">
        <v>2136</v>
      </c>
      <c r="M719" t="s">
        <v>1711</v>
      </c>
      <c r="N719" t="s">
        <v>88</v>
      </c>
      <c r="O719" s="30">
        <v>110</v>
      </c>
      <c r="P719" s="30" t="s">
        <v>1172</v>
      </c>
      <c r="Q719" s="30" t="s">
        <v>1172</v>
      </c>
      <c r="R719" s="30" t="s">
        <v>1173</v>
      </c>
      <c r="S719" s="30" t="s">
        <v>1174</v>
      </c>
      <c r="T719" s="31">
        <v>43831</v>
      </c>
      <c r="U719" s="31">
        <v>46022</v>
      </c>
      <c r="V719" s="3">
        <v>186866.08599930102</v>
      </c>
      <c r="W719" s="32">
        <f>V719*IF(Q719="D06T-2017",'VATT Nacional'!$P$1,'VATT Nacional'!$M$1)</f>
        <v>146433159.10082844</v>
      </c>
    </row>
    <row r="720" spans="6:23">
      <c r="F720" s="3"/>
      <c r="G720" s="3"/>
      <c r="H720" s="29" t="s">
        <v>1166</v>
      </c>
      <c r="I720" t="s">
        <v>1216</v>
      </c>
      <c r="J720" t="s">
        <v>1167</v>
      </c>
      <c r="K720" t="s">
        <v>2137</v>
      </c>
      <c r="L720" t="s">
        <v>2138</v>
      </c>
      <c r="M720" t="s">
        <v>1701</v>
      </c>
      <c r="N720" t="s">
        <v>192</v>
      </c>
      <c r="O720" s="30" t="s">
        <v>1171</v>
      </c>
      <c r="P720" s="30" t="s">
        <v>1172</v>
      </c>
      <c r="Q720" s="30" t="s">
        <v>1172</v>
      </c>
      <c r="R720" s="30" t="s">
        <v>1173</v>
      </c>
      <c r="S720" s="30" t="s">
        <v>1174</v>
      </c>
      <c r="T720" s="31">
        <v>43831</v>
      </c>
      <c r="U720" s="31">
        <v>46022</v>
      </c>
      <c r="V720" s="3">
        <v>253631.57696539583</v>
      </c>
      <c r="W720" s="32">
        <f>V720*IF(Q720="D06T-2017",'VATT Nacional'!$P$1,'VATT Nacional'!$M$1)</f>
        <v>198752346.44186181</v>
      </c>
    </row>
    <row r="721" spans="6:23">
      <c r="F721" s="3"/>
      <c r="G721" s="3"/>
      <c r="H721" s="29" t="s">
        <v>1166</v>
      </c>
      <c r="I721" t="s">
        <v>1216</v>
      </c>
      <c r="J721" t="s">
        <v>1167</v>
      </c>
      <c r="K721" t="s">
        <v>2137</v>
      </c>
      <c r="L721" t="s">
        <v>2138</v>
      </c>
      <c r="M721" t="s">
        <v>1701</v>
      </c>
      <c r="N721" t="s">
        <v>192</v>
      </c>
      <c r="O721" s="30" t="s">
        <v>1171</v>
      </c>
      <c r="P721" s="30" t="s">
        <v>1172</v>
      </c>
      <c r="Q721" s="30" t="s">
        <v>1172</v>
      </c>
      <c r="R721" s="30" t="s">
        <v>1173</v>
      </c>
      <c r="S721" s="30" t="s">
        <v>1174</v>
      </c>
      <c r="T721" s="31">
        <v>43831</v>
      </c>
      <c r="U721" s="31">
        <v>46022</v>
      </c>
      <c r="V721" s="3">
        <v>265422.18138422875</v>
      </c>
      <c r="W721" s="32">
        <f>V721*IF(Q721="D06T-2017",'VATT Nacional'!$P$1,'VATT Nacional'!$M$1)</f>
        <v>207991772.86600357</v>
      </c>
    </row>
    <row r="722" spans="6:23">
      <c r="F722" s="3"/>
      <c r="G722" s="3"/>
      <c r="H722" s="29" t="s">
        <v>1166</v>
      </c>
      <c r="I722" t="s">
        <v>1216</v>
      </c>
      <c r="J722" t="s">
        <v>1167</v>
      </c>
      <c r="K722" t="s">
        <v>2137</v>
      </c>
      <c r="L722" t="s">
        <v>2138</v>
      </c>
      <c r="M722" t="s">
        <v>1701</v>
      </c>
      <c r="N722" t="s">
        <v>192</v>
      </c>
      <c r="O722" s="30">
        <v>110</v>
      </c>
      <c r="P722" s="30" t="s">
        <v>1172</v>
      </c>
      <c r="Q722" s="30" t="s">
        <v>1172</v>
      </c>
      <c r="R722" s="30" t="s">
        <v>1173</v>
      </c>
      <c r="S722" s="30" t="s">
        <v>1174</v>
      </c>
      <c r="T722" s="31">
        <v>43831</v>
      </c>
      <c r="U722" s="31">
        <v>46022</v>
      </c>
      <c r="V722" s="3">
        <v>292651.50530725601</v>
      </c>
      <c r="W722" s="32">
        <f>V722*IF(Q722="D06T-2017",'VATT Nacional'!$P$1,'VATT Nacional'!$M$1)</f>
        <v>229329384.24104762</v>
      </c>
    </row>
    <row r="723" spans="6:23">
      <c r="F723" s="3"/>
      <c r="G723" s="3"/>
      <c r="H723" s="29" t="s">
        <v>1166</v>
      </c>
      <c r="I723" t="s">
        <v>1216</v>
      </c>
      <c r="J723" t="s">
        <v>1167</v>
      </c>
      <c r="K723" t="s">
        <v>2139</v>
      </c>
      <c r="L723" t="s">
        <v>2140</v>
      </c>
      <c r="M723" t="s">
        <v>1701</v>
      </c>
      <c r="N723" t="s">
        <v>192</v>
      </c>
      <c r="O723" s="30" t="s">
        <v>1171</v>
      </c>
      <c r="P723" s="30" t="s">
        <v>1172</v>
      </c>
      <c r="Q723" s="30" t="s">
        <v>1172</v>
      </c>
      <c r="R723" s="30" t="s">
        <v>1173</v>
      </c>
      <c r="S723" s="30" t="s">
        <v>1174</v>
      </c>
      <c r="T723" s="31">
        <v>43831</v>
      </c>
      <c r="U723" s="31">
        <v>46022</v>
      </c>
      <c r="V723" s="3">
        <v>621930.09271234053</v>
      </c>
      <c r="W723" s="32">
        <f>V723*IF(Q723="D06T-2017",'VATT Nacional'!$P$1,'VATT Nacional'!$M$1)</f>
        <v>487360709.29467529</v>
      </c>
    </row>
    <row r="724" spans="6:23">
      <c r="F724" s="3"/>
      <c r="G724" s="3"/>
      <c r="H724" s="29" t="s">
        <v>1166</v>
      </c>
      <c r="I724" t="s">
        <v>1216</v>
      </c>
      <c r="J724" t="s">
        <v>1167</v>
      </c>
      <c r="K724" t="s">
        <v>2139</v>
      </c>
      <c r="L724" t="s">
        <v>2140</v>
      </c>
      <c r="M724" t="s">
        <v>1701</v>
      </c>
      <c r="N724" t="s">
        <v>192</v>
      </c>
      <c r="O724" s="30">
        <v>110</v>
      </c>
      <c r="P724" s="30" t="s">
        <v>1172</v>
      </c>
      <c r="Q724" s="30" t="s">
        <v>1172</v>
      </c>
      <c r="R724" s="30" t="s">
        <v>1173</v>
      </c>
      <c r="S724" s="30" t="s">
        <v>1174</v>
      </c>
      <c r="T724" s="31">
        <v>43831</v>
      </c>
      <c r="U724" s="31">
        <v>46022</v>
      </c>
      <c r="V724" s="3">
        <v>366461.07463640359</v>
      </c>
      <c r="W724" s="32">
        <f>V724*IF(Q724="D06T-2017",'VATT Nacional'!$P$1,'VATT Nacional'!$M$1)</f>
        <v>287168495.87513578</v>
      </c>
    </row>
    <row r="725" spans="6:23">
      <c r="F725" s="3"/>
      <c r="G725" s="3"/>
      <c r="H725" s="29" t="s">
        <v>1166</v>
      </c>
      <c r="I725" t="s">
        <v>1216</v>
      </c>
      <c r="J725" t="s">
        <v>1167</v>
      </c>
      <c r="K725" t="s">
        <v>2141</v>
      </c>
      <c r="L725" t="s">
        <v>2142</v>
      </c>
      <c r="M725" t="s">
        <v>1701</v>
      </c>
      <c r="N725" t="s">
        <v>192</v>
      </c>
      <c r="O725" s="30" t="s">
        <v>1171</v>
      </c>
      <c r="P725" s="30" t="s">
        <v>1172</v>
      </c>
      <c r="Q725" s="30" t="s">
        <v>1172</v>
      </c>
      <c r="R725" s="30" t="s">
        <v>1173</v>
      </c>
      <c r="S725" s="30" t="s">
        <v>1174</v>
      </c>
      <c r="T725" s="31">
        <v>43831</v>
      </c>
      <c r="U725" s="31">
        <v>46022</v>
      </c>
      <c r="V725" s="3">
        <v>208314.35941727067</v>
      </c>
      <c r="W725" s="32">
        <f>V725*IF(Q725="D06T-2017",'VATT Nacional'!$P$1,'VATT Nacional'!$M$1)</f>
        <v>163240587.89164373</v>
      </c>
    </row>
    <row r="726" spans="6:23">
      <c r="F726" s="3"/>
      <c r="G726" s="3"/>
      <c r="H726" s="29" t="s">
        <v>1166</v>
      </c>
      <c r="I726" t="s">
        <v>1216</v>
      </c>
      <c r="J726" t="s">
        <v>1167</v>
      </c>
      <c r="K726" t="s">
        <v>2141</v>
      </c>
      <c r="L726" t="s">
        <v>2142</v>
      </c>
      <c r="M726" t="s">
        <v>1701</v>
      </c>
      <c r="N726" t="s">
        <v>192</v>
      </c>
      <c r="O726" s="30">
        <v>110</v>
      </c>
      <c r="P726" s="30" t="s">
        <v>1172</v>
      </c>
      <c r="Q726" s="30" t="s">
        <v>1172</v>
      </c>
      <c r="R726" s="30" t="s">
        <v>1173</v>
      </c>
      <c r="S726" s="30" t="s">
        <v>1174</v>
      </c>
      <c r="T726" s="31">
        <v>43831</v>
      </c>
      <c r="U726" s="31">
        <v>46022</v>
      </c>
      <c r="V726" s="3">
        <v>329458.62242526485</v>
      </c>
      <c r="W726" s="32">
        <f>V726*IF(Q726="D06T-2017",'VATT Nacional'!$P$1,'VATT Nacional'!$M$1)</f>
        <v>258172405.21064386</v>
      </c>
    </row>
    <row r="727" spans="6:23">
      <c r="F727" s="3"/>
      <c r="G727" s="3"/>
      <c r="H727" s="29" t="s">
        <v>1166</v>
      </c>
      <c r="I727" t="s">
        <v>1216</v>
      </c>
      <c r="J727" t="s">
        <v>1167</v>
      </c>
      <c r="K727" t="s">
        <v>2143</v>
      </c>
      <c r="L727" t="s">
        <v>2144</v>
      </c>
      <c r="M727" t="s">
        <v>1701</v>
      </c>
      <c r="N727" t="s">
        <v>192</v>
      </c>
      <c r="O727" s="30" t="s">
        <v>1171</v>
      </c>
      <c r="P727" s="30" t="s">
        <v>1172</v>
      </c>
      <c r="Q727" s="30" t="s">
        <v>1172</v>
      </c>
      <c r="R727" s="30" t="s">
        <v>1173</v>
      </c>
      <c r="S727" s="30" t="s">
        <v>1174</v>
      </c>
      <c r="T727" s="31">
        <v>43831</v>
      </c>
      <c r="U727" s="31">
        <v>46022</v>
      </c>
      <c r="V727" s="3">
        <v>925914.59057292016</v>
      </c>
      <c r="W727" s="32">
        <f>V727*IF(Q727="D06T-2017",'VATT Nacional'!$P$1,'VATT Nacional'!$M$1)</f>
        <v>725570923.31697893</v>
      </c>
    </row>
    <row r="728" spans="6:23">
      <c r="F728" s="3"/>
      <c r="G728" s="3"/>
      <c r="H728" s="29" t="s">
        <v>1166</v>
      </c>
      <c r="I728" t="s">
        <v>1216</v>
      </c>
      <c r="J728" t="s">
        <v>1167</v>
      </c>
      <c r="K728" t="s">
        <v>2143</v>
      </c>
      <c r="L728" t="s">
        <v>2144</v>
      </c>
      <c r="M728" t="s">
        <v>1701</v>
      </c>
      <c r="N728" t="s">
        <v>192</v>
      </c>
      <c r="O728" s="30">
        <v>110</v>
      </c>
      <c r="P728" s="30" t="s">
        <v>1172</v>
      </c>
      <c r="Q728" s="30" t="s">
        <v>1172</v>
      </c>
      <c r="R728" s="30" t="s">
        <v>1173</v>
      </c>
      <c r="S728" s="30" t="s">
        <v>1174</v>
      </c>
      <c r="T728" s="31">
        <v>43831</v>
      </c>
      <c r="U728" s="31">
        <v>46022</v>
      </c>
      <c r="V728" s="3">
        <v>1567454.127110482</v>
      </c>
      <c r="W728" s="32">
        <f>V728*IF(Q728="D06T-2017",'VATT Nacional'!$P$1,'VATT Nacional'!$M$1)</f>
        <v>1228298106.3737693</v>
      </c>
    </row>
    <row r="729" spans="6:23">
      <c r="F729" s="3"/>
      <c r="G729" s="3"/>
      <c r="H729" s="29" t="s">
        <v>1166</v>
      </c>
      <c r="I729" t="s">
        <v>1216</v>
      </c>
      <c r="J729" t="s">
        <v>1167</v>
      </c>
      <c r="K729" t="s">
        <v>2145</v>
      </c>
      <c r="L729" t="s">
        <v>2146</v>
      </c>
      <c r="M729" t="s">
        <v>1701</v>
      </c>
      <c r="N729" t="s">
        <v>192</v>
      </c>
      <c r="O729" s="30" t="s">
        <v>1171</v>
      </c>
      <c r="P729" s="30" t="s">
        <v>1172</v>
      </c>
      <c r="Q729" s="30" t="s">
        <v>1172</v>
      </c>
      <c r="R729" s="30" t="s">
        <v>1173</v>
      </c>
      <c r="S729" s="30" t="s">
        <v>1174</v>
      </c>
      <c r="T729" s="31">
        <v>43831</v>
      </c>
      <c r="U729" s="31">
        <v>46022</v>
      </c>
      <c r="V729" s="3">
        <v>800937.29076371226</v>
      </c>
      <c r="W729" s="32">
        <f>V729*IF(Q729="D06T-2017",'VATT Nacional'!$P$1,'VATT Nacional'!$M$1)</f>
        <v>627635437.9714886</v>
      </c>
    </row>
    <row r="730" spans="6:23">
      <c r="F730" s="3"/>
      <c r="G730" s="3"/>
      <c r="H730" s="29" t="s">
        <v>1166</v>
      </c>
      <c r="I730" t="s">
        <v>1216</v>
      </c>
      <c r="J730" t="s">
        <v>1167</v>
      </c>
      <c r="K730" t="s">
        <v>2145</v>
      </c>
      <c r="L730" t="s">
        <v>2146</v>
      </c>
      <c r="M730" t="s">
        <v>1701</v>
      </c>
      <c r="N730" t="s">
        <v>192</v>
      </c>
      <c r="O730" s="30">
        <v>110</v>
      </c>
      <c r="P730" s="30" t="s">
        <v>1172</v>
      </c>
      <c r="Q730" s="30" t="s">
        <v>1172</v>
      </c>
      <c r="R730" s="30" t="s">
        <v>1173</v>
      </c>
      <c r="S730" s="30" t="s">
        <v>1174</v>
      </c>
      <c r="T730" s="31">
        <v>43831</v>
      </c>
      <c r="U730" s="31">
        <v>46022</v>
      </c>
      <c r="V730" s="3">
        <v>371682.27478447469</v>
      </c>
      <c r="W730" s="32">
        <f>V730*IF(Q730="D06T-2017",'VATT Nacional'!$P$1,'VATT Nacional'!$M$1)</f>
        <v>291259965.0568825</v>
      </c>
    </row>
    <row r="731" spans="6:23">
      <c r="F731" s="3"/>
      <c r="G731" s="3"/>
      <c r="H731" s="29" t="s">
        <v>1166</v>
      </c>
      <c r="I731" t="s">
        <v>1216</v>
      </c>
      <c r="J731" t="s">
        <v>1167</v>
      </c>
      <c r="K731" t="s">
        <v>2147</v>
      </c>
      <c r="L731" t="s">
        <v>2148</v>
      </c>
      <c r="M731" t="s">
        <v>1701</v>
      </c>
      <c r="N731" t="s">
        <v>192</v>
      </c>
      <c r="O731" s="30" t="s">
        <v>1171</v>
      </c>
      <c r="P731" s="30" t="s">
        <v>1172</v>
      </c>
      <c r="Q731" s="30" t="s">
        <v>1172</v>
      </c>
      <c r="R731" s="30" t="s">
        <v>1173</v>
      </c>
      <c r="S731" s="30" t="s">
        <v>1174</v>
      </c>
      <c r="T731" s="31">
        <v>43831</v>
      </c>
      <c r="U731" s="31">
        <v>46022</v>
      </c>
      <c r="V731" s="3">
        <v>425597.14051775477</v>
      </c>
      <c r="W731" s="32">
        <f>V731*IF(Q731="D06T-2017",'VATT Nacional'!$P$1,'VATT Nacional'!$M$1)</f>
        <v>333509065.90148807</v>
      </c>
    </row>
    <row r="732" spans="6:23">
      <c r="F732" s="3"/>
      <c r="G732" s="3"/>
      <c r="H732" s="29" t="s">
        <v>1166</v>
      </c>
      <c r="I732" t="s">
        <v>1216</v>
      </c>
      <c r="J732" t="s">
        <v>1167</v>
      </c>
      <c r="K732" t="s">
        <v>2147</v>
      </c>
      <c r="L732" t="s">
        <v>2148</v>
      </c>
      <c r="M732" t="s">
        <v>1701</v>
      </c>
      <c r="N732" t="s">
        <v>192</v>
      </c>
      <c r="O732" s="30">
        <v>110</v>
      </c>
      <c r="P732" s="30" t="s">
        <v>1172</v>
      </c>
      <c r="Q732" s="30" t="s">
        <v>1172</v>
      </c>
      <c r="R732" s="30" t="s">
        <v>1173</v>
      </c>
      <c r="S732" s="30" t="s">
        <v>1174</v>
      </c>
      <c r="T732" s="31">
        <v>43831</v>
      </c>
      <c r="U732" s="31">
        <v>46022</v>
      </c>
      <c r="V732" s="3">
        <v>313539.77967868926</v>
      </c>
      <c r="W732" s="32">
        <f>V732*IF(Q732="D06T-2017",'VATT Nacional'!$P$1,'VATT Nacional'!$M$1)</f>
        <v>245697983.11235529</v>
      </c>
    </row>
    <row r="733" spans="6:23">
      <c r="F733" s="3"/>
      <c r="G733" s="3"/>
      <c r="H733" s="29" t="s">
        <v>1166</v>
      </c>
      <c r="I733" t="s">
        <v>1216</v>
      </c>
      <c r="J733" t="s">
        <v>1167</v>
      </c>
      <c r="K733" t="s">
        <v>2149</v>
      </c>
      <c r="L733" t="s">
        <v>2150</v>
      </c>
      <c r="M733" t="s">
        <v>1701</v>
      </c>
      <c r="N733" t="s">
        <v>192</v>
      </c>
      <c r="O733" s="30" t="s">
        <v>1171</v>
      </c>
      <c r="P733" s="30" t="s">
        <v>1172</v>
      </c>
      <c r="Q733" s="30" t="s">
        <v>1172</v>
      </c>
      <c r="R733" s="30" t="s">
        <v>1173</v>
      </c>
      <c r="S733" s="30" t="s">
        <v>1174</v>
      </c>
      <c r="T733" s="31">
        <v>43831</v>
      </c>
      <c r="U733" s="31">
        <v>46022</v>
      </c>
      <c r="V733" s="3">
        <v>374792.79461156414</v>
      </c>
      <c r="W733" s="32">
        <f>V733*IF(Q733="D06T-2017",'VATT Nacional'!$P$1,'VATT Nacional'!$M$1)</f>
        <v>293697449.85938525</v>
      </c>
    </row>
    <row r="734" spans="6:23">
      <c r="F734" s="3"/>
      <c r="G734" s="3"/>
      <c r="H734" s="29" t="s">
        <v>1166</v>
      </c>
      <c r="I734" t="s">
        <v>1216</v>
      </c>
      <c r="J734" t="s">
        <v>1167</v>
      </c>
      <c r="K734" t="s">
        <v>2149</v>
      </c>
      <c r="L734" t="s">
        <v>2150</v>
      </c>
      <c r="M734" t="s">
        <v>1701</v>
      </c>
      <c r="N734" t="s">
        <v>192</v>
      </c>
      <c r="O734" s="30">
        <v>110</v>
      </c>
      <c r="P734" s="30" t="s">
        <v>1172</v>
      </c>
      <c r="Q734" s="30" t="s">
        <v>1172</v>
      </c>
      <c r="R734" s="30" t="s">
        <v>1173</v>
      </c>
      <c r="S734" s="30" t="s">
        <v>1174</v>
      </c>
      <c r="T734" s="31">
        <v>43831</v>
      </c>
      <c r="U734" s="31">
        <v>46022</v>
      </c>
      <c r="V734" s="3">
        <v>115061.37635327462</v>
      </c>
      <c r="W734" s="32">
        <f>V734*IF(Q734="D06T-2017",'VATT Nacional'!$P$1,'VATT Nacional'!$M$1)</f>
        <v>90165108.022663802</v>
      </c>
    </row>
    <row r="735" spans="6:23">
      <c r="F735" s="3"/>
      <c r="G735" s="3"/>
      <c r="H735" s="29" t="s">
        <v>1166</v>
      </c>
      <c r="I735" t="s">
        <v>1216</v>
      </c>
      <c r="J735" t="s">
        <v>1167</v>
      </c>
      <c r="K735" t="s">
        <v>2151</v>
      </c>
      <c r="L735" t="s">
        <v>2152</v>
      </c>
      <c r="M735" t="s">
        <v>1701</v>
      </c>
      <c r="N735" t="s">
        <v>192</v>
      </c>
      <c r="O735" s="30" t="s">
        <v>1171</v>
      </c>
      <c r="P735" s="30" t="s">
        <v>1172</v>
      </c>
      <c r="Q735" s="30" t="s">
        <v>1172</v>
      </c>
      <c r="R735" s="30" t="s">
        <v>1173</v>
      </c>
      <c r="S735" s="30" t="s">
        <v>1174</v>
      </c>
      <c r="T735" s="31">
        <v>43831</v>
      </c>
      <c r="U735" s="31">
        <v>46022</v>
      </c>
      <c r="V735" s="3">
        <v>393120.14518292196</v>
      </c>
      <c r="W735" s="32">
        <f>V735*IF(Q735="D06T-2017",'VATT Nacional'!$P$1,'VATT Nacional'!$M$1)</f>
        <v>308059241.76914001</v>
      </c>
    </row>
    <row r="736" spans="6:23">
      <c r="F736" s="3"/>
      <c r="G736" s="3"/>
      <c r="H736" s="29" t="s">
        <v>1166</v>
      </c>
      <c r="I736" t="s">
        <v>1216</v>
      </c>
      <c r="J736" t="s">
        <v>1167</v>
      </c>
      <c r="K736" t="s">
        <v>2151</v>
      </c>
      <c r="L736" t="s">
        <v>2152</v>
      </c>
      <c r="M736" t="s">
        <v>1701</v>
      </c>
      <c r="N736" t="s">
        <v>192</v>
      </c>
      <c r="O736" s="30">
        <v>110</v>
      </c>
      <c r="P736" s="30" t="s">
        <v>1172</v>
      </c>
      <c r="Q736" s="30" t="s">
        <v>1172</v>
      </c>
      <c r="R736" s="30" t="s">
        <v>1173</v>
      </c>
      <c r="S736" s="30" t="s">
        <v>1174</v>
      </c>
      <c r="T736" s="31">
        <v>43831</v>
      </c>
      <c r="U736" s="31">
        <v>46022</v>
      </c>
      <c r="V736" s="3">
        <v>364280.83218055888</v>
      </c>
      <c r="W736" s="32">
        <f>V736*IF(Q736="D06T-2017",'VATT Nacional'!$P$1,'VATT Nacional'!$M$1)</f>
        <v>285460000.78514779</v>
      </c>
    </row>
    <row r="737" spans="6:23">
      <c r="F737" s="3"/>
      <c r="G737" s="3"/>
      <c r="H737" s="29" t="s">
        <v>1166</v>
      </c>
      <c r="I737" t="s">
        <v>1216</v>
      </c>
      <c r="J737" t="s">
        <v>1167</v>
      </c>
      <c r="K737" t="s">
        <v>2153</v>
      </c>
      <c r="L737" t="s">
        <v>2154</v>
      </c>
      <c r="M737" t="s">
        <v>1701</v>
      </c>
      <c r="N737" t="s">
        <v>192</v>
      </c>
      <c r="O737" s="30" t="s">
        <v>1171</v>
      </c>
      <c r="P737" s="30" t="s">
        <v>1172</v>
      </c>
      <c r="Q737" s="30" t="s">
        <v>1172</v>
      </c>
      <c r="R737" s="30" t="s">
        <v>1173</v>
      </c>
      <c r="S737" s="30" t="s">
        <v>1174</v>
      </c>
      <c r="T737" s="31">
        <v>43831</v>
      </c>
      <c r="U737" s="31">
        <v>46022</v>
      </c>
      <c r="V737" s="3">
        <v>210644.76285347831</v>
      </c>
      <c r="W737" s="32">
        <f>V737*IF(Q737="D06T-2017",'VATT Nacional'!$P$1,'VATT Nacional'!$M$1)</f>
        <v>165066753.05863175</v>
      </c>
    </row>
    <row r="738" spans="6:23">
      <c r="F738" s="3"/>
      <c r="G738" s="3"/>
      <c r="H738" s="29" t="s">
        <v>1166</v>
      </c>
      <c r="I738" t="s">
        <v>1216</v>
      </c>
      <c r="J738" t="s">
        <v>1167</v>
      </c>
      <c r="K738" t="s">
        <v>2153</v>
      </c>
      <c r="L738" t="s">
        <v>2154</v>
      </c>
      <c r="M738" t="s">
        <v>1701</v>
      </c>
      <c r="N738" t="s">
        <v>192</v>
      </c>
      <c r="O738" s="30" t="s">
        <v>1171</v>
      </c>
      <c r="P738" s="30" t="s">
        <v>1172</v>
      </c>
      <c r="Q738" s="30" t="s">
        <v>1172</v>
      </c>
      <c r="R738" s="30" t="s">
        <v>1173</v>
      </c>
      <c r="S738" s="30" t="s">
        <v>1174</v>
      </c>
      <c r="T738" s="31">
        <v>43831</v>
      </c>
      <c r="U738" s="31">
        <v>46022</v>
      </c>
      <c r="V738" s="3">
        <v>183639.12543723948</v>
      </c>
      <c r="W738" s="32">
        <f>V738*IF(Q738="D06T-2017",'VATT Nacional'!$P$1,'VATT Nacional'!$M$1)</f>
        <v>143904428.28876323</v>
      </c>
    </row>
    <row r="739" spans="6:23">
      <c r="F739" s="3"/>
      <c r="G739" s="3"/>
      <c r="H739" s="29" t="s">
        <v>1166</v>
      </c>
      <c r="I739" t="s">
        <v>1216</v>
      </c>
      <c r="J739" t="s">
        <v>1167</v>
      </c>
      <c r="K739" t="s">
        <v>2153</v>
      </c>
      <c r="L739" t="s">
        <v>2154</v>
      </c>
      <c r="M739" t="s">
        <v>1701</v>
      </c>
      <c r="N739" t="s">
        <v>192</v>
      </c>
      <c r="O739" s="30">
        <v>110</v>
      </c>
      <c r="P739" s="30" t="s">
        <v>1172</v>
      </c>
      <c r="Q739" s="30" t="s">
        <v>1172</v>
      </c>
      <c r="R739" s="30" t="s">
        <v>1173</v>
      </c>
      <c r="S739" s="30" t="s">
        <v>1174</v>
      </c>
      <c r="T739" s="31">
        <v>43831</v>
      </c>
      <c r="U739" s="31">
        <v>46022</v>
      </c>
      <c r="V739" s="3">
        <v>446964.49637202127</v>
      </c>
      <c r="W739" s="32">
        <f>V739*IF(Q739="D06T-2017",'VATT Nacional'!$P$1,'VATT Nacional'!$M$1)</f>
        <v>350253085.57011604</v>
      </c>
    </row>
    <row r="740" spans="6:23">
      <c r="F740" s="3"/>
      <c r="G740" s="3"/>
      <c r="H740" s="29" t="s">
        <v>1166</v>
      </c>
      <c r="I740" t="s">
        <v>1216</v>
      </c>
      <c r="J740" t="s">
        <v>1167</v>
      </c>
      <c r="K740" t="s">
        <v>2155</v>
      </c>
      <c r="L740" t="s">
        <v>2156</v>
      </c>
      <c r="M740" t="s">
        <v>1701</v>
      </c>
      <c r="N740" t="s">
        <v>192</v>
      </c>
      <c r="O740" s="30" t="s">
        <v>1171</v>
      </c>
      <c r="P740" s="30" t="s">
        <v>1172</v>
      </c>
      <c r="Q740" s="30" t="s">
        <v>1172</v>
      </c>
      <c r="R740" s="30" t="s">
        <v>1173</v>
      </c>
      <c r="S740" s="30" t="s">
        <v>1174</v>
      </c>
      <c r="T740" s="31">
        <v>43831</v>
      </c>
      <c r="U740" s="31">
        <v>46022</v>
      </c>
      <c r="V740" s="3">
        <v>346270.30952257261</v>
      </c>
      <c r="W740" s="32">
        <f>V740*IF(Q740="D06T-2017",'VATT Nacional'!$P$1,'VATT Nacional'!$M$1)</f>
        <v>271346483.52618486</v>
      </c>
    </row>
    <row r="741" spans="6:23">
      <c r="F741" s="3"/>
      <c r="G741" s="3"/>
      <c r="H741" s="29" t="s">
        <v>1166</v>
      </c>
      <c r="I741" t="s">
        <v>1216</v>
      </c>
      <c r="J741" t="s">
        <v>1167</v>
      </c>
      <c r="K741" t="s">
        <v>2155</v>
      </c>
      <c r="L741" t="s">
        <v>2156</v>
      </c>
      <c r="M741" t="s">
        <v>1701</v>
      </c>
      <c r="N741" t="s">
        <v>192</v>
      </c>
      <c r="O741" s="30">
        <v>110</v>
      </c>
      <c r="P741" s="30" t="s">
        <v>1172</v>
      </c>
      <c r="Q741" s="30" t="s">
        <v>1172</v>
      </c>
      <c r="R741" s="30" t="s">
        <v>1173</v>
      </c>
      <c r="S741" s="30" t="s">
        <v>1174</v>
      </c>
      <c r="T741" s="31">
        <v>43831</v>
      </c>
      <c r="U741" s="31">
        <v>46022</v>
      </c>
      <c r="V741" s="3">
        <v>244771.73350635945</v>
      </c>
      <c r="W741" s="32">
        <f>V741*IF(Q741="D06T-2017",'VATT Nacional'!$P$1,'VATT Nacional'!$M$1)</f>
        <v>191809541.06384173</v>
      </c>
    </row>
    <row r="742" spans="6:23">
      <c r="F742" s="3"/>
      <c r="G742" s="3"/>
      <c r="H742" s="29" t="s">
        <v>1166</v>
      </c>
      <c r="I742" t="s">
        <v>1216</v>
      </c>
      <c r="J742" t="s">
        <v>1167</v>
      </c>
      <c r="K742" t="s">
        <v>2157</v>
      </c>
      <c r="L742" t="s">
        <v>2158</v>
      </c>
      <c r="M742" t="s">
        <v>1701</v>
      </c>
      <c r="N742" t="s">
        <v>192</v>
      </c>
      <c r="O742" s="30" t="s">
        <v>1171</v>
      </c>
      <c r="P742" s="30" t="s">
        <v>1172</v>
      </c>
      <c r="Q742" s="30" t="s">
        <v>1172</v>
      </c>
      <c r="R742" s="30" t="s">
        <v>1173</v>
      </c>
      <c r="S742" s="30" t="s">
        <v>1174</v>
      </c>
      <c r="T742" s="31">
        <v>43831</v>
      </c>
      <c r="U742" s="31">
        <v>46022</v>
      </c>
      <c r="V742" s="3">
        <v>264343.50361324521</v>
      </c>
      <c r="W742" s="32">
        <f>V742*IF(Q742="D06T-2017",'VATT Nacional'!$P$1,'VATT Nacional'!$M$1)</f>
        <v>207146492.71357641</v>
      </c>
    </row>
    <row r="743" spans="6:23">
      <c r="F743" s="3"/>
      <c r="G743" s="3"/>
      <c r="H743" s="29" t="s">
        <v>1166</v>
      </c>
      <c r="I743" t="s">
        <v>1216</v>
      </c>
      <c r="J743" t="s">
        <v>1167</v>
      </c>
      <c r="K743" t="s">
        <v>2157</v>
      </c>
      <c r="L743" t="s">
        <v>2158</v>
      </c>
      <c r="M743" t="s">
        <v>1701</v>
      </c>
      <c r="N743" t="s">
        <v>192</v>
      </c>
      <c r="O743" s="30">
        <v>110</v>
      </c>
      <c r="P743" s="30" t="s">
        <v>1172</v>
      </c>
      <c r="Q743" s="30" t="s">
        <v>1172</v>
      </c>
      <c r="R743" s="30" t="s">
        <v>1173</v>
      </c>
      <c r="S743" s="30" t="s">
        <v>1174</v>
      </c>
      <c r="T743" s="31">
        <v>43831</v>
      </c>
      <c r="U743" s="31">
        <v>46022</v>
      </c>
      <c r="V743" s="3">
        <v>234117.98306450149</v>
      </c>
      <c r="W743" s="32">
        <f>V743*IF(Q743="D06T-2017",'VATT Nacional'!$P$1,'VATT Nacional'!$M$1)</f>
        <v>183460983.19080454</v>
      </c>
    </row>
    <row r="744" spans="6:23">
      <c r="F744" s="3"/>
      <c r="G744" s="3"/>
      <c r="H744" s="29" t="s">
        <v>1166</v>
      </c>
      <c r="I744" t="s">
        <v>1216</v>
      </c>
      <c r="J744" t="s">
        <v>1167</v>
      </c>
      <c r="K744" t="s">
        <v>2159</v>
      </c>
      <c r="L744" t="s">
        <v>2160</v>
      </c>
      <c r="M744" t="s">
        <v>2160</v>
      </c>
      <c r="N744" t="s">
        <v>180</v>
      </c>
      <c r="O744" s="30">
        <v>33</v>
      </c>
      <c r="P744" s="30" t="s">
        <v>1172</v>
      </c>
      <c r="Q744" s="30" t="s">
        <v>1172</v>
      </c>
      <c r="R744" s="30" t="s">
        <v>1173</v>
      </c>
      <c r="S744" s="30" t="s">
        <v>1174</v>
      </c>
      <c r="T744" s="31">
        <v>43831</v>
      </c>
      <c r="U744" s="31">
        <v>46022</v>
      </c>
      <c r="V744" s="3">
        <v>803.71385807384058</v>
      </c>
      <c r="W744" s="32">
        <f>V744*IF(Q744="D06T-2017",'VATT Nacional'!$P$1,'VATT Nacional'!$M$1)</f>
        <v>629811.22883532522</v>
      </c>
    </row>
    <row r="745" spans="6:23">
      <c r="F745" s="3"/>
      <c r="G745" s="3"/>
      <c r="H745" s="29" t="s">
        <v>1166</v>
      </c>
      <c r="I745" t="s">
        <v>1216</v>
      </c>
      <c r="J745" t="s">
        <v>1167</v>
      </c>
      <c r="K745" t="s">
        <v>2159</v>
      </c>
      <c r="L745" t="s">
        <v>2160</v>
      </c>
      <c r="M745" t="s">
        <v>2160</v>
      </c>
      <c r="N745" t="s">
        <v>180</v>
      </c>
      <c r="O745" s="30">
        <v>110</v>
      </c>
      <c r="P745" s="30" t="s">
        <v>1172</v>
      </c>
      <c r="Q745" s="30" t="s">
        <v>1172</v>
      </c>
      <c r="R745" s="30" t="s">
        <v>1173</v>
      </c>
      <c r="S745" s="30" t="s">
        <v>1174</v>
      </c>
      <c r="T745" s="31">
        <v>43831</v>
      </c>
      <c r="U745" s="31">
        <v>46022</v>
      </c>
      <c r="V745" s="3">
        <v>803.71385807384058</v>
      </c>
      <c r="W745" s="32">
        <f>V745*IF(Q745="D06T-2017",'VATT Nacional'!$P$1,'VATT Nacional'!$M$1)</f>
        <v>629811.22883532522</v>
      </c>
    </row>
    <row r="746" spans="6:23">
      <c r="F746" s="3"/>
      <c r="G746" s="3"/>
      <c r="H746" s="29" t="s">
        <v>1166</v>
      </c>
      <c r="I746" t="s">
        <v>1216</v>
      </c>
      <c r="J746" t="s">
        <v>1167</v>
      </c>
      <c r="K746" t="s">
        <v>2161</v>
      </c>
      <c r="L746" t="s">
        <v>2162</v>
      </c>
      <c r="M746" t="s">
        <v>2080</v>
      </c>
      <c r="N746" t="s">
        <v>201</v>
      </c>
      <c r="O746" s="30">
        <v>110</v>
      </c>
      <c r="P746" s="30" t="s">
        <v>1172</v>
      </c>
      <c r="Q746" s="30" t="s">
        <v>1172</v>
      </c>
      <c r="R746" s="30" t="s">
        <v>1173</v>
      </c>
      <c r="S746" s="30" t="s">
        <v>1174</v>
      </c>
      <c r="T746" s="31">
        <v>43831</v>
      </c>
      <c r="U746" s="31">
        <v>46022</v>
      </c>
      <c r="V746" s="3">
        <v>7586.695396990468</v>
      </c>
      <c r="W746" s="32">
        <f>V746*IF(Q746="D06T-2017",'VATT Nacional'!$P$1,'VATT Nacional'!$M$1)</f>
        <v>5945133.2122468892</v>
      </c>
    </row>
    <row r="747" spans="6:23">
      <c r="F747" s="3"/>
      <c r="G747" s="3"/>
      <c r="H747" s="29" t="s">
        <v>1166</v>
      </c>
      <c r="I747" t="s">
        <v>1216</v>
      </c>
      <c r="J747" t="s">
        <v>1167</v>
      </c>
      <c r="K747" t="s">
        <v>2163</v>
      </c>
      <c r="L747" t="s">
        <v>2164</v>
      </c>
      <c r="M747" t="s">
        <v>2154</v>
      </c>
      <c r="N747" t="s">
        <v>177</v>
      </c>
      <c r="O747" s="30">
        <v>220</v>
      </c>
      <c r="P747" s="30" t="s">
        <v>1172</v>
      </c>
      <c r="Q747" s="30" t="s">
        <v>1172</v>
      </c>
      <c r="R747" s="30" t="s">
        <v>1173</v>
      </c>
      <c r="S747" s="30" t="s">
        <v>1174</v>
      </c>
      <c r="T747" s="31">
        <v>43831</v>
      </c>
      <c r="U747" s="31">
        <v>46022</v>
      </c>
      <c r="V747" s="3">
        <v>104.41458398489785</v>
      </c>
      <c r="W747" s="32">
        <f>V747*IF(Q747="D06T-2017",'VATT Nacional'!$P$1,'VATT Nacional'!$M$1)</f>
        <v>81822.002678241726</v>
      </c>
    </row>
    <row r="748" spans="6:23">
      <c r="F748" s="3"/>
      <c r="G748" s="3"/>
      <c r="H748" s="29" t="s">
        <v>1166</v>
      </c>
      <c r="I748" t="s">
        <v>1216</v>
      </c>
      <c r="J748" t="s">
        <v>1167</v>
      </c>
      <c r="K748" t="s">
        <v>2165</v>
      </c>
      <c r="L748" t="s">
        <v>2166</v>
      </c>
      <c r="M748" t="s">
        <v>1701</v>
      </c>
      <c r="N748" t="s">
        <v>192</v>
      </c>
      <c r="O748" s="30" t="s">
        <v>1171</v>
      </c>
      <c r="P748" s="30" t="s">
        <v>1172</v>
      </c>
      <c r="Q748" s="30" t="s">
        <v>1172</v>
      </c>
      <c r="R748" s="30" t="s">
        <v>1173</v>
      </c>
      <c r="S748" s="30" t="s">
        <v>1174</v>
      </c>
      <c r="T748" s="31">
        <v>43831</v>
      </c>
      <c r="U748" s="31">
        <v>46022</v>
      </c>
      <c r="V748" s="3">
        <v>763424.03199467133</v>
      </c>
      <c r="W748" s="32">
        <f>V748*IF(Q748="D06T-2017",'VATT Nacional'!$P$1,'VATT Nacional'!$M$1)</f>
        <v>598239065.90995753</v>
      </c>
    </row>
    <row r="749" spans="6:23">
      <c r="F749" s="3"/>
      <c r="G749" s="3"/>
      <c r="H749" s="29" t="s">
        <v>1166</v>
      </c>
      <c r="I749" t="s">
        <v>1216</v>
      </c>
      <c r="J749" t="s">
        <v>1167</v>
      </c>
      <c r="K749" t="s">
        <v>2165</v>
      </c>
      <c r="L749" t="s">
        <v>2166</v>
      </c>
      <c r="M749" t="s">
        <v>1701</v>
      </c>
      <c r="N749" t="s">
        <v>192</v>
      </c>
      <c r="O749" s="30">
        <v>110</v>
      </c>
      <c r="P749" s="30" t="s">
        <v>1172</v>
      </c>
      <c r="Q749" s="30" t="s">
        <v>1172</v>
      </c>
      <c r="R749" s="30" t="s">
        <v>1173</v>
      </c>
      <c r="S749" s="30" t="s">
        <v>1174</v>
      </c>
      <c r="T749" s="31">
        <v>43831</v>
      </c>
      <c r="U749" s="31">
        <v>46022</v>
      </c>
      <c r="V749" s="3">
        <v>591406.42759720166</v>
      </c>
      <c r="W749" s="32">
        <f>V749*IF(Q749="D06T-2017",'VATT Nacional'!$P$1,'VATT Nacional'!$M$1)</f>
        <v>463441565.88112801</v>
      </c>
    </row>
    <row r="750" spans="6:23">
      <c r="F750" s="3"/>
      <c r="G750" s="3"/>
      <c r="H750" s="29" t="s">
        <v>1166</v>
      </c>
      <c r="I750" t="s">
        <v>1216</v>
      </c>
      <c r="J750" t="s">
        <v>1254</v>
      </c>
      <c r="K750" t="s">
        <v>2167</v>
      </c>
      <c r="L750" t="s">
        <v>2168</v>
      </c>
      <c r="M750" t="s">
        <v>1701</v>
      </c>
      <c r="N750" t="s">
        <v>192</v>
      </c>
      <c r="O750" s="30" t="s">
        <v>1171</v>
      </c>
      <c r="P750" s="30" t="s">
        <v>1172</v>
      </c>
      <c r="Q750" s="30" t="s">
        <v>1172</v>
      </c>
      <c r="R750" s="30" t="s">
        <v>1173</v>
      </c>
      <c r="S750" s="30" t="s">
        <v>1174</v>
      </c>
      <c r="T750" s="31">
        <v>43831</v>
      </c>
      <c r="U750" s="31">
        <v>46022</v>
      </c>
      <c r="V750" s="3">
        <v>448300.34308008116</v>
      </c>
      <c r="W750" s="32">
        <f>V750*IF(Q750="D06T-2017",'VATT Nacional'!$P$1,'VATT Nacional'!$M$1)</f>
        <v>351299890.03701317</v>
      </c>
    </row>
    <row r="751" spans="6:23">
      <c r="F751" s="3"/>
      <c r="G751" s="3"/>
      <c r="H751" s="29" t="s">
        <v>1166</v>
      </c>
      <c r="I751" t="s">
        <v>1216</v>
      </c>
      <c r="J751" t="s">
        <v>1254</v>
      </c>
      <c r="K751" t="s">
        <v>2169</v>
      </c>
      <c r="L751" t="s">
        <v>2170</v>
      </c>
      <c r="M751" t="s">
        <v>1701</v>
      </c>
      <c r="N751" t="s">
        <v>192</v>
      </c>
      <c r="O751" s="30" t="s">
        <v>1171</v>
      </c>
      <c r="P751" s="30" t="s">
        <v>1172</v>
      </c>
      <c r="Q751" s="30" t="s">
        <v>1172</v>
      </c>
      <c r="R751" s="30" t="s">
        <v>1173</v>
      </c>
      <c r="S751" s="30" t="s">
        <v>1174</v>
      </c>
      <c r="T751" s="31">
        <v>43831</v>
      </c>
      <c r="U751" s="31">
        <v>46022</v>
      </c>
      <c r="V751" s="3">
        <v>339444.38515665324</v>
      </c>
      <c r="W751" s="32">
        <f>V751*IF(Q751="D06T-2017",'VATT Nacional'!$P$1,'VATT Nacional'!$M$1)</f>
        <v>265997510.41884086</v>
      </c>
    </row>
    <row r="752" spans="6:23">
      <c r="F752" s="3"/>
      <c r="G752" s="3"/>
      <c r="H752" s="29" t="s">
        <v>1166</v>
      </c>
      <c r="I752" t="s">
        <v>1216</v>
      </c>
      <c r="J752" t="s">
        <v>1254</v>
      </c>
      <c r="K752" t="s">
        <v>2171</v>
      </c>
      <c r="L752" t="s">
        <v>2172</v>
      </c>
      <c r="M752" t="s">
        <v>1701</v>
      </c>
      <c r="N752" t="s">
        <v>192</v>
      </c>
      <c r="O752" s="30" t="s">
        <v>1171</v>
      </c>
      <c r="P752" s="30" t="s">
        <v>1172</v>
      </c>
      <c r="Q752" s="30" t="s">
        <v>1172</v>
      </c>
      <c r="R752" s="30" t="s">
        <v>1173</v>
      </c>
      <c r="S752" s="30" t="s">
        <v>1174</v>
      </c>
      <c r="T752" s="31">
        <v>43831</v>
      </c>
      <c r="U752" s="31">
        <v>46022</v>
      </c>
      <c r="V752" s="3">
        <v>297255.93293608999</v>
      </c>
      <c r="W752" s="32">
        <f>V752*IF(Q752="D06T-2017",'VATT Nacional'!$P$1,'VATT Nacional'!$M$1)</f>
        <v>232937534.32315412</v>
      </c>
    </row>
    <row r="753" spans="6:23">
      <c r="F753" s="3"/>
      <c r="G753" s="3"/>
      <c r="H753" s="29" t="s">
        <v>1166</v>
      </c>
      <c r="I753" t="s">
        <v>1216</v>
      </c>
      <c r="J753" t="s">
        <v>1254</v>
      </c>
      <c r="K753" t="s">
        <v>2173</v>
      </c>
      <c r="L753" t="s">
        <v>2174</v>
      </c>
      <c r="M753" t="s">
        <v>1701</v>
      </c>
      <c r="N753" t="s">
        <v>192</v>
      </c>
      <c r="O753" s="30" t="s">
        <v>1171</v>
      </c>
      <c r="P753" s="30" t="s">
        <v>1172</v>
      </c>
      <c r="Q753" s="30" t="s">
        <v>1172</v>
      </c>
      <c r="R753" s="30" t="s">
        <v>1173</v>
      </c>
      <c r="S753" s="30" t="s">
        <v>1174</v>
      </c>
      <c r="T753" s="31">
        <v>43831</v>
      </c>
      <c r="U753" s="31">
        <v>46022</v>
      </c>
      <c r="V753" s="3">
        <v>444734.6225124225</v>
      </c>
      <c r="W753" s="32">
        <f>V753*IF(Q753="D06T-2017",'VATT Nacional'!$P$1,'VATT Nacional'!$M$1)</f>
        <v>348505698.01227623</v>
      </c>
    </row>
    <row r="754" spans="6:23">
      <c r="F754" s="3"/>
      <c r="G754" s="3"/>
      <c r="H754" s="29" t="s">
        <v>1166</v>
      </c>
      <c r="I754" t="s">
        <v>1216</v>
      </c>
      <c r="J754" t="s">
        <v>1254</v>
      </c>
      <c r="K754" t="s">
        <v>2175</v>
      </c>
      <c r="L754" t="s">
        <v>2176</v>
      </c>
      <c r="M754" t="s">
        <v>1701</v>
      </c>
      <c r="N754" t="s">
        <v>192</v>
      </c>
      <c r="O754" s="30" t="s">
        <v>1171</v>
      </c>
      <c r="P754" s="30" t="s">
        <v>1172</v>
      </c>
      <c r="Q754" s="30" t="s">
        <v>1172</v>
      </c>
      <c r="R754" s="30" t="s">
        <v>1173</v>
      </c>
      <c r="S754" s="30" t="s">
        <v>1174</v>
      </c>
      <c r="T754" s="31">
        <v>43831</v>
      </c>
      <c r="U754" s="31">
        <v>46022</v>
      </c>
      <c r="V754" s="3">
        <v>345336.70575957414</v>
      </c>
      <c r="W754" s="32">
        <f>V754*IF(Q754="D06T-2017",'VATT Nacional'!$P$1,'VATT Nacional'!$M$1)</f>
        <v>270614887.16597211</v>
      </c>
    </row>
    <row r="755" spans="6:23">
      <c r="F755" s="3"/>
      <c r="G755" s="3"/>
      <c r="H755" s="29" t="s">
        <v>1166</v>
      </c>
      <c r="I755" t="s">
        <v>1216</v>
      </c>
      <c r="J755" t="s">
        <v>1254</v>
      </c>
      <c r="K755" t="s">
        <v>2177</v>
      </c>
      <c r="L755" t="s">
        <v>2178</v>
      </c>
      <c r="M755" t="s">
        <v>1701</v>
      </c>
      <c r="N755" t="s">
        <v>192</v>
      </c>
      <c r="O755" s="30" t="s">
        <v>1171</v>
      </c>
      <c r="P755" s="30" t="s">
        <v>1172</v>
      </c>
      <c r="Q755" s="30" t="s">
        <v>1172</v>
      </c>
      <c r="R755" s="30" t="s">
        <v>1173</v>
      </c>
      <c r="S755" s="30" t="s">
        <v>1174</v>
      </c>
      <c r="T755" s="31">
        <v>43831</v>
      </c>
      <c r="U755" s="31">
        <v>46022</v>
      </c>
      <c r="V755" s="3">
        <v>183263.05587489338</v>
      </c>
      <c r="W755" s="32">
        <f>V755*IF(Q755="D06T-2017",'VATT Nacional'!$P$1,'VATT Nacional'!$M$1)</f>
        <v>143609730.33026791</v>
      </c>
    </row>
    <row r="756" spans="6:23">
      <c r="F756" s="3"/>
      <c r="G756" s="3"/>
      <c r="H756" s="29" t="s">
        <v>1166</v>
      </c>
      <c r="I756" t="s">
        <v>1216</v>
      </c>
      <c r="J756" t="s">
        <v>1254</v>
      </c>
      <c r="K756" t="s">
        <v>2179</v>
      </c>
      <c r="L756" t="s">
        <v>2180</v>
      </c>
      <c r="M756" t="s">
        <v>1701</v>
      </c>
      <c r="N756" t="s">
        <v>192</v>
      </c>
      <c r="O756" s="30" t="s">
        <v>1171</v>
      </c>
      <c r="P756" s="30" t="s">
        <v>1172</v>
      </c>
      <c r="Q756" s="30" t="s">
        <v>1172</v>
      </c>
      <c r="R756" s="30" t="s">
        <v>1173</v>
      </c>
      <c r="S756" s="30" t="s">
        <v>1174</v>
      </c>
      <c r="T756" s="31">
        <v>43831</v>
      </c>
      <c r="U756" s="31">
        <v>46022</v>
      </c>
      <c r="V756" s="3">
        <v>365852.1164494743</v>
      </c>
      <c r="W756" s="32">
        <f>V756*IF(Q756="D06T-2017",'VATT Nacional'!$P$1,'VATT Nacional'!$M$1)</f>
        <v>286691300.2909531</v>
      </c>
    </row>
    <row r="757" spans="6:23">
      <c r="F757" s="3"/>
      <c r="G757" s="3"/>
      <c r="H757" s="29" t="s">
        <v>1166</v>
      </c>
      <c r="I757" t="s">
        <v>1216</v>
      </c>
      <c r="J757" t="s">
        <v>1254</v>
      </c>
      <c r="K757" t="s">
        <v>2181</v>
      </c>
      <c r="L757" t="s">
        <v>2182</v>
      </c>
      <c r="M757" t="s">
        <v>1701</v>
      </c>
      <c r="N757" t="s">
        <v>192</v>
      </c>
      <c r="O757" s="30">
        <v>110</v>
      </c>
      <c r="P757" s="30" t="s">
        <v>1172</v>
      </c>
      <c r="Q757" s="30" t="s">
        <v>1172</v>
      </c>
      <c r="R757" s="30" t="s">
        <v>1173</v>
      </c>
      <c r="S757" s="30" t="s">
        <v>1174</v>
      </c>
      <c r="T757" s="31">
        <v>43831</v>
      </c>
      <c r="U757" s="31">
        <v>46022</v>
      </c>
      <c r="V757" s="3">
        <v>593006.50756733748</v>
      </c>
      <c r="W757" s="32">
        <f>V757*IF(Q757="D06T-2017",'VATT Nacional'!$P$1,'VATT Nacional'!$M$1)</f>
        <v>464695430.45258284</v>
      </c>
    </row>
    <row r="758" spans="6:23">
      <c r="F758" s="3"/>
      <c r="G758" s="3"/>
      <c r="H758" s="29" t="s">
        <v>1166</v>
      </c>
      <c r="I758" t="s">
        <v>1216</v>
      </c>
      <c r="J758" t="s">
        <v>1254</v>
      </c>
      <c r="K758" t="s">
        <v>2183</v>
      </c>
      <c r="L758" t="s">
        <v>2184</v>
      </c>
      <c r="M758" t="s">
        <v>1701</v>
      </c>
      <c r="N758" t="s">
        <v>192</v>
      </c>
      <c r="O758" s="30" t="s">
        <v>1171</v>
      </c>
      <c r="P758" s="30" t="s">
        <v>1172</v>
      </c>
      <c r="Q758" s="30" t="s">
        <v>1172</v>
      </c>
      <c r="R758" s="30" t="s">
        <v>1173</v>
      </c>
      <c r="S758" s="30" t="s">
        <v>1174</v>
      </c>
      <c r="T758" s="31">
        <v>43831</v>
      </c>
      <c r="U758" s="31">
        <v>46022</v>
      </c>
      <c r="V758" s="3">
        <v>263516.6953762917</v>
      </c>
      <c r="W758" s="32">
        <f>V758*IF(Q758="D06T-2017",'VATT Nacional'!$P$1,'VATT Nacional'!$M$1)</f>
        <v>206498584.12459818</v>
      </c>
    </row>
    <row r="759" spans="6:23">
      <c r="F759" s="3"/>
      <c r="G759" s="3"/>
      <c r="H759" s="29" t="s">
        <v>1166</v>
      </c>
      <c r="I759" t="s">
        <v>1216</v>
      </c>
      <c r="J759" t="s">
        <v>1254</v>
      </c>
      <c r="K759" t="s">
        <v>2185</v>
      </c>
      <c r="L759" t="s">
        <v>2186</v>
      </c>
      <c r="M759" t="s">
        <v>1701</v>
      </c>
      <c r="N759" t="s">
        <v>192</v>
      </c>
      <c r="O759" s="30">
        <v>110</v>
      </c>
      <c r="P759" s="30" t="s">
        <v>1172</v>
      </c>
      <c r="Q759" s="30" t="s">
        <v>1172</v>
      </c>
      <c r="R759" s="30" t="s">
        <v>1173</v>
      </c>
      <c r="S759" s="30" t="s">
        <v>1174</v>
      </c>
      <c r="T759" s="31">
        <v>43831</v>
      </c>
      <c r="U759" s="31">
        <v>46022</v>
      </c>
      <c r="V759" s="3">
        <v>642817.61486351734</v>
      </c>
      <c r="W759" s="32">
        <f>V759*IF(Q759="D06T-2017",'VATT Nacional'!$P$1,'VATT Nacional'!$M$1)</f>
        <v>503728718.70648903</v>
      </c>
    </row>
    <row r="760" spans="6:23">
      <c r="F760" s="3"/>
      <c r="G760" s="3"/>
      <c r="H760" s="29" t="s">
        <v>1166</v>
      </c>
      <c r="I760" t="s">
        <v>1216</v>
      </c>
      <c r="J760" t="s">
        <v>1254</v>
      </c>
      <c r="K760" t="s">
        <v>2185</v>
      </c>
      <c r="L760" t="s">
        <v>2186</v>
      </c>
      <c r="M760" t="s">
        <v>1188</v>
      </c>
      <c r="N760" t="s">
        <v>1180</v>
      </c>
      <c r="O760" s="30">
        <v>110</v>
      </c>
      <c r="P760" s="30" t="s">
        <v>1172</v>
      </c>
      <c r="Q760" s="30" t="s">
        <v>1172</v>
      </c>
      <c r="R760" s="30" t="s">
        <v>1173</v>
      </c>
      <c r="S760" s="30" t="s">
        <v>1174</v>
      </c>
      <c r="T760" s="31">
        <v>43831</v>
      </c>
      <c r="U760" s="31">
        <v>46022</v>
      </c>
      <c r="V760" s="3">
        <v>624843.49982632685</v>
      </c>
      <c r="W760" s="32">
        <f>V760*IF(Q760="D06T-2017",'VATT Nacional'!$P$1,'VATT Nacional'!$M$1)</f>
        <v>489643731.4127146</v>
      </c>
    </row>
    <row r="761" spans="6:23">
      <c r="F761" s="3"/>
      <c r="G761" s="3"/>
      <c r="H761" s="29" t="s">
        <v>1166</v>
      </c>
      <c r="I761" t="s">
        <v>1216</v>
      </c>
      <c r="J761" t="s">
        <v>1254</v>
      </c>
      <c r="K761" t="s">
        <v>2187</v>
      </c>
      <c r="L761" t="s">
        <v>2188</v>
      </c>
      <c r="M761" t="s">
        <v>1701</v>
      </c>
      <c r="N761" t="s">
        <v>192</v>
      </c>
      <c r="O761" s="30" t="s">
        <v>1171</v>
      </c>
      <c r="P761" s="30" t="s">
        <v>1172</v>
      </c>
      <c r="Q761" s="30" t="s">
        <v>1172</v>
      </c>
      <c r="R761" s="30" t="s">
        <v>1173</v>
      </c>
      <c r="S761" s="30" t="s">
        <v>1174</v>
      </c>
      <c r="T761" s="31">
        <v>43831</v>
      </c>
      <c r="U761" s="31">
        <v>46022</v>
      </c>
      <c r="V761" s="3">
        <v>211675.69499625606</v>
      </c>
      <c r="W761" s="32">
        <f>V761*IF(Q761="D06T-2017",'VATT Nacional'!$P$1,'VATT Nacional'!$M$1)</f>
        <v>165874618.48631611</v>
      </c>
    </row>
    <row r="762" spans="6:23">
      <c r="F762" s="3"/>
      <c r="G762" s="3"/>
      <c r="H762" s="29" t="s">
        <v>1166</v>
      </c>
      <c r="I762" t="s">
        <v>1216</v>
      </c>
      <c r="J762" t="s">
        <v>1254</v>
      </c>
      <c r="K762" t="s">
        <v>2189</v>
      </c>
      <c r="L762" t="s">
        <v>2190</v>
      </c>
      <c r="M762" t="s">
        <v>1701</v>
      </c>
      <c r="N762" t="s">
        <v>192</v>
      </c>
      <c r="O762" s="30" t="s">
        <v>1171</v>
      </c>
      <c r="P762" s="30" t="s">
        <v>1172</v>
      </c>
      <c r="Q762" s="30" t="s">
        <v>1172</v>
      </c>
      <c r="R762" s="30" t="s">
        <v>1173</v>
      </c>
      <c r="S762" s="30" t="s">
        <v>1174</v>
      </c>
      <c r="T762" s="31">
        <v>43831</v>
      </c>
      <c r="U762" s="31">
        <v>46022</v>
      </c>
      <c r="V762" s="3">
        <v>551193.57250887784</v>
      </c>
      <c r="W762" s="32">
        <f>V762*IF(Q762="D06T-2017",'VATT Nacional'!$P$1,'VATT Nacional'!$M$1)</f>
        <v>431929719.44009376</v>
      </c>
    </row>
    <row r="763" spans="6:23">
      <c r="F763" s="3"/>
      <c r="G763" s="3"/>
      <c r="H763" s="29" t="s">
        <v>1166</v>
      </c>
      <c r="I763" t="s">
        <v>1216</v>
      </c>
      <c r="J763" t="s">
        <v>1254</v>
      </c>
      <c r="K763" t="s">
        <v>2191</v>
      </c>
      <c r="L763" t="s">
        <v>2192</v>
      </c>
      <c r="M763" t="s">
        <v>1701</v>
      </c>
      <c r="N763" t="s">
        <v>192</v>
      </c>
      <c r="O763" s="30">
        <v>110</v>
      </c>
      <c r="P763" s="30" t="s">
        <v>1172</v>
      </c>
      <c r="Q763" s="30" t="s">
        <v>1172</v>
      </c>
      <c r="R763" s="30" t="s">
        <v>1173</v>
      </c>
      <c r="S763" s="30" t="s">
        <v>1174</v>
      </c>
      <c r="T763" s="31">
        <v>43831</v>
      </c>
      <c r="U763" s="31">
        <v>46022</v>
      </c>
      <c r="V763" s="3">
        <v>1124752.2502219204</v>
      </c>
      <c r="W763" s="32">
        <f>V763*IF(Q763="D06T-2017",'VATT Nacional'!$P$1,'VATT Nacional'!$M$1)</f>
        <v>881385321.07092631</v>
      </c>
    </row>
    <row r="764" spans="6:23">
      <c r="F764" s="3"/>
      <c r="G764" s="3"/>
      <c r="H764" s="29" t="s">
        <v>1166</v>
      </c>
      <c r="I764" t="s">
        <v>1216</v>
      </c>
      <c r="J764" t="s">
        <v>1254</v>
      </c>
      <c r="K764" t="s">
        <v>2193</v>
      </c>
      <c r="L764" t="s">
        <v>2194</v>
      </c>
      <c r="M764" t="s">
        <v>1701</v>
      </c>
      <c r="N764" t="s">
        <v>192</v>
      </c>
      <c r="O764" s="30" t="s">
        <v>1171</v>
      </c>
      <c r="P764" s="30" t="s">
        <v>1172</v>
      </c>
      <c r="Q764" s="30" t="s">
        <v>1172</v>
      </c>
      <c r="R764" s="30" t="s">
        <v>1173</v>
      </c>
      <c r="S764" s="30" t="s">
        <v>1174</v>
      </c>
      <c r="T764" s="31">
        <v>43831</v>
      </c>
      <c r="U764" s="31">
        <v>46022</v>
      </c>
      <c r="V764" s="3">
        <v>169413.19058745532</v>
      </c>
      <c r="W764" s="32">
        <f>V764*IF(Q764="D06T-2017",'VATT Nacional'!$P$1,'VATT Nacional'!$M$1)</f>
        <v>132756613.1564644</v>
      </c>
    </row>
    <row r="765" spans="6:23">
      <c r="F765" s="3"/>
      <c r="G765" s="3"/>
      <c r="H765" s="29" t="s">
        <v>1166</v>
      </c>
      <c r="I765" t="s">
        <v>1216</v>
      </c>
      <c r="J765" t="s">
        <v>1254</v>
      </c>
      <c r="K765" t="s">
        <v>2195</v>
      </c>
      <c r="L765" t="s">
        <v>2196</v>
      </c>
      <c r="M765" t="s">
        <v>1701</v>
      </c>
      <c r="N765" t="s">
        <v>192</v>
      </c>
      <c r="O765" s="30" t="s">
        <v>1171</v>
      </c>
      <c r="P765" s="30" t="s">
        <v>1172</v>
      </c>
      <c r="Q765" s="30" t="s">
        <v>1172</v>
      </c>
      <c r="R765" s="30" t="s">
        <v>1173</v>
      </c>
      <c r="S765" s="30" t="s">
        <v>1174</v>
      </c>
      <c r="T765" s="31">
        <v>43831</v>
      </c>
      <c r="U765" s="31">
        <v>46022</v>
      </c>
      <c r="V765" s="3">
        <v>395634.20180758188</v>
      </c>
      <c r="W765" s="32">
        <f>V765*IF(Q765="D06T-2017",'VATT Nacional'!$P$1,'VATT Nacional'!$M$1)</f>
        <v>310029322.38456368</v>
      </c>
    </row>
    <row r="766" spans="6:23">
      <c r="F766" s="3"/>
      <c r="G766" s="3"/>
      <c r="H766" s="29" t="s">
        <v>1166</v>
      </c>
      <c r="I766" t="s">
        <v>1216</v>
      </c>
      <c r="J766" t="s">
        <v>1254</v>
      </c>
      <c r="K766" t="s">
        <v>2197</v>
      </c>
      <c r="L766" t="s">
        <v>2198</v>
      </c>
      <c r="M766" t="s">
        <v>2080</v>
      </c>
      <c r="N766" t="s">
        <v>201</v>
      </c>
      <c r="O766" s="30" t="s">
        <v>1171</v>
      </c>
      <c r="P766" s="30" t="s">
        <v>1172</v>
      </c>
      <c r="Q766" s="30" t="s">
        <v>1172</v>
      </c>
      <c r="R766" s="30" t="s">
        <v>1173</v>
      </c>
      <c r="S766" s="30" t="s">
        <v>1174</v>
      </c>
      <c r="T766" s="31">
        <v>43831</v>
      </c>
      <c r="U766" s="31">
        <v>46022</v>
      </c>
      <c r="V766" s="3">
        <v>83130.649861292957</v>
      </c>
      <c r="W766" s="32">
        <f>V766*IF(Q766="D06T-2017",'VATT Nacional'!$P$1,'VATT Nacional'!$M$1)</f>
        <v>65143354.462615043</v>
      </c>
    </row>
    <row r="767" spans="6:23">
      <c r="F767" s="3"/>
      <c r="G767" s="3"/>
      <c r="H767" s="29" t="s">
        <v>1166</v>
      </c>
      <c r="I767" t="s">
        <v>1216</v>
      </c>
      <c r="J767" t="s">
        <v>1254</v>
      </c>
      <c r="K767" t="s">
        <v>2199</v>
      </c>
      <c r="L767" t="s">
        <v>2200</v>
      </c>
      <c r="M767" t="s">
        <v>1701</v>
      </c>
      <c r="N767" t="s">
        <v>192</v>
      </c>
      <c r="O767" s="30" t="s">
        <v>1171</v>
      </c>
      <c r="P767" s="30" t="s">
        <v>1172</v>
      </c>
      <c r="Q767" s="30" t="s">
        <v>1172</v>
      </c>
      <c r="R767" s="30" t="s">
        <v>1173</v>
      </c>
      <c r="S767" s="30" t="s">
        <v>1174</v>
      </c>
      <c r="T767" s="31">
        <v>43831</v>
      </c>
      <c r="U767" s="31">
        <v>46022</v>
      </c>
      <c r="V767" s="3">
        <v>142111.30169929558</v>
      </c>
      <c r="W767" s="32">
        <f>V767*IF(Q767="D06T-2017",'VATT Nacional'!$P$1,'VATT Nacional'!$M$1)</f>
        <v>111362137.97423156</v>
      </c>
    </row>
    <row r="768" spans="6:23">
      <c r="F768" s="3"/>
      <c r="G768" s="3"/>
      <c r="H768" s="29" t="s">
        <v>1166</v>
      </c>
      <c r="I768" t="s">
        <v>1216</v>
      </c>
      <c r="J768" t="s">
        <v>1254</v>
      </c>
      <c r="K768" t="s">
        <v>2201</v>
      </c>
      <c r="L768" t="s">
        <v>2202</v>
      </c>
      <c r="M768" t="s">
        <v>1701</v>
      </c>
      <c r="N768" t="s">
        <v>192</v>
      </c>
      <c r="O768" s="30">
        <v>110</v>
      </c>
      <c r="P768" s="30" t="s">
        <v>1172</v>
      </c>
      <c r="Q768" s="30" t="s">
        <v>1172</v>
      </c>
      <c r="R768" s="30" t="s">
        <v>1173</v>
      </c>
      <c r="S768" s="30" t="s">
        <v>1174</v>
      </c>
      <c r="T768" s="31">
        <v>43831</v>
      </c>
      <c r="U768" s="31">
        <v>46022</v>
      </c>
      <c r="V768" s="3">
        <v>1184180.8378551463</v>
      </c>
      <c r="W768" s="32">
        <f>V768*IF(Q768="D06T-2017",'VATT Nacional'!$P$1,'VATT Nacional'!$M$1)</f>
        <v>927955118.80333149</v>
      </c>
    </row>
    <row r="769" spans="6:23">
      <c r="F769" s="3"/>
      <c r="G769" s="3"/>
      <c r="H769" s="29" t="s">
        <v>1166</v>
      </c>
      <c r="I769" t="s">
        <v>1216</v>
      </c>
      <c r="J769" t="s">
        <v>1254</v>
      </c>
      <c r="K769" t="s">
        <v>2203</v>
      </c>
      <c r="L769" t="s">
        <v>2204</v>
      </c>
      <c r="M769" t="s">
        <v>168</v>
      </c>
      <c r="N769" t="s">
        <v>168</v>
      </c>
      <c r="O769" s="30" t="s">
        <v>1171</v>
      </c>
      <c r="P769" s="30" t="s">
        <v>1172</v>
      </c>
      <c r="Q769" s="30" t="s">
        <v>1172</v>
      </c>
      <c r="R769" s="30" t="s">
        <v>1173</v>
      </c>
      <c r="S769" s="30" t="s">
        <v>1174</v>
      </c>
      <c r="T769" s="31">
        <v>43831</v>
      </c>
      <c r="U769" s="31">
        <v>44196</v>
      </c>
      <c r="V769" s="3">
        <v>0</v>
      </c>
      <c r="W769" s="32">
        <f>V769*IF(Q769="D06T-2017",'VATT Nacional'!$P$1,'VATT Nacional'!$M$1)</f>
        <v>0</v>
      </c>
    </row>
    <row r="770" spans="6:23">
      <c r="F770" s="3"/>
      <c r="G770" s="3"/>
      <c r="H770" s="29" t="s">
        <v>1166</v>
      </c>
      <c r="I770" t="s">
        <v>1216</v>
      </c>
      <c r="J770" t="s">
        <v>1254</v>
      </c>
      <c r="K770" t="s">
        <v>2203</v>
      </c>
      <c r="L770" t="s">
        <v>2204</v>
      </c>
      <c r="M770" t="s">
        <v>186</v>
      </c>
      <c r="N770" t="s">
        <v>186</v>
      </c>
      <c r="O770" s="30" t="s">
        <v>1171</v>
      </c>
      <c r="P770" s="30" t="s">
        <v>1172</v>
      </c>
      <c r="Q770" s="30" t="s">
        <v>1172</v>
      </c>
      <c r="R770" s="30" t="s">
        <v>1173</v>
      </c>
      <c r="S770" s="30" t="s">
        <v>1174</v>
      </c>
      <c r="T770" s="31">
        <v>44197</v>
      </c>
      <c r="U770" s="31">
        <v>46022</v>
      </c>
      <c r="V770" s="3">
        <v>105464.59710016641</v>
      </c>
      <c r="W770" s="32">
        <f>V770*IF(Q770="D06T-2017",'VATT Nacional'!$P$1,'VATT Nacional'!$M$1)</f>
        <v>82644820.455709681</v>
      </c>
    </row>
    <row r="771" spans="6:23">
      <c r="F771" s="3"/>
      <c r="G771" s="3"/>
      <c r="H771" s="29" t="s">
        <v>1166</v>
      </c>
      <c r="I771" t="s">
        <v>1216</v>
      </c>
      <c r="J771" t="s">
        <v>1254</v>
      </c>
      <c r="K771" t="s">
        <v>2205</v>
      </c>
      <c r="L771" t="s">
        <v>2206</v>
      </c>
      <c r="M771" t="s">
        <v>1701</v>
      </c>
      <c r="N771" t="s">
        <v>192</v>
      </c>
      <c r="O771" s="30" t="s">
        <v>1171</v>
      </c>
      <c r="P771" s="30" t="s">
        <v>1172</v>
      </c>
      <c r="Q771" s="30" t="s">
        <v>1172</v>
      </c>
      <c r="R771" s="30" t="s">
        <v>1173</v>
      </c>
      <c r="S771" s="30" t="s">
        <v>1174</v>
      </c>
      <c r="T771" s="31">
        <v>43831</v>
      </c>
      <c r="U771" s="31">
        <v>46022</v>
      </c>
      <c r="V771" s="3">
        <v>310921.24152323644</v>
      </c>
      <c r="W771" s="32">
        <f>V771*IF(Q771="D06T-2017",'VATT Nacional'!$P$1,'VATT Nacional'!$M$1)</f>
        <v>243646028.03298128</v>
      </c>
    </row>
    <row r="772" spans="6:23">
      <c r="F772" s="3"/>
      <c r="G772" s="3"/>
      <c r="H772" s="29" t="s">
        <v>1166</v>
      </c>
      <c r="I772" t="s">
        <v>1216</v>
      </c>
      <c r="J772" t="s">
        <v>1254</v>
      </c>
      <c r="K772" t="s">
        <v>2207</v>
      </c>
      <c r="L772" t="s">
        <v>2208</v>
      </c>
      <c r="M772" t="s">
        <v>1701</v>
      </c>
      <c r="N772" t="s">
        <v>192</v>
      </c>
      <c r="O772" s="30" t="s">
        <v>1171</v>
      </c>
      <c r="P772" s="30" t="s">
        <v>1172</v>
      </c>
      <c r="Q772" s="30" t="s">
        <v>1172</v>
      </c>
      <c r="R772" s="30" t="s">
        <v>1173</v>
      </c>
      <c r="S772" s="30" t="s">
        <v>1174</v>
      </c>
      <c r="T772" s="31">
        <v>43831</v>
      </c>
      <c r="U772" s="31">
        <v>46022</v>
      </c>
      <c r="V772" s="3">
        <v>217300.1516702114</v>
      </c>
      <c r="W772" s="32">
        <f>V772*IF(Q772="D06T-2017",'VATT Nacional'!$P$1,'VATT Nacional'!$M$1)</f>
        <v>170282090.04322612</v>
      </c>
    </row>
    <row r="773" spans="6:23">
      <c r="F773" s="3"/>
      <c r="G773" s="3"/>
      <c r="H773" s="29" t="s">
        <v>1166</v>
      </c>
      <c r="I773" t="s">
        <v>1216</v>
      </c>
      <c r="J773" t="s">
        <v>1254</v>
      </c>
      <c r="K773" t="s">
        <v>2209</v>
      </c>
      <c r="L773" t="s">
        <v>2210</v>
      </c>
      <c r="M773" t="s">
        <v>1701</v>
      </c>
      <c r="N773" t="s">
        <v>192</v>
      </c>
      <c r="O773" s="30" t="s">
        <v>1171</v>
      </c>
      <c r="P773" s="30" t="s">
        <v>1172</v>
      </c>
      <c r="Q773" s="30" t="s">
        <v>1172</v>
      </c>
      <c r="R773" s="30" t="s">
        <v>1173</v>
      </c>
      <c r="S773" s="30" t="s">
        <v>1174</v>
      </c>
      <c r="T773" s="31">
        <v>43831</v>
      </c>
      <c r="U773" s="31">
        <v>46022</v>
      </c>
      <c r="V773" s="3">
        <v>197669.78957585461</v>
      </c>
      <c r="W773" s="32">
        <f>V773*IF(Q773="D06T-2017",'VATT Nacional'!$P$1,'VATT Nacional'!$M$1)</f>
        <v>154899224.17755711</v>
      </c>
    </row>
    <row r="774" spans="6:23">
      <c r="F774" s="3"/>
      <c r="G774" s="3"/>
      <c r="H774" s="29" t="s">
        <v>1166</v>
      </c>
      <c r="I774" t="s">
        <v>1216</v>
      </c>
      <c r="J774" t="s">
        <v>1254</v>
      </c>
      <c r="K774" t="s">
        <v>2211</v>
      </c>
      <c r="L774" t="s">
        <v>2212</v>
      </c>
      <c r="M774" t="s">
        <v>2080</v>
      </c>
      <c r="N774" t="s">
        <v>201</v>
      </c>
      <c r="O774" s="30" t="s">
        <v>1171</v>
      </c>
      <c r="P774" s="30" t="s">
        <v>1172</v>
      </c>
      <c r="Q774" s="30" t="s">
        <v>1172</v>
      </c>
      <c r="R774" s="30" t="s">
        <v>1173</v>
      </c>
      <c r="S774" s="30" t="s">
        <v>1174</v>
      </c>
      <c r="T774" s="31">
        <v>43831</v>
      </c>
      <c r="U774" s="31">
        <v>46022</v>
      </c>
      <c r="V774" s="3">
        <v>97472.553862679488</v>
      </c>
      <c r="W774" s="32">
        <f>V774*IF(Q774="D06T-2017",'VATT Nacional'!$P$1,'VATT Nacional'!$M$1)</f>
        <v>76382046.059396803</v>
      </c>
    </row>
    <row r="775" spans="6:23">
      <c r="F775" s="3"/>
      <c r="G775" s="3"/>
      <c r="H775" s="29" t="s">
        <v>1166</v>
      </c>
      <c r="I775" t="s">
        <v>1216</v>
      </c>
      <c r="J775" t="s">
        <v>1254</v>
      </c>
      <c r="K775" t="s">
        <v>2211</v>
      </c>
      <c r="L775" t="s">
        <v>2212</v>
      </c>
      <c r="M775" t="s">
        <v>1701</v>
      </c>
      <c r="N775" t="s">
        <v>192</v>
      </c>
      <c r="O775" s="30" t="s">
        <v>1171</v>
      </c>
      <c r="P775" s="30" t="s">
        <v>1172</v>
      </c>
      <c r="Q775" s="30" t="s">
        <v>1172</v>
      </c>
      <c r="R775" s="30" t="s">
        <v>1173</v>
      </c>
      <c r="S775" s="30" t="s">
        <v>1174</v>
      </c>
      <c r="T775" s="31">
        <v>43831</v>
      </c>
      <c r="U775" s="31">
        <v>46022</v>
      </c>
      <c r="V775" s="3">
        <v>262432.12451559148</v>
      </c>
      <c r="W775" s="32">
        <f>V775*IF(Q775="D06T-2017",'VATT Nacional'!$P$1,'VATT Nacional'!$M$1)</f>
        <v>205648685.99272618</v>
      </c>
    </row>
    <row r="776" spans="6:23">
      <c r="F776" s="3"/>
      <c r="G776" s="3"/>
      <c r="H776" s="29" t="s">
        <v>1166</v>
      </c>
      <c r="I776" t="s">
        <v>1216</v>
      </c>
      <c r="J776" t="s">
        <v>1254</v>
      </c>
      <c r="K776" t="s">
        <v>2213</v>
      </c>
      <c r="L776" t="s">
        <v>2214</v>
      </c>
      <c r="M776" t="s">
        <v>1701</v>
      </c>
      <c r="N776" t="s">
        <v>192</v>
      </c>
      <c r="O776" s="30" t="s">
        <v>1171</v>
      </c>
      <c r="P776" s="30" t="s">
        <v>1172</v>
      </c>
      <c r="Q776" s="30" t="s">
        <v>1172</v>
      </c>
      <c r="R776" s="30" t="s">
        <v>1173</v>
      </c>
      <c r="S776" s="30" t="s">
        <v>1174</v>
      </c>
      <c r="T776" s="31">
        <v>43831</v>
      </c>
      <c r="U776" s="31">
        <v>46022</v>
      </c>
      <c r="V776" s="3">
        <v>435907.32874941948</v>
      </c>
      <c r="W776" s="32">
        <f>V776*IF(Q776="D06T-2017",'VATT Nacional'!$P$1,'VATT Nacional'!$M$1)</f>
        <v>341588399.4285599</v>
      </c>
    </row>
    <row r="777" spans="6:23">
      <c r="F777" s="3"/>
      <c r="G777" s="3"/>
      <c r="H777" s="29" t="s">
        <v>1166</v>
      </c>
      <c r="I777" t="s">
        <v>1216</v>
      </c>
      <c r="J777" t="s">
        <v>1254</v>
      </c>
      <c r="K777" t="s">
        <v>2215</v>
      </c>
      <c r="L777" t="s">
        <v>2216</v>
      </c>
      <c r="M777" t="s">
        <v>1701</v>
      </c>
      <c r="N777" t="s">
        <v>192</v>
      </c>
      <c r="O777" s="30" t="s">
        <v>1171</v>
      </c>
      <c r="P777" s="30" t="s">
        <v>1172</v>
      </c>
      <c r="Q777" s="30" t="s">
        <v>1172</v>
      </c>
      <c r="R777" s="30" t="s">
        <v>1173</v>
      </c>
      <c r="S777" s="30" t="s">
        <v>1174</v>
      </c>
      <c r="T777" s="31">
        <v>43831</v>
      </c>
      <c r="U777" s="31">
        <v>46022</v>
      </c>
      <c r="V777" s="3">
        <v>328288.33742520318</v>
      </c>
      <c r="W777" s="32">
        <f>V777*IF(Q777="D06T-2017",'VATT Nacional'!$P$1,'VATT Nacional'!$M$1)</f>
        <v>257255339.23427412</v>
      </c>
    </row>
    <row r="778" spans="6:23">
      <c r="F778" s="3"/>
      <c r="G778" s="3"/>
      <c r="H778" s="29" t="s">
        <v>1166</v>
      </c>
      <c r="I778" t="s">
        <v>1216</v>
      </c>
      <c r="J778" t="s">
        <v>1254</v>
      </c>
      <c r="K778" t="s">
        <v>2217</v>
      </c>
      <c r="L778" t="s">
        <v>2218</v>
      </c>
      <c r="M778" t="s">
        <v>1701</v>
      </c>
      <c r="N778" t="s">
        <v>192</v>
      </c>
      <c r="O778" s="30" t="s">
        <v>1171</v>
      </c>
      <c r="P778" s="30" t="s">
        <v>1172</v>
      </c>
      <c r="Q778" s="30" t="s">
        <v>1172</v>
      </c>
      <c r="R778" s="30" t="s">
        <v>1173</v>
      </c>
      <c r="S778" s="30" t="s">
        <v>1174</v>
      </c>
      <c r="T778" s="31">
        <v>43831</v>
      </c>
      <c r="U778" s="31">
        <v>46022</v>
      </c>
      <c r="V778" s="3">
        <v>174899.75166963995</v>
      </c>
      <c r="W778" s="32">
        <f>V778*IF(Q778="D06T-2017",'VATT Nacional'!$P$1,'VATT Nacional'!$M$1)</f>
        <v>137056026.11611167</v>
      </c>
    </row>
    <row r="779" spans="6:23">
      <c r="F779" s="3"/>
      <c r="G779" s="3"/>
      <c r="H779" s="29" t="s">
        <v>1166</v>
      </c>
      <c r="I779" t="s">
        <v>1216</v>
      </c>
      <c r="J779" t="s">
        <v>1254</v>
      </c>
      <c r="K779" t="s">
        <v>2219</v>
      </c>
      <c r="L779" t="s">
        <v>2220</v>
      </c>
      <c r="M779" t="s">
        <v>1701</v>
      </c>
      <c r="N779" t="s">
        <v>192</v>
      </c>
      <c r="O779" s="30" t="s">
        <v>1171</v>
      </c>
      <c r="P779" s="30" t="s">
        <v>1172</v>
      </c>
      <c r="Q779" s="30" t="s">
        <v>1172</v>
      </c>
      <c r="R779" s="30" t="s">
        <v>1173</v>
      </c>
      <c r="S779" s="30" t="s">
        <v>1174</v>
      </c>
      <c r="T779" s="31">
        <v>43831</v>
      </c>
      <c r="U779" s="31">
        <v>46022</v>
      </c>
      <c r="V779" s="3">
        <v>271258.10400508955</v>
      </c>
      <c r="W779" s="32">
        <f>V779*IF(Q779="D06T-2017",'VATT Nacional'!$P$1,'VATT Nacional'!$M$1)</f>
        <v>212564954.67730257</v>
      </c>
    </row>
    <row r="780" spans="6:23">
      <c r="F780" s="3"/>
      <c r="G780" s="3"/>
      <c r="H780" s="29" t="s">
        <v>1166</v>
      </c>
      <c r="I780" t="s">
        <v>1216</v>
      </c>
      <c r="J780" t="s">
        <v>1254</v>
      </c>
      <c r="K780" t="s">
        <v>2221</v>
      </c>
      <c r="L780" t="s">
        <v>2222</v>
      </c>
      <c r="M780" t="s">
        <v>1701</v>
      </c>
      <c r="N780" t="s">
        <v>192</v>
      </c>
      <c r="O780" s="30" t="s">
        <v>1171</v>
      </c>
      <c r="P780" s="30" t="s">
        <v>1172</v>
      </c>
      <c r="Q780" s="30" t="s">
        <v>1172</v>
      </c>
      <c r="R780" s="30" t="s">
        <v>1173</v>
      </c>
      <c r="S780" s="30" t="s">
        <v>1174</v>
      </c>
      <c r="T780" s="31">
        <v>43831</v>
      </c>
      <c r="U780" s="31">
        <v>46022</v>
      </c>
      <c r="V780" s="3">
        <v>375094.78952252655</v>
      </c>
      <c r="W780" s="32">
        <f>V780*IF(Q780="D06T-2017",'VATT Nacional'!$P$1,'VATT Nacional'!$M$1)</f>
        <v>293934100.98100591</v>
      </c>
    </row>
    <row r="781" spans="6:23">
      <c r="F781" s="3"/>
      <c r="G781" s="3"/>
      <c r="H781" s="29" t="s">
        <v>1166</v>
      </c>
      <c r="I781" t="s">
        <v>1216</v>
      </c>
      <c r="J781" t="s">
        <v>1254</v>
      </c>
      <c r="K781" t="s">
        <v>2223</v>
      </c>
      <c r="L781" t="s">
        <v>2224</v>
      </c>
      <c r="M781" t="s">
        <v>1701</v>
      </c>
      <c r="N781" t="s">
        <v>192</v>
      </c>
      <c r="O781" s="30" t="s">
        <v>1171</v>
      </c>
      <c r="P781" s="30" t="s">
        <v>1172</v>
      </c>
      <c r="Q781" s="30" t="s">
        <v>1172</v>
      </c>
      <c r="R781" s="30" t="s">
        <v>1173</v>
      </c>
      <c r="S781" s="30" t="s">
        <v>1174</v>
      </c>
      <c r="T781" s="31">
        <v>43831</v>
      </c>
      <c r="U781" s="31">
        <v>46022</v>
      </c>
      <c r="V781" s="3">
        <v>37449.247204048326</v>
      </c>
      <c r="W781" s="32">
        <f>V781*IF(Q781="D06T-2017",'VATT Nacional'!$P$1,'VATT Nacional'!$M$1)</f>
        <v>29346210.922709513</v>
      </c>
    </row>
    <row r="782" spans="6:23">
      <c r="F782" s="3"/>
      <c r="G782" s="3"/>
      <c r="H782" s="29" t="s">
        <v>1166</v>
      </c>
      <c r="I782" t="s">
        <v>1216</v>
      </c>
      <c r="J782" t="s">
        <v>1254</v>
      </c>
      <c r="K782" t="s">
        <v>2225</v>
      </c>
      <c r="L782" t="s">
        <v>2226</v>
      </c>
      <c r="M782" t="s">
        <v>1701</v>
      </c>
      <c r="N782" t="s">
        <v>192</v>
      </c>
      <c r="O782" s="30">
        <v>44</v>
      </c>
      <c r="P782" s="30" t="s">
        <v>1172</v>
      </c>
      <c r="Q782" s="30" t="s">
        <v>1172</v>
      </c>
      <c r="R782" s="30" t="s">
        <v>1173</v>
      </c>
      <c r="S782" s="30" t="s">
        <v>1174</v>
      </c>
      <c r="T782" s="31">
        <v>43831</v>
      </c>
      <c r="U782" s="31">
        <v>46022</v>
      </c>
      <c r="V782" s="3">
        <v>107483.28536662697</v>
      </c>
      <c r="W782" s="32">
        <f>V782*IF(Q782="D06T-2017",'VATT Nacional'!$P$1,'VATT Nacional'!$M$1)</f>
        <v>84226717.451715142</v>
      </c>
    </row>
    <row r="783" spans="6:23">
      <c r="F783" s="3"/>
      <c r="G783" s="3"/>
      <c r="H783" s="29" t="s">
        <v>1166</v>
      </c>
      <c r="I783" t="s">
        <v>1216</v>
      </c>
      <c r="J783" t="s">
        <v>1254</v>
      </c>
      <c r="K783" t="s">
        <v>2227</v>
      </c>
      <c r="L783" t="s">
        <v>2228</v>
      </c>
      <c r="M783" t="s">
        <v>1701</v>
      </c>
      <c r="N783" t="s">
        <v>192</v>
      </c>
      <c r="O783" s="30" t="s">
        <v>1171</v>
      </c>
      <c r="P783" s="30" t="s">
        <v>1172</v>
      </c>
      <c r="Q783" s="30" t="s">
        <v>1172</v>
      </c>
      <c r="R783" s="30" t="s">
        <v>1173</v>
      </c>
      <c r="S783" s="30" t="s">
        <v>1174</v>
      </c>
      <c r="T783" s="31">
        <v>43831</v>
      </c>
      <c r="U783" s="31">
        <v>46022</v>
      </c>
      <c r="V783" s="3">
        <v>350083.51845155557</v>
      </c>
      <c r="W783" s="32">
        <f>V783*IF(Q783="D06T-2017",'VATT Nacional'!$P$1,'VATT Nacional'!$M$1)</f>
        <v>274334613.91269356</v>
      </c>
    </row>
    <row r="784" spans="6:23">
      <c r="F784" s="3"/>
      <c r="G784" s="3"/>
      <c r="H784" s="29" t="s">
        <v>1166</v>
      </c>
      <c r="I784" t="s">
        <v>1216</v>
      </c>
      <c r="J784" t="s">
        <v>1254</v>
      </c>
      <c r="K784" t="s">
        <v>2229</v>
      </c>
      <c r="L784" t="s">
        <v>2230</v>
      </c>
      <c r="M784" t="s">
        <v>1701</v>
      </c>
      <c r="N784" t="s">
        <v>192</v>
      </c>
      <c r="O784" s="30" t="s">
        <v>1171</v>
      </c>
      <c r="P784" s="30" t="s">
        <v>1172</v>
      </c>
      <c r="Q784" s="30" t="s">
        <v>1172</v>
      </c>
      <c r="R784" s="30" t="s">
        <v>1173</v>
      </c>
      <c r="S784" s="30" t="s">
        <v>1174</v>
      </c>
      <c r="T784" s="31">
        <v>43831</v>
      </c>
      <c r="U784" s="31">
        <v>46022</v>
      </c>
      <c r="V784" s="3">
        <v>342305.1634345146</v>
      </c>
      <c r="W784" s="32">
        <f>V784*IF(Q784="D06T-2017",'VATT Nacional'!$P$1,'VATT Nacional'!$M$1)</f>
        <v>268239291.2025184</v>
      </c>
    </row>
    <row r="785" spans="6:23">
      <c r="F785" s="3"/>
      <c r="G785" s="3"/>
      <c r="H785" s="29" t="s">
        <v>1166</v>
      </c>
      <c r="I785" t="s">
        <v>1216</v>
      </c>
      <c r="J785" t="s">
        <v>1254</v>
      </c>
      <c r="K785" t="s">
        <v>2231</v>
      </c>
      <c r="L785" t="s">
        <v>2232</v>
      </c>
      <c r="M785" t="s">
        <v>1701</v>
      </c>
      <c r="N785" t="s">
        <v>192</v>
      </c>
      <c r="O785" s="30">
        <v>110</v>
      </c>
      <c r="P785" s="30" t="s">
        <v>1172</v>
      </c>
      <c r="Q785" s="30" t="s">
        <v>1172</v>
      </c>
      <c r="R785" s="30" t="s">
        <v>1173</v>
      </c>
      <c r="S785" s="30" t="s">
        <v>1174</v>
      </c>
      <c r="T785" s="31">
        <v>43831</v>
      </c>
      <c r="U785" s="31">
        <v>46022</v>
      </c>
      <c r="V785" s="3">
        <v>712526.76147739659</v>
      </c>
      <c r="W785" s="32">
        <f>V785*IF(Q785="D06T-2017",'VATT Nacional'!$P$1,'VATT Nacional'!$M$1)</f>
        <v>558354631.70886946</v>
      </c>
    </row>
    <row r="786" spans="6:23">
      <c r="F786" s="3"/>
      <c r="G786" s="3"/>
      <c r="H786" s="29" t="s">
        <v>1166</v>
      </c>
      <c r="I786" t="s">
        <v>1216</v>
      </c>
      <c r="J786" t="s">
        <v>1254</v>
      </c>
      <c r="K786" t="s">
        <v>2233</v>
      </c>
      <c r="L786" t="s">
        <v>2234</v>
      </c>
      <c r="M786" t="s">
        <v>1701</v>
      </c>
      <c r="N786" t="s">
        <v>192</v>
      </c>
      <c r="O786" s="30" t="s">
        <v>1171</v>
      </c>
      <c r="P786" s="30" t="s">
        <v>1172</v>
      </c>
      <c r="Q786" s="30" t="s">
        <v>1172</v>
      </c>
      <c r="R786" s="30" t="s">
        <v>1173</v>
      </c>
      <c r="S786" s="30" t="s">
        <v>1174</v>
      </c>
      <c r="T786" s="31">
        <v>43831</v>
      </c>
      <c r="U786" s="31">
        <v>46022</v>
      </c>
      <c r="V786" s="3">
        <v>312338.9596563977</v>
      </c>
      <c r="W786" s="32">
        <f>V786*IF(Q786="D06T-2017",'VATT Nacional'!$P$1,'VATT Nacional'!$M$1)</f>
        <v>244756989.09283942</v>
      </c>
    </row>
    <row r="787" spans="6:23">
      <c r="F787" s="3"/>
      <c r="G787" s="3"/>
      <c r="H787" s="29" t="s">
        <v>1166</v>
      </c>
      <c r="I787" t="s">
        <v>1216</v>
      </c>
      <c r="J787" t="s">
        <v>1254</v>
      </c>
      <c r="K787" t="s">
        <v>2235</v>
      </c>
      <c r="L787" t="s">
        <v>2236</v>
      </c>
      <c r="M787" t="s">
        <v>1701</v>
      </c>
      <c r="N787" t="s">
        <v>192</v>
      </c>
      <c r="O787" s="30" t="s">
        <v>1171</v>
      </c>
      <c r="P787" s="30" t="s">
        <v>1172</v>
      </c>
      <c r="Q787" s="30" t="s">
        <v>1172</v>
      </c>
      <c r="R787" s="30" t="s">
        <v>1173</v>
      </c>
      <c r="S787" s="30" t="s">
        <v>1174</v>
      </c>
      <c r="T787" s="31">
        <v>43831</v>
      </c>
      <c r="U787" s="31">
        <v>46022</v>
      </c>
      <c r="V787" s="3">
        <v>329767.44309588388</v>
      </c>
      <c r="W787" s="32">
        <f>V787*IF(Q787="D06T-2017",'VATT Nacional'!$P$1,'VATT Nacional'!$M$1)</f>
        <v>258414405.17630136</v>
      </c>
    </row>
    <row r="788" spans="6:23">
      <c r="F788" s="3"/>
      <c r="G788" s="3"/>
      <c r="H788" s="29" t="s">
        <v>1166</v>
      </c>
      <c r="I788" t="s">
        <v>1216</v>
      </c>
      <c r="J788" t="s">
        <v>1254</v>
      </c>
      <c r="K788" t="s">
        <v>2237</v>
      </c>
      <c r="L788" t="s">
        <v>2238</v>
      </c>
      <c r="M788" t="s">
        <v>1701</v>
      </c>
      <c r="N788" t="s">
        <v>192</v>
      </c>
      <c r="O788" s="30" t="s">
        <v>1171</v>
      </c>
      <c r="P788" s="30" t="s">
        <v>1172</v>
      </c>
      <c r="Q788" s="30" t="s">
        <v>1172</v>
      </c>
      <c r="R788" s="30" t="s">
        <v>1173</v>
      </c>
      <c r="S788" s="30" t="s">
        <v>1174</v>
      </c>
      <c r="T788" s="31">
        <v>43831</v>
      </c>
      <c r="U788" s="31">
        <v>46022</v>
      </c>
      <c r="V788" s="3">
        <v>269870.73419530311</v>
      </c>
      <c r="W788" s="32">
        <f>V788*IF(Q788="D06T-2017",'VATT Nacional'!$P$1,'VATT Nacional'!$M$1)</f>
        <v>211477775.35847792</v>
      </c>
    </row>
    <row r="789" spans="6:23">
      <c r="F789" s="3"/>
      <c r="G789" s="3"/>
      <c r="H789" s="29" t="s">
        <v>1166</v>
      </c>
      <c r="I789" t="s">
        <v>1216</v>
      </c>
      <c r="J789" t="s">
        <v>1254</v>
      </c>
      <c r="K789" t="s">
        <v>2239</v>
      </c>
      <c r="L789" t="s">
        <v>2240</v>
      </c>
      <c r="M789" t="s">
        <v>1701</v>
      </c>
      <c r="N789" t="s">
        <v>192</v>
      </c>
      <c r="O789" s="30" t="s">
        <v>1171</v>
      </c>
      <c r="P789" s="30" t="s">
        <v>1172</v>
      </c>
      <c r="Q789" s="30" t="s">
        <v>1172</v>
      </c>
      <c r="R789" s="30" t="s">
        <v>1173</v>
      </c>
      <c r="S789" s="30" t="s">
        <v>1174</v>
      </c>
      <c r="T789" s="31">
        <v>43831</v>
      </c>
      <c r="U789" s="31">
        <v>46022</v>
      </c>
      <c r="V789" s="3">
        <v>196880.28193648823</v>
      </c>
      <c r="W789" s="32">
        <f>V789*IF(Q789="D06T-2017",'VATT Nacional'!$P$1,'VATT Nacional'!$M$1)</f>
        <v>154280545.3137686</v>
      </c>
    </row>
    <row r="790" spans="6:23">
      <c r="F790" s="3"/>
      <c r="G790" s="3"/>
      <c r="H790" s="29" t="s">
        <v>1166</v>
      </c>
      <c r="I790" t="s">
        <v>1216</v>
      </c>
      <c r="J790" t="s">
        <v>1254</v>
      </c>
      <c r="K790" t="s">
        <v>2241</v>
      </c>
      <c r="L790" t="s">
        <v>2242</v>
      </c>
      <c r="M790" t="s">
        <v>1701</v>
      </c>
      <c r="N790" t="s">
        <v>192</v>
      </c>
      <c r="O790" s="30" t="s">
        <v>1171</v>
      </c>
      <c r="P790" s="30" t="s">
        <v>1172</v>
      </c>
      <c r="Q790" s="30" t="s">
        <v>1172</v>
      </c>
      <c r="R790" s="30" t="s">
        <v>1173</v>
      </c>
      <c r="S790" s="30" t="s">
        <v>1174</v>
      </c>
      <c r="T790" s="31">
        <v>43831</v>
      </c>
      <c r="U790" s="31">
        <v>46022</v>
      </c>
      <c r="V790" s="3">
        <v>219933.90324006614</v>
      </c>
      <c r="W790" s="32">
        <f>V790*IF(Q790="D06T-2017",'VATT Nacional'!$P$1,'VATT Nacional'!$M$1)</f>
        <v>172345966.75257209</v>
      </c>
    </row>
    <row r="791" spans="6:23">
      <c r="F791" s="3"/>
      <c r="G791" s="3"/>
      <c r="H791" s="29" t="s">
        <v>1166</v>
      </c>
      <c r="I791" t="s">
        <v>1216</v>
      </c>
      <c r="J791" t="s">
        <v>1254</v>
      </c>
      <c r="K791" t="s">
        <v>2243</v>
      </c>
      <c r="L791" t="s">
        <v>2244</v>
      </c>
      <c r="M791" t="s">
        <v>1170</v>
      </c>
      <c r="N791" t="s">
        <v>54</v>
      </c>
      <c r="O791" s="30" t="s">
        <v>1171</v>
      </c>
      <c r="P791" s="30" t="s">
        <v>1172</v>
      </c>
      <c r="Q791" s="30" t="s">
        <v>1172</v>
      </c>
      <c r="R791" s="30" t="s">
        <v>1173</v>
      </c>
      <c r="S791" s="30" t="s">
        <v>1174</v>
      </c>
      <c r="T791" s="31">
        <v>43831</v>
      </c>
      <c r="U791" s="31">
        <v>46022</v>
      </c>
      <c r="V791" s="3">
        <v>94050.232871656044</v>
      </c>
      <c r="W791" s="32">
        <f>V791*IF(Q791="D06T-2017",'VATT Nacional'!$P$1,'VATT Nacional'!$M$1)</f>
        <v>73700225.698614404</v>
      </c>
    </row>
    <row r="792" spans="6:23">
      <c r="F792" s="3"/>
      <c r="G792" s="3"/>
      <c r="H792" s="29" t="s">
        <v>1166</v>
      </c>
      <c r="I792" t="s">
        <v>1216</v>
      </c>
      <c r="J792" t="s">
        <v>1254</v>
      </c>
      <c r="K792" t="s">
        <v>2245</v>
      </c>
      <c r="L792" t="s">
        <v>2246</v>
      </c>
      <c r="M792" t="s">
        <v>1170</v>
      </c>
      <c r="N792" t="s">
        <v>54</v>
      </c>
      <c r="O792" s="30" t="s">
        <v>1171</v>
      </c>
      <c r="P792" s="30" t="s">
        <v>1172</v>
      </c>
      <c r="Q792" s="30" t="s">
        <v>1172</v>
      </c>
      <c r="R792" s="30" t="s">
        <v>1173</v>
      </c>
      <c r="S792" s="30" t="s">
        <v>1174</v>
      </c>
      <c r="T792" s="31">
        <v>43831</v>
      </c>
      <c r="U792" s="31">
        <v>46022</v>
      </c>
      <c r="V792" s="3">
        <v>114734.20511417536</v>
      </c>
      <c r="W792" s="32">
        <f>V792*IF(Q792="D06T-2017",'VATT Nacional'!$P$1,'VATT Nacional'!$M$1)</f>
        <v>89908728.070935071</v>
      </c>
    </row>
    <row r="793" spans="6:23">
      <c r="F793" s="3"/>
      <c r="G793" s="3"/>
      <c r="H793" s="29" t="s">
        <v>1166</v>
      </c>
      <c r="I793" t="s">
        <v>1216</v>
      </c>
      <c r="J793" t="s">
        <v>1254</v>
      </c>
      <c r="K793" t="s">
        <v>2247</v>
      </c>
      <c r="L793" t="s">
        <v>2248</v>
      </c>
      <c r="M793" t="s">
        <v>1701</v>
      </c>
      <c r="N793" t="s">
        <v>192</v>
      </c>
      <c r="O793" s="30" t="s">
        <v>1171</v>
      </c>
      <c r="P793" s="30" t="s">
        <v>1172</v>
      </c>
      <c r="Q793" s="30" t="s">
        <v>1172</v>
      </c>
      <c r="R793" s="30" t="s">
        <v>1173</v>
      </c>
      <c r="S793" s="30" t="s">
        <v>1174</v>
      </c>
      <c r="T793" s="31">
        <v>43831</v>
      </c>
      <c r="U793" s="31">
        <v>46022</v>
      </c>
      <c r="V793" s="3">
        <v>367474.55835747643</v>
      </c>
      <c r="W793" s="32">
        <f>V793*IF(Q793="D06T-2017",'VATT Nacional'!$P$1,'VATT Nacional'!$M$1)</f>
        <v>287962688.26258975</v>
      </c>
    </row>
    <row r="794" spans="6:23">
      <c r="F794" s="3"/>
      <c r="G794" s="3"/>
      <c r="H794" s="29" t="s">
        <v>1166</v>
      </c>
      <c r="I794" t="s">
        <v>1216</v>
      </c>
      <c r="J794" t="s">
        <v>1254</v>
      </c>
      <c r="K794" t="s">
        <v>2249</v>
      </c>
      <c r="L794" t="s">
        <v>2250</v>
      </c>
      <c r="M794" t="s">
        <v>1701</v>
      </c>
      <c r="N794" t="s">
        <v>192</v>
      </c>
      <c r="O794" s="30" t="s">
        <v>1171</v>
      </c>
      <c r="P794" s="30" t="s">
        <v>1172</v>
      </c>
      <c r="Q794" s="30" t="s">
        <v>1172</v>
      </c>
      <c r="R794" s="30" t="s">
        <v>1173</v>
      </c>
      <c r="S794" s="30" t="s">
        <v>1174</v>
      </c>
      <c r="T794" s="31">
        <v>43831</v>
      </c>
      <c r="U794" s="31">
        <v>46022</v>
      </c>
      <c r="V794" s="3">
        <v>431943.77400668227</v>
      </c>
      <c r="W794" s="32">
        <f>V794*IF(Q794="D06T-2017",'VATT Nacional'!$P$1,'VATT Nacional'!$M$1)</f>
        <v>338482454.12476492</v>
      </c>
    </row>
    <row r="795" spans="6:23">
      <c r="F795" s="3"/>
      <c r="G795" s="3"/>
      <c r="H795" s="29" t="s">
        <v>1166</v>
      </c>
      <c r="I795" t="s">
        <v>1216</v>
      </c>
      <c r="J795" t="s">
        <v>1254</v>
      </c>
      <c r="K795" t="s">
        <v>2251</v>
      </c>
      <c r="L795" t="s">
        <v>2252</v>
      </c>
      <c r="M795" t="s">
        <v>1701</v>
      </c>
      <c r="N795" t="s">
        <v>192</v>
      </c>
      <c r="O795" s="30" t="s">
        <v>1171</v>
      </c>
      <c r="P795" s="30" t="s">
        <v>1172</v>
      </c>
      <c r="Q795" s="30" t="s">
        <v>1172</v>
      </c>
      <c r="R795" s="30" t="s">
        <v>1173</v>
      </c>
      <c r="S795" s="30" t="s">
        <v>1174</v>
      </c>
      <c r="T795" s="31">
        <v>43831</v>
      </c>
      <c r="U795" s="31">
        <v>46022</v>
      </c>
      <c r="V795" s="3">
        <v>292635.62052371702</v>
      </c>
      <c r="W795" s="32">
        <f>V795*IF(Q795="D06T-2017",'VATT Nacional'!$P$1,'VATT Nacional'!$M$1)</f>
        <v>229316936.50863644</v>
      </c>
    </row>
    <row r="796" spans="6:23">
      <c r="F796" s="3"/>
      <c r="G796" s="3"/>
      <c r="H796" s="29" t="s">
        <v>1166</v>
      </c>
      <c r="I796" t="s">
        <v>1216</v>
      </c>
      <c r="J796" t="s">
        <v>1254</v>
      </c>
      <c r="K796" t="s">
        <v>2253</v>
      </c>
      <c r="L796" t="s">
        <v>2254</v>
      </c>
      <c r="M796" t="s">
        <v>1701</v>
      </c>
      <c r="N796" t="s">
        <v>192</v>
      </c>
      <c r="O796" s="30" t="s">
        <v>1171</v>
      </c>
      <c r="P796" s="30" t="s">
        <v>1172</v>
      </c>
      <c r="Q796" s="30" t="s">
        <v>1172</v>
      </c>
      <c r="R796" s="30" t="s">
        <v>1173</v>
      </c>
      <c r="S796" s="30" t="s">
        <v>1174</v>
      </c>
      <c r="T796" s="31">
        <v>43831</v>
      </c>
      <c r="U796" s="31">
        <v>46022</v>
      </c>
      <c r="V796" s="3">
        <v>101915.73539723302</v>
      </c>
      <c r="W796" s="32">
        <f>V796*IF(Q796="D06T-2017",'VATT Nacional'!$P$1,'VATT Nacional'!$M$1)</f>
        <v>79863839.478913128</v>
      </c>
    </row>
    <row r="797" spans="6:23">
      <c r="F797" s="3"/>
      <c r="G797" s="3"/>
      <c r="H797" s="29" t="s">
        <v>1166</v>
      </c>
      <c r="I797" t="s">
        <v>1216</v>
      </c>
      <c r="J797" t="s">
        <v>1254</v>
      </c>
      <c r="K797" t="s">
        <v>2255</v>
      </c>
      <c r="L797" t="s">
        <v>2256</v>
      </c>
      <c r="M797" t="s">
        <v>1701</v>
      </c>
      <c r="N797" t="s">
        <v>192</v>
      </c>
      <c r="O797" s="30" t="s">
        <v>1171</v>
      </c>
      <c r="P797" s="30" t="s">
        <v>1172</v>
      </c>
      <c r="Q797" s="30" t="s">
        <v>1172</v>
      </c>
      <c r="R797" s="30" t="s">
        <v>1173</v>
      </c>
      <c r="S797" s="30" t="s">
        <v>1174</v>
      </c>
      <c r="T797" s="31">
        <v>43831</v>
      </c>
      <c r="U797" s="31">
        <v>46022</v>
      </c>
      <c r="V797" s="3">
        <v>273017.75695577898</v>
      </c>
      <c r="W797" s="32">
        <f>V797*IF(Q797="D06T-2017",'VATT Nacional'!$P$1,'VATT Nacional'!$M$1)</f>
        <v>213943864.81561151</v>
      </c>
    </row>
    <row r="798" spans="6:23">
      <c r="F798" s="3"/>
      <c r="G798" s="3"/>
      <c r="H798" s="29" t="s">
        <v>1166</v>
      </c>
      <c r="I798" t="s">
        <v>1216</v>
      </c>
      <c r="J798" t="s">
        <v>1254</v>
      </c>
      <c r="K798" t="s">
        <v>2257</v>
      </c>
      <c r="L798" t="s">
        <v>2258</v>
      </c>
      <c r="M798" t="s">
        <v>2080</v>
      </c>
      <c r="N798" t="s">
        <v>201</v>
      </c>
      <c r="O798" s="30" t="s">
        <v>1171</v>
      </c>
      <c r="P798" s="30" t="s">
        <v>1172</v>
      </c>
      <c r="Q798" s="30" t="s">
        <v>1172</v>
      </c>
      <c r="R798" s="30" t="s">
        <v>1173</v>
      </c>
      <c r="S798" s="30" t="s">
        <v>1174</v>
      </c>
      <c r="T798" s="31">
        <v>43831</v>
      </c>
      <c r="U798" s="31">
        <v>46022</v>
      </c>
      <c r="V798" s="3">
        <v>185927.31612052105</v>
      </c>
      <c r="W798" s="32">
        <f>V798*IF(Q798="D06T-2017",'VATT Nacional'!$P$1,'VATT Nacional'!$M$1)</f>
        <v>145697514.4369863</v>
      </c>
    </row>
    <row r="799" spans="6:23">
      <c r="F799" s="3"/>
      <c r="G799" s="3"/>
      <c r="H799" s="29" t="s">
        <v>1166</v>
      </c>
      <c r="I799" t="s">
        <v>1216</v>
      </c>
      <c r="J799" t="s">
        <v>1254</v>
      </c>
      <c r="K799" t="s">
        <v>2259</v>
      </c>
      <c r="L799" t="s">
        <v>2260</v>
      </c>
      <c r="M799" t="s">
        <v>1701</v>
      </c>
      <c r="N799" t="s">
        <v>192</v>
      </c>
      <c r="O799" s="30" t="s">
        <v>1171</v>
      </c>
      <c r="P799" s="30" t="s">
        <v>1172</v>
      </c>
      <c r="Q799" s="30" t="s">
        <v>1172</v>
      </c>
      <c r="R799" s="30" t="s">
        <v>1173</v>
      </c>
      <c r="S799" s="30" t="s">
        <v>1174</v>
      </c>
      <c r="T799" s="31">
        <v>43831</v>
      </c>
      <c r="U799" s="31">
        <v>46022</v>
      </c>
      <c r="V799" s="3">
        <v>287121.11345215735</v>
      </c>
      <c r="W799" s="32">
        <f>V799*IF(Q799="D06T-2017",'VATT Nacional'!$P$1,'VATT Nacional'!$M$1)</f>
        <v>224995624.33979613</v>
      </c>
    </row>
    <row r="800" spans="6:23">
      <c r="F800" s="3"/>
      <c r="G800" s="3"/>
      <c r="H800" s="29" t="s">
        <v>1166</v>
      </c>
      <c r="I800" t="s">
        <v>1216</v>
      </c>
      <c r="J800" t="s">
        <v>1254</v>
      </c>
      <c r="K800" t="s">
        <v>2261</v>
      </c>
      <c r="L800" t="s">
        <v>2262</v>
      </c>
      <c r="M800" t="s">
        <v>1701</v>
      </c>
      <c r="N800" t="s">
        <v>192</v>
      </c>
      <c r="O800" s="30" t="s">
        <v>1171</v>
      </c>
      <c r="P800" s="30" t="s">
        <v>1172</v>
      </c>
      <c r="Q800" s="30" t="s">
        <v>1172</v>
      </c>
      <c r="R800" s="30" t="s">
        <v>1173</v>
      </c>
      <c r="S800" s="30" t="s">
        <v>1174</v>
      </c>
      <c r="T800" s="31">
        <v>43831</v>
      </c>
      <c r="U800" s="31">
        <v>46022</v>
      </c>
      <c r="V800" s="3">
        <v>117605.76441753183</v>
      </c>
      <c r="W800" s="32">
        <f>V800*IF(Q800="D06T-2017",'VATT Nacional'!$P$1,'VATT Nacional'!$M$1)</f>
        <v>92158957.148550764</v>
      </c>
    </row>
    <row r="801" spans="6:23">
      <c r="F801" s="3"/>
      <c r="G801" s="3"/>
      <c r="H801" s="29" t="s">
        <v>1166</v>
      </c>
      <c r="I801" t="s">
        <v>1216</v>
      </c>
      <c r="J801" t="s">
        <v>1254</v>
      </c>
      <c r="K801" t="s">
        <v>2263</v>
      </c>
      <c r="L801" t="s">
        <v>2264</v>
      </c>
      <c r="M801" t="s">
        <v>1701</v>
      </c>
      <c r="N801" t="s">
        <v>192</v>
      </c>
      <c r="O801" s="30" t="s">
        <v>1171</v>
      </c>
      <c r="P801" s="30" t="s">
        <v>1172</v>
      </c>
      <c r="Q801" s="30" t="s">
        <v>1172</v>
      </c>
      <c r="R801" s="30" t="s">
        <v>1173</v>
      </c>
      <c r="S801" s="30" t="s">
        <v>1174</v>
      </c>
      <c r="T801" s="31">
        <v>43831</v>
      </c>
      <c r="U801" s="31">
        <v>46022</v>
      </c>
      <c r="V801" s="3">
        <v>426261.78953447274</v>
      </c>
      <c r="W801" s="32">
        <f>V801*IF(Q801="D06T-2017",'VATT Nacional'!$P$1,'VATT Nacional'!$M$1)</f>
        <v>334029902.27846247</v>
      </c>
    </row>
    <row r="802" spans="6:23">
      <c r="F802" s="3"/>
      <c r="G802" s="3"/>
      <c r="H802" s="29" t="s">
        <v>1166</v>
      </c>
      <c r="I802" t="s">
        <v>1216</v>
      </c>
      <c r="J802" t="s">
        <v>1254</v>
      </c>
      <c r="K802" t="s">
        <v>2265</v>
      </c>
      <c r="L802" t="s">
        <v>2266</v>
      </c>
      <c r="M802" t="s">
        <v>1701</v>
      </c>
      <c r="N802" t="s">
        <v>192</v>
      </c>
      <c r="O802" s="30" t="s">
        <v>1171</v>
      </c>
      <c r="P802" s="30" t="s">
        <v>1172</v>
      </c>
      <c r="Q802" s="30" t="s">
        <v>1172</v>
      </c>
      <c r="R802" s="30" t="s">
        <v>1173</v>
      </c>
      <c r="S802" s="30" t="s">
        <v>1174</v>
      </c>
      <c r="T802" s="31">
        <v>43831</v>
      </c>
      <c r="U802" s="31">
        <v>46022</v>
      </c>
      <c r="V802" s="3">
        <v>376056.23227147374</v>
      </c>
      <c r="W802" s="32">
        <f>V802*IF(Q802="D06T-2017",'VATT Nacional'!$P$1,'VATT Nacional'!$M$1)</f>
        <v>294687512.69972438</v>
      </c>
    </row>
    <row r="803" spans="6:23">
      <c r="F803" s="3"/>
      <c r="G803" s="3"/>
      <c r="H803" s="29" t="s">
        <v>1166</v>
      </c>
      <c r="I803" t="s">
        <v>1216</v>
      </c>
      <c r="J803" t="s">
        <v>1254</v>
      </c>
      <c r="K803" t="s">
        <v>2267</v>
      </c>
      <c r="L803" t="s">
        <v>2268</v>
      </c>
      <c r="M803" t="s">
        <v>1701</v>
      </c>
      <c r="N803" t="s">
        <v>192</v>
      </c>
      <c r="O803" s="30" t="s">
        <v>1171</v>
      </c>
      <c r="P803" s="30" t="s">
        <v>1172</v>
      </c>
      <c r="Q803" s="30" t="s">
        <v>1172</v>
      </c>
      <c r="R803" s="30" t="s">
        <v>1173</v>
      </c>
      <c r="S803" s="30" t="s">
        <v>1174</v>
      </c>
      <c r="T803" s="31">
        <v>43831</v>
      </c>
      <c r="U803" s="31">
        <v>46022</v>
      </c>
      <c r="V803" s="3">
        <v>843666.10384701658</v>
      </c>
      <c r="W803" s="32">
        <f>V803*IF(Q803="D06T-2017",'VATT Nacional'!$P$1,'VATT Nacional'!$M$1)</f>
        <v>661118854.99152756</v>
      </c>
    </row>
    <row r="804" spans="6:23">
      <c r="F804" s="3"/>
      <c r="G804" s="3"/>
      <c r="H804" s="29" t="s">
        <v>1166</v>
      </c>
      <c r="I804" t="s">
        <v>1216</v>
      </c>
      <c r="J804" t="s">
        <v>1254</v>
      </c>
      <c r="K804" t="s">
        <v>2269</v>
      </c>
      <c r="L804" t="s">
        <v>2270</v>
      </c>
      <c r="M804" t="s">
        <v>1701</v>
      </c>
      <c r="N804" t="s">
        <v>192</v>
      </c>
      <c r="O804" s="30" t="s">
        <v>1171</v>
      </c>
      <c r="P804" s="30" t="s">
        <v>1172</v>
      </c>
      <c r="Q804" s="30" t="s">
        <v>1172</v>
      </c>
      <c r="R804" s="30" t="s">
        <v>1173</v>
      </c>
      <c r="S804" s="30" t="s">
        <v>1174</v>
      </c>
      <c r="T804" s="31">
        <v>43831</v>
      </c>
      <c r="U804" s="31">
        <v>46022</v>
      </c>
      <c r="V804" s="3">
        <v>407989.97284167953</v>
      </c>
      <c r="W804" s="32">
        <f>V804*IF(Q804="D06T-2017",'VATT Nacional'!$P$1,'VATT Nacional'!$M$1)</f>
        <v>319711628.17040968</v>
      </c>
    </row>
    <row r="805" spans="6:23">
      <c r="F805" s="3"/>
      <c r="G805" s="3"/>
      <c r="H805" s="29" t="s">
        <v>1166</v>
      </c>
      <c r="I805" t="s">
        <v>1216</v>
      </c>
      <c r="J805" t="s">
        <v>1254</v>
      </c>
      <c r="K805" t="s">
        <v>2271</v>
      </c>
      <c r="L805" t="s">
        <v>2272</v>
      </c>
      <c r="M805" t="s">
        <v>1701</v>
      </c>
      <c r="N805" t="s">
        <v>192</v>
      </c>
      <c r="O805" s="30" t="s">
        <v>1171</v>
      </c>
      <c r="P805" s="30" t="s">
        <v>1172</v>
      </c>
      <c r="Q805" s="30" t="s">
        <v>1172</v>
      </c>
      <c r="R805" s="30" t="s">
        <v>1173</v>
      </c>
      <c r="S805" s="30" t="s">
        <v>1174</v>
      </c>
      <c r="T805" s="31">
        <v>43831</v>
      </c>
      <c r="U805" s="31">
        <v>46022</v>
      </c>
      <c r="V805" s="3">
        <v>402304.36106109835</v>
      </c>
      <c r="W805" s="32">
        <f>V805*IF(Q805="D06T-2017",'VATT Nacional'!$P$1,'VATT Nacional'!$M$1)</f>
        <v>315256233.87026632</v>
      </c>
    </row>
    <row r="806" spans="6:23">
      <c r="F806" s="3"/>
      <c r="G806" s="3"/>
      <c r="H806" s="29" t="s">
        <v>1166</v>
      </c>
      <c r="I806" t="s">
        <v>1216</v>
      </c>
      <c r="J806" t="s">
        <v>1254</v>
      </c>
      <c r="K806" t="s">
        <v>2273</v>
      </c>
      <c r="L806" t="s">
        <v>2274</v>
      </c>
      <c r="M806" t="s">
        <v>1701</v>
      </c>
      <c r="N806" t="s">
        <v>192</v>
      </c>
      <c r="O806" s="30" t="s">
        <v>1171</v>
      </c>
      <c r="P806" s="30" t="s">
        <v>1172</v>
      </c>
      <c r="Q806" s="30" t="s">
        <v>1172</v>
      </c>
      <c r="R806" s="30" t="s">
        <v>1173</v>
      </c>
      <c r="S806" s="30" t="s">
        <v>1174</v>
      </c>
      <c r="T806" s="31">
        <v>43831</v>
      </c>
      <c r="U806" s="31">
        <v>46022</v>
      </c>
      <c r="V806" s="3">
        <v>207009.17408958648</v>
      </c>
      <c r="W806" s="32">
        <f>V806*IF(Q806="D06T-2017",'VATT Nacional'!$P$1,'VATT Nacional'!$M$1)</f>
        <v>162217810.48544514</v>
      </c>
    </row>
    <row r="807" spans="6:23">
      <c r="F807" s="3"/>
      <c r="G807" s="3"/>
      <c r="H807" s="29" t="s">
        <v>1166</v>
      </c>
      <c r="I807" t="s">
        <v>1216</v>
      </c>
      <c r="J807" t="s">
        <v>1254</v>
      </c>
      <c r="K807" t="s">
        <v>2275</v>
      </c>
      <c r="L807" t="s">
        <v>2276</v>
      </c>
      <c r="M807" t="s">
        <v>1701</v>
      </c>
      <c r="N807" t="s">
        <v>192</v>
      </c>
      <c r="O807" s="30" t="s">
        <v>1171</v>
      </c>
      <c r="P807" s="30" t="s">
        <v>1172</v>
      </c>
      <c r="Q807" s="30" t="s">
        <v>1172</v>
      </c>
      <c r="R807" s="30" t="s">
        <v>1173</v>
      </c>
      <c r="S807" s="30" t="s">
        <v>1174</v>
      </c>
      <c r="T807" s="31">
        <v>43831</v>
      </c>
      <c r="U807" s="31">
        <v>46022</v>
      </c>
      <c r="V807" s="3">
        <v>460054.43404070748</v>
      </c>
      <c r="W807" s="32">
        <f>V807*IF(Q807="D06T-2017",'VATT Nacional'!$P$1,'VATT Nacional'!$M$1)</f>
        <v>360510703.55899936</v>
      </c>
    </row>
    <row r="808" spans="6:23">
      <c r="F808" s="3"/>
      <c r="G808" s="3"/>
      <c r="H808" s="29" t="s">
        <v>1166</v>
      </c>
      <c r="I808" t="s">
        <v>1216</v>
      </c>
      <c r="J808" t="s">
        <v>1254</v>
      </c>
      <c r="K808" t="s">
        <v>2277</v>
      </c>
      <c r="L808" t="s">
        <v>2278</v>
      </c>
      <c r="M808" t="s">
        <v>1701</v>
      </c>
      <c r="N808" t="s">
        <v>192</v>
      </c>
      <c r="O808" s="30" t="s">
        <v>1171</v>
      </c>
      <c r="P808" s="30" t="s">
        <v>1172</v>
      </c>
      <c r="Q808" s="30" t="s">
        <v>1172</v>
      </c>
      <c r="R808" s="30" t="s">
        <v>1173</v>
      </c>
      <c r="S808" s="30" t="s">
        <v>1174</v>
      </c>
      <c r="T808" s="31">
        <v>43831</v>
      </c>
      <c r="U808" s="31">
        <v>46022</v>
      </c>
      <c r="V808" s="3">
        <v>234972.21524955993</v>
      </c>
      <c r="W808" s="32">
        <f>V808*IF(Q808="D06T-2017",'VATT Nacional'!$P$1,'VATT Nacional'!$M$1)</f>
        <v>184130381.90376404</v>
      </c>
    </row>
    <row r="809" spans="6:23">
      <c r="F809" s="3"/>
      <c r="G809" s="3"/>
      <c r="H809" s="29" t="s">
        <v>1166</v>
      </c>
      <c r="I809" t="s">
        <v>1216</v>
      </c>
      <c r="J809" t="s">
        <v>1254</v>
      </c>
      <c r="K809" t="s">
        <v>2279</v>
      </c>
      <c r="L809" t="s">
        <v>2280</v>
      </c>
      <c r="M809" t="s">
        <v>1701</v>
      </c>
      <c r="N809" t="s">
        <v>192</v>
      </c>
      <c r="O809" s="30" t="s">
        <v>1171</v>
      </c>
      <c r="P809" s="30" t="s">
        <v>1172</v>
      </c>
      <c r="Q809" s="30" t="s">
        <v>1172</v>
      </c>
      <c r="R809" s="30" t="s">
        <v>1173</v>
      </c>
      <c r="S809" s="30" t="s">
        <v>1174</v>
      </c>
      <c r="T809" s="31">
        <v>43831</v>
      </c>
      <c r="U809" s="31">
        <v>46022</v>
      </c>
      <c r="V809" s="3">
        <v>197130.18123791862</v>
      </c>
      <c r="W809" s="32">
        <f>V809*IF(Q809="D06T-2017",'VATT Nacional'!$P$1,'VATT Nacional'!$M$1)</f>
        <v>154476372.95135114</v>
      </c>
    </row>
    <row r="810" spans="6:23">
      <c r="F810" s="3"/>
      <c r="G810" s="3"/>
      <c r="H810" s="29" t="s">
        <v>1166</v>
      </c>
      <c r="I810" t="s">
        <v>1216</v>
      </c>
      <c r="J810" t="s">
        <v>1254</v>
      </c>
      <c r="K810" t="s">
        <v>2281</v>
      </c>
      <c r="L810" t="s">
        <v>2282</v>
      </c>
      <c r="M810" t="s">
        <v>1701</v>
      </c>
      <c r="N810" t="s">
        <v>192</v>
      </c>
      <c r="O810" s="30" t="s">
        <v>1171</v>
      </c>
      <c r="P810" s="30" t="s">
        <v>1172</v>
      </c>
      <c r="Q810" s="30" t="s">
        <v>1172</v>
      </c>
      <c r="R810" s="30" t="s">
        <v>1173</v>
      </c>
      <c r="S810" s="30" t="s">
        <v>1174</v>
      </c>
      <c r="T810" s="31">
        <v>43831</v>
      </c>
      <c r="U810" s="31">
        <v>46022</v>
      </c>
      <c r="V810" s="3">
        <v>304542.77685382339</v>
      </c>
      <c r="W810" s="32">
        <f>V810*IF(Q810="D06T-2017",'VATT Nacional'!$P$1,'VATT Nacional'!$M$1)</f>
        <v>238647696.06300214</v>
      </c>
    </row>
    <row r="811" spans="6:23">
      <c r="F811" s="3"/>
      <c r="G811" s="3"/>
      <c r="H811" s="29" t="s">
        <v>1166</v>
      </c>
      <c r="I811" t="s">
        <v>1216</v>
      </c>
      <c r="J811" t="s">
        <v>1254</v>
      </c>
      <c r="K811" t="s">
        <v>2283</v>
      </c>
      <c r="L811" t="s">
        <v>2284</v>
      </c>
      <c r="M811" t="s">
        <v>1701</v>
      </c>
      <c r="N811" t="s">
        <v>192</v>
      </c>
      <c r="O811" s="30" t="s">
        <v>1171</v>
      </c>
      <c r="P811" s="30" t="s">
        <v>1172</v>
      </c>
      <c r="Q811" s="30" t="s">
        <v>1172</v>
      </c>
      <c r="R811" s="30" t="s">
        <v>1173</v>
      </c>
      <c r="S811" s="30" t="s">
        <v>1174</v>
      </c>
      <c r="T811" s="31">
        <v>43831</v>
      </c>
      <c r="U811" s="31">
        <v>46022</v>
      </c>
      <c r="V811" s="3">
        <v>418440.59453147056</v>
      </c>
      <c r="W811" s="32">
        <f>V811*IF(Q811="D06T-2017",'VATT Nacional'!$P$1,'VATT Nacional'!$M$1)</f>
        <v>327901009.03328848</v>
      </c>
    </row>
    <row r="812" spans="6:23">
      <c r="F812" s="3"/>
      <c r="G812" s="3"/>
      <c r="H812" s="29" t="s">
        <v>1166</v>
      </c>
      <c r="I812" t="s">
        <v>1216</v>
      </c>
      <c r="J812" t="s">
        <v>1254</v>
      </c>
      <c r="K812" t="s">
        <v>2285</v>
      </c>
      <c r="L812" t="s">
        <v>2286</v>
      </c>
      <c r="M812" t="s">
        <v>1701</v>
      </c>
      <c r="N812" t="s">
        <v>192</v>
      </c>
      <c r="O812" s="30" t="s">
        <v>1171</v>
      </c>
      <c r="P812" s="30" t="s">
        <v>1172</v>
      </c>
      <c r="Q812" s="30" t="s">
        <v>1172</v>
      </c>
      <c r="R812" s="30" t="s">
        <v>1173</v>
      </c>
      <c r="S812" s="30" t="s">
        <v>1174</v>
      </c>
      <c r="T812" s="31">
        <v>43831</v>
      </c>
      <c r="U812" s="31">
        <v>46022</v>
      </c>
      <c r="V812" s="3">
        <v>472478.64416110551</v>
      </c>
      <c r="W812" s="32">
        <f>V812*IF(Q812="D06T-2017",'VATT Nacional'!$P$1,'VATT Nacional'!$M$1)</f>
        <v>370246640.00532264</v>
      </c>
    </row>
    <row r="813" spans="6:23">
      <c r="F813" s="3"/>
      <c r="G813" s="3"/>
      <c r="H813" s="29" t="s">
        <v>1166</v>
      </c>
      <c r="I813" t="s">
        <v>1216</v>
      </c>
      <c r="J813" t="s">
        <v>1336</v>
      </c>
      <c r="K813" t="s">
        <v>2287</v>
      </c>
      <c r="L813" t="s">
        <v>2288</v>
      </c>
      <c r="M813" t="s">
        <v>1701</v>
      </c>
      <c r="N813" t="s">
        <v>192</v>
      </c>
      <c r="O813" s="30">
        <v>110</v>
      </c>
      <c r="P813" s="30" t="s">
        <v>1172</v>
      </c>
      <c r="Q813" s="30" t="s">
        <v>1172</v>
      </c>
      <c r="R813" s="30" t="s">
        <v>1173</v>
      </c>
      <c r="S813" s="30" t="s">
        <v>1174</v>
      </c>
      <c r="T813" s="31">
        <v>43831</v>
      </c>
      <c r="U813" s="31">
        <v>46022</v>
      </c>
      <c r="V813" s="3">
        <v>377626.35288687825</v>
      </c>
      <c r="W813" s="32">
        <f>V813*IF(Q813="D06T-2017",'VATT Nacional'!$P$1,'VATT Nacional'!$M$1)</f>
        <v>295917900.33616191</v>
      </c>
    </row>
    <row r="814" spans="6:23">
      <c r="F814" s="3"/>
      <c r="G814" s="3"/>
      <c r="H814" s="29" t="s">
        <v>1166</v>
      </c>
      <c r="I814" t="s">
        <v>1216</v>
      </c>
      <c r="J814" t="s">
        <v>1336</v>
      </c>
      <c r="K814" t="s">
        <v>2289</v>
      </c>
      <c r="L814" t="s">
        <v>2290</v>
      </c>
      <c r="M814" t="s">
        <v>1701</v>
      </c>
      <c r="N814" t="s">
        <v>192</v>
      </c>
      <c r="O814" s="30">
        <v>110</v>
      </c>
      <c r="P814" s="30" t="s">
        <v>1172</v>
      </c>
      <c r="Q814" s="30" t="s">
        <v>1172</v>
      </c>
      <c r="R814" s="30" t="s">
        <v>1173</v>
      </c>
      <c r="S814" s="30" t="s">
        <v>1174</v>
      </c>
      <c r="T814" s="31">
        <v>43831</v>
      </c>
      <c r="U814" s="31">
        <v>46022</v>
      </c>
      <c r="V814" s="3">
        <v>22411.097995483029</v>
      </c>
      <c r="W814" s="32">
        <f>V814*IF(Q814="D06T-2017",'VATT Nacional'!$P$1,'VATT Nacional'!$M$1)</f>
        <v>17561923.346588951</v>
      </c>
    </row>
    <row r="815" spans="6:23">
      <c r="F815" s="3"/>
      <c r="G815" s="3"/>
      <c r="H815" s="29" t="s">
        <v>1166</v>
      </c>
      <c r="I815" t="s">
        <v>1216</v>
      </c>
      <c r="J815" t="s">
        <v>1336</v>
      </c>
      <c r="K815" t="s">
        <v>2291</v>
      </c>
      <c r="L815" t="s">
        <v>2292</v>
      </c>
      <c r="M815" t="s">
        <v>1701</v>
      </c>
      <c r="N815" t="s">
        <v>192</v>
      </c>
      <c r="O815" s="30">
        <v>110</v>
      </c>
      <c r="P815" s="30" t="s">
        <v>1172</v>
      </c>
      <c r="Q815" s="30" t="s">
        <v>1172</v>
      </c>
      <c r="R815" s="30" t="s">
        <v>1173</v>
      </c>
      <c r="S815" s="30" t="s">
        <v>1174</v>
      </c>
      <c r="T815" s="31">
        <v>43831</v>
      </c>
      <c r="U815" s="31">
        <v>46022</v>
      </c>
      <c r="V815" s="3">
        <v>225615.77727325697</v>
      </c>
      <c r="W815" s="32">
        <f>V815*IF(Q815="D06T-2017",'VATT Nacional'!$P$1,'VATT Nacional'!$M$1)</f>
        <v>176798432.055967</v>
      </c>
    </row>
    <row r="816" spans="6:23">
      <c r="F816" s="3"/>
      <c r="G816" s="3"/>
      <c r="H816" s="29" t="s">
        <v>1166</v>
      </c>
      <c r="I816" t="s">
        <v>1216</v>
      </c>
      <c r="J816" t="s">
        <v>1336</v>
      </c>
      <c r="K816" t="s">
        <v>2293</v>
      </c>
      <c r="L816" t="s">
        <v>2294</v>
      </c>
      <c r="M816" t="s">
        <v>1701</v>
      </c>
      <c r="N816" t="s">
        <v>192</v>
      </c>
      <c r="O816" s="30">
        <v>110</v>
      </c>
      <c r="P816" s="30" t="s">
        <v>1172</v>
      </c>
      <c r="Q816" s="30" t="s">
        <v>1172</v>
      </c>
      <c r="R816" s="30" t="s">
        <v>1173</v>
      </c>
      <c r="S816" s="30" t="s">
        <v>1174</v>
      </c>
      <c r="T816" s="31">
        <v>43831</v>
      </c>
      <c r="U816" s="31">
        <v>46022</v>
      </c>
      <c r="V816" s="3">
        <v>335991.99800171133</v>
      </c>
      <c r="W816" s="32">
        <f>V816*IF(Q816="D06T-2017",'VATT Nacional'!$P$1,'VATT Nacional'!$M$1)</f>
        <v>263292129.42456481</v>
      </c>
    </row>
    <row r="817" spans="6:23">
      <c r="F817" s="3"/>
      <c r="G817" s="3"/>
      <c r="H817" s="29" t="s">
        <v>1166</v>
      </c>
      <c r="I817" t="s">
        <v>1216</v>
      </c>
      <c r="J817" t="s">
        <v>1336</v>
      </c>
      <c r="K817" t="s">
        <v>2295</v>
      </c>
      <c r="L817" t="s">
        <v>2296</v>
      </c>
      <c r="M817" t="s">
        <v>1701</v>
      </c>
      <c r="N817" t="s">
        <v>192</v>
      </c>
      <c r="O817" s="30">
        <v>44</v>
      </c>
      <c r="P817" s="30" t="s">
        <v>1172</v>
      </c>
      <c r="Q817" s="30" t="s">
        <v>1172</v>
      </c>
      <c r="R817" s="30" t="s">
        <v>1173</v>
      </c>
      <c r="S817" s="30" t="s">
        <v>1174</v>
      </c>
      <c r="T817" s="31">
        <v>43831</v>
      </c>
      <c r="U817" s="31">
        <v>46022</v>
      </c>
      <c r="V817" s="3">
        <v>65413.358627551803</v>
      </c>
      <c r="W817" s="32">
        <f>V817*IF(Q817="D06T-2017",'VATT Nacional'!$P$1,'VATT Nacional'!$M$1)</f>
        <v>51259621.027561255</v>
      </c>
    </row>
    <row r="818" spans="6:23">
      <c r="F818" s="3"/>
      <c r="G818" s="3"/>
      <c r="H818" s="29" t="s">
        <v>1166</v>
      </c>
      <c r="I818" t="s">
        <v>1216</v>
      </c>
      <c r="J818" t="s">
        <v>1336</v>
      </c>
      <c r="K818" t="s">
        <v>2297</v>
      </c>
      <c r="L818" t="s">
        <v>2298</v>
      </c>
      <c r="M818" t="s">
        <v>1701</v>
      </c>
      <c r="N818" t="s">
        <v>192</v>
      </c>
      <c r="O818" s="30">
        <v>110</v>
      </c>
      <c r="P818" s="30" t="s">
        <v>1172</v>
      </c>
      <c r="Q818" s="30" t="s">
        <v>1172</v>
      </c>
      <c r="R818" s="30" t="s">
        <v>1173</v>
      </c>
      <c r="S818" s="30" t="s">
        <v>1174</v>
      </c>
      <c r="T818" s="31">
        <v>43831</v>
      </c>
      <c r="U818" s="31">
        <v>46022</v>
      </c>
      <c r="V818" s="3">
        <v>1200387.086232505</v>
      </c>
      <c r="W818" s="32">
        <f>V818*IF(Q818="D06T-2017",'VATT Nacional'!$P$1,'VATT Nacional'!$M$1)</f>
        <v>940654759.48119211</v>
      </c>
    </row>
    <row r="819" spans="6:23">
      <c r="F819" s="3"/>
      <c r="G819" s="3"/>
      <c r="H819" s="29" t="s">
        <v>1166</v>
      </c>
      <c r="I819" t="s">
        <v>1216</v>
      </c>
      <c r="J819" t="s">
        <v>1336</v>
      </c>
      <c r="K819" t="s">
        <v>2299</v>
      </c>
      <c r="L819" t="s">
        <v>2300</v>
      </c>
      <c r="M819" t="s">
        <v>1188</v>
      </c>
      <c r="N819" t="s">
        <v>1180</v>
      </c>
      <c r="O819" s="30">
        <v>110</v>
      </c>
      <c r="P819" s="30" t="s">
        <v>1172</v>
      </c>
      <c r="Q819" s="30" t="s">
        <v>1172</v>
      </c>
      <c r="R819" s="30" t="s">
        <v>1173</v>
      </c>
      <c r="S819" s="30" t="s">
        <v>1174</v>
      </c>
      <c r="T819" s="31">
        <v>43831</v>
      </c>
      <c r="U819" s="31">
        <v>46022</v>
      </c>
      <c r="V819" s="3">
        <v>13183.673818112004</v>
      </c>
      <c r="W819" s="32">
        <f>V819*IF(Q819="D06T-2017",'VATT Nacional'!$P$1,'VATT Nacional'!$M$1)</f>
        <v>10331072.090567801</v>
      </c>
    </row>
    <row r="820" spans="6:23">
      <c r="F820" s="3"/>
      <c r="G820" s="3"/>
      <c r="H820" s="29" t="s">
        <v>1166</v>
      </c>
      <c r="I820" t="s">
        <v>1216</v>
      </c>
      <c r="J820" t="s">
        <v>1336</v>
      </c>
      <c r="K820" t="s">
        <v>2301</v>
      </c>
      <c r="L820" t="s">
        <v>2302</v>
      </c>
      <c r="M820" t="s">
        <v>1711</v>
      </c>
      <c r="N820" t="s">
        <v>88</v>
      </c>
      <c r="O820" s="30">
        <v>110</v>
      </c>
      <c r="P820" s="30" t="s">
        <v>1172</v>
      </c>
      <c r="Q820" s="30" t="s">
        <v>1172</v>
      </c>
      <c r="R820" s="30" t="s">
        <v>1173</v>
      </c>
      <c r="S820" s="30" t="s">
        <v>1174</v>
      </c>
      <c r="T820" s="31">
        <v>43831</v>
      </c>
      <c r="U820" s="31">
        <v>46022</v>
      </c>
      <c r="V820" s="3">
        <v>1004538.8091670023</v>
      </c>
      <c r="W820" s="32">
        <f>V820*IF(Q820="D06T-2017",'VATT Nacional'!$P$1,'VATT Nacional'!$M$1)</f>
        <v>787182920.21302676</v>
      </c>
    </row>
    <row r="821" spans="6:23">
      <c r="F821" s="3"/>
      <c r="G821" s="3"/>
      <c r="H821" s="29" t="s">
        <v>1166</v>
      </c>
      <c r="I821" t="s">
        <v>1216</v>
      </c>
      <c r="J821" t="s">
        <v>1336</v>
      </c>
      <c r="K821" t="s">
        <v>2303</v>
      </c>
      <c r="L821" t="s">
        <v>2304</v>
      </c>
      <c r="M821" t="s">
        <v>1701</v>
      </c>
      <c r="N821" t="s">
        <v>192</v>
      </c>
      <c r="O821" s="30">
        <v>110</v>
      </c>
      <c r="P821" s="30" t="s">
        <v>1172</v>
      </c>
      <c r="Q821" s="30" t="s">
        <v>1172</v>
      </c>
      <c r="R821" s="30" t="s">
        <v>1173</v>
      </c>
      <c r="S821" s="30" t="s">
        <v>1174</v>
      </c>
      <c r="T821" s="31">
        <v>43831</v>
      </c>
      <c r="U821" s="31">
        <v>46022</v>
      </c>
      <c r="V821" s="3">
        <v>523545.12263993593</v>
      </c>
      <c r="W821" s="32">
        <f>V821*IF(Q821="D06T-2017",'VATT Nacional'!$P$1,'VATT Nacional'!$M$1)</f>
        <v>410263669.99672288</v>
      </c>
    </row>
    <row r="822" spans="6:23">
      <c r="F822" s="3"/>
      <c r="G822" s="3"/>
      <c r="H822" s="29" t="s">
        <v>1166</v>
      </c>
      <c r="I822" t="s">
        <v>1216</v>
      </c>
      <c r="J822" t="s">
        <v>1336</v>
      </c>
      <c r="K822" t="s">
        <v>2305</v>
      </c>
      <c r="L822" t="s">
        <v>2306</v>
      </c>
      <c r="M822" t="s">
        <v>1701</v>
      </c>
      <c r="N822" t="s">
        <v>192</v>
      </c>
      <c r="O822" s="30">
        <v>110</v>
      </c>
      <c r="P822" s="30" t="s">
        <v>1172</v>
      </c>
      <c r="Q822" s="30" t="s">
        <v>1172</v>
      </c>
      <c r="R822" s="30" t="s">
        <v>1173</v>
      </c>
      <c r="S822" s="30" t="s">
        <v>1174</v>
      </c>
      <c r="T822" s="31">
        <v>43831</v>
      </c>
      <c r="U822" s="31">
        <v>46022</v>
      </c>
      <c r="V822" s="3">
        <v>223694.96404254501</v>
      </c>
      <c r="W822" s="32">
        <f>V822*IF(Q822="D06T-2017",'VATT Nacional'!$P$1,'VATT Nacional'!$M$1)</f>
        <v>175293232.50136793</v>
      </c>
    </row>
    <row r="823" spans="6:23">
      <c r="F823" s="3"/>
      <c r="G823" s="3"/>
      <c r="H823" s="29" t="s">
        <v>1166</v>
      </c>
      <c r="I823" t="s">
        <v>1216</v>
      </c>
      <c r="J823" t="s">
        <v>1336</v>
      </c>
      <c r="K823" t="s">
        <v>2307</v>
      </c>
      <c r="L823" t="s">
        <v>2308</v>
      </c>
      <c r="M823" t="s">
        <v>1701</v>
      </c>
      <c r="N823" t="s">
        <v>192</v>
      </c>
      <c r="O823" s="30">
        <v>110</v>
      </c>
      <c r="P823" s="30" t="s">
        <v>1172</v>
      </c>
      <c r="Q823" s="30" t="s">
        <v>1172</v>
      </c>
      <c r="R823" s="30" t="s">
        <v>1173</v>
      </c>
      <c r="S823" s="30" t="s">
        <v>1174</v>
      </c>
      <c r="T823" s="31">
        <v>43831</v>
      </c>
      <c r="U823" s="31">
        <v>46022</v>
      </c>
      <c r="V823" s="3">
        <v>246760.84396097792</v>
      </c>
      <c r="W823" s="32">
        <f>V823*IF(Q823="D06T-2017",'VATT Nacional'!$P$1,'VATT Nacional'!$M$1)</f>
        <v>193368260.11183077</v>
      </c>
    </row>
    <row r="824" spans="6:23">
      <c r="F824" s="3"/>
      <c r="G824" s="3"/>
      <c r="H824" s="29" t="s">
        <v>1166</v>
      </c>
      <c r="I824" t="s">
        <v>1216</v>
      </c>
      <c r="J824" t="s">
        <v>1336</v>
      </c>
      <c r="K824" t="s">
        <v>2309</v>
      </c>
      <c r="L824" t="s">
        <v>2310</v>
      </c>
      <c r="M824" t="s">
        <v>1701</v>
      </c>
      <c r="N824" t="s">
        <v>192</v>
      </c>
      <c r="O824" s="30">
        <v>110</v>
      </c>
      <c r="P824" s="30" t="s">
        <v>1172</v>
      </c>
      <c r="Q824" s="30" t="s">
        <v>1172</v>
      </c>
      <c r="R824" s="30" t="s">
        <v>1173</v>
      </c>
      <c r="S824" s="30" t="s">
        <v>1174</v>
      </c>
      <c r="T824" s="31">
        <v>43831</v>
      </c>
      <c r="U824" s="31">
        <v>46022</v>
      </c>
      <c r="V824" s="3">
        <v>132100.44026809855</v>
      </c>
      <c r="W824" s="32">
        <f>V824*IF(Q824="D06T-2017",'VATT Nacional'!$P$1,'VATT Nacional'!$M$1)</f>
        <v>103517364.7675176</v>
      </c>
    </row>
    <row r="825" spans="6:23">
      <c r="F825" s="3"/>
      <c r="G825" s="3"/>
      <c r="H825" s="29" t="s">
        <v>1166</v>
      </c>
      <c r="I825" t="s">
        <v>1216</v>
      </c>
      <c r="J825" t="s">
        <v>1336</v>
      </c>
      <c r="K825" t="s">
        <v>2311</v>
      </c>
      <c r="L825" t="s">
        <v>2312</v>
      </c>
      <c r="M825" t="s">
        <v>1701</v>
      </c>
      <c r="N825" t="s">
        <v>192</v>
      </c>
      <c r="O825" s="30">
        <v>44</v>
      </c>
      <c r="P825" s="30" t="s">
        <v>1172</v>
      </c>
      <c r="Q825" s="30" t="s">
        <v>1172</v>
      </c>
      <c r="R825" s="30" t="s">
        <v>1173</v>
      </c>
      <c r="S825" s="30" t="s">
        <v>1174</v>
      </c>
      <c r="T825" s="31">
        <v>43831</v>
      </c>
      <c r="U825" s="31">
        <v>46022</v>
      </c>
      <c r="V825" s="3">
        <v>97576.345250403305</v>
      </c>
      <c r="W825" s="32">
        <f>V825*IF(Q825="D06T-2017",'VATT Nacional'!$P$1,'VATT Nacional'!$M$1)</f>
        <v>76463379.709163055</v>
      </c>
    </row>
    <row r="826" spans="6:23">
      <c r="F826" s="3"/>
      <c r="G826" s="3"/>
      <c r="H826" s="29" t="s">
        <v>1166</v>
      </c>
      <c r="I826" t="s">
        <v>1216</v>
      </c>
      <c r="J826" t="s">
        <v>1336</v>
      </c>
      <c r="K826" t="s">
        <v>2313</v>
      </c>
      <c r="L826" t="s">
        <v>2314</v>
      </c>
      <c r="M826" t="s">
        <v>1701</v>
      </c>
      <c r="N826" t="s">
        <v>192</v>
      </c>
      <c r="O826" s="30">
        <v>110</v>
      </c>
      <c r="P826" s="30" t="s">
        <v>1172</v>
      </c>
      <c r="Q826" s="30" t="s">
        <v>1172</v>
      </c>
      <c r="R826" s="30" t="s">
        <v>1173</v>
      </c>
      <c r="S826" s="30" t="s">
        <v>1174</v>
      </c>
      <c r="T826" s="31">
        <v>43831</v>
      </c>
      <c r="U826" s="31">
        <v>46022</v>
      </c>
      <c r="V826" s="3">
        <v>655031.30142544711</v>
      </c>
      <c r="W826" s="32">
        <f>V826*IF(Q826="D06T-2017",'VATT Nacional'!$P$1,'VATT Nacional'!$M$1)</f>
        <v>513299683.37868428</v>
      </c>
    </row>
    <row r="827" spans="6:23">
      <c r="F827" s="3"/>
      <c r="G827" s="3"/>
      <c r="H827" s="29" t="s">
        <v>1166</v>
      </c>
      <c r="I827" t="s">
        <v>1216</v>
      </c>
      <c r="J827" t="s">
        <v>1336</v>
      </c>
      <c r="K827" t="s">
        <v>2315</v>
      </c>
      <c r="L827" t="s">
        <v>2316</v>
      </c>
      <c r="M827" t="s">
        <v>1701</v>
      </c>
      <c r="N827" t="s">
        <v>192</v>
      </c>
      <c r="O827" s="30">
        <v>110</v>
      </c>
      <c r="P827" s="30" t="s">
        <v>1172</v>
      </c>
      <c r="Q827" s="30" t="s">
        <v>1172</v>
      </c>
      <c r="R827" s="30" t="s">
        <v>1173</v>
      </c>
      <c r="S827" s="30" t="s">
        <v>1174</v>
      </c>
      <c r="T827" s="31">
        <v>43831</v>
      </c>
      <c r="U827" s="31">
        <v>46022</v>
      </c>
      <c r="V827" s="3">
        <v>173479.00373657042</v>
      </c>
      <c r="W827" s="32">
        <f>V827*IF(Q827="D06T-2017",'VATT Nacional'!$P$1,'VATT Nacional'!$M$1)</f>
        <v>135942690.82569346</v>
      </c>
    </row>
    <row r="828" spans="6:23">
      <c r="F828" s="3"/>
      <c r="G828" s="3"/>
      <c r="H828" s="29" t="s">
        <v>1166</v>
      </c>
      <c r="I828" t="s">
        <v>1216</v>
      </c>
      <c r="J828" t="s">
        <v>1336</v>
      </c>
      <c r="K828" t="s">
        <v>2317</v>
      </c>
      <c r="L828" t="s">
        <v>2318</v>
      </c>
      <c r="M828" t="s">
        <v>1701</v>
      </c>
      <c r="N828" t="s">
        <v>192</v>
      </c>
      <c r="O828" s="30">
        <v>110</v>
      </c>
      <c r="P828" s="30" t="s">
        <v>1172</v>
      </c>
      <c r="Q828" s="30" t="s">
        <v>1172</v>
      </c>
      <c r="R828" s="30" t="s">
        <v>1173</v>
      </c>
      <c r="S828" s="30" t="s">
        <v>1174</v>
      </c>
      <c r="T828" s="31">
        <v>43831</v>
      </c>
      <c r="U828" s="31">
        <v>46022</v>
      </c>
      <c r="V828" s="3">
        <v>305042.72110371519</v>
      </c>
      <c r="W828" s="32">
        <f>V828*IF(Q828="D06T-2017",'VATT Nacional'!$P$1,'VATT Nacional'!$M$1)</f>
        <v>239039465.47099534</v>
      </c>
    </row>
    <row r="829" spans="6:23">
      <c r="F829" s="3"/>
      <c r="G829" s="3"/>
      <c r="H829" s="29" t="s">
        <v>1166</v>
      </c>
      <c r="I829" t="s">
        <v>1216</v>
      </c>
      <c r="J829" t="s">
        <v>1336</v>
      </c>
      <c r="K829" t="s">
        <v>2319</v>
      </c>
      <c r="L829" t="s">
        <v>2320</v>
      </c>
      <c r="M829" t="s">
        <v>1701</v>
      </c>
      <c r="N829" t="s">
        <v>192</v>
      </c>
      <c r="O829" s="30">
        <v>110</v>
      </c>
      <c r="P829" s="30" t="s">
        <v>1172</v>
      </c>
      <c r="Q829" s="30" t="s">
        <v>1172</v>
      </c>
      <c r="R829" s="30" t="s">
        <v>1173</v>
      </c>
      <c r="S829" s="30" t="s">
        <v>1174</v>
      </c>
      <c r="T829" s="31">
        <v>43831</v>
      </c>
      <c r="U829" s="31">
        <v>46022</v>
      </c>
      <c r="V829" s="3">
        <v>66728.736994388397</v>
      </c>
      <c r="W829" s="32">
        <f>V829*IF(Q829="D06T-2017",'VATT Nacional'!$P$1,'VATT Nacional'!$M$1)</f>
        <v>52290385.96620021</v>
      </c>
    </row>
    <row r="830" spans="6:23">
      <c r="F830" s="3"/>
      <c r="G830" s="3"/>
      <c r="H830" s="29" t="s">
        <v>1166</v>
      </c>
      <c r="I830" t="s">
        <v>1216</v>
      </c>
      <c r="J830" t="s">
        <v>1336</v>
      </c>
      <c r="K830" t="s">
        <v>2321</v>
      </c>
      <c r="L830" t="s">
        <v>2322</v>
      </c>
      <c r="M830" t="s">
        <v>1489</v>
      </c>
      <c r="N830" t="s">
        <v>1194</v>
      </c>
      <c r="O830" s="30">
        <v>110</v>
      </c>
      <c r="P830" s="30" t="s">
        <v>1172</v>
      </c>
      <c r="Q830" s="30" t="s">
        <v>1172</v>
      </c>
      <c r="R830" s="30" t="s">
        <v>1173</v>
      </c>
      <c r="S830" s="30" t="s">
        <v>1174</v>
      </c>
      <c r="T830" s="31">
        <v>43831</v>
      </c>
      <c r="U830" s="31">
        <v>46022</v>
      </c>
      <c r="V830" s="3">
        <v>390125.14468378184</v>
      </c>
      <c r="W830" s="32">
        <f>V830*IF(Q830="D06T-2017",'VATT Nacional'!$P$1,'VATT Nacional'!$M$1)</f>
        <v>305712280.93752456</v>
      </c>
    </row>
    <row r="831" spans="6:23">
      <c r="F831" s="3"/>
      <c r="G831" s="3"/>
      <c r="H831" s="29" t="s">
        <v>1166</v>
      </c>
      <c r="I831" t="s">
        <v>1216</v>
      </c>
      <c r="J831" t="s">
        <v>1336</v>
      </c>
      <c r="K831" t="s">
        <v>2323</v>
      </c>
      <c r="L831" t="s">
        <v>2324</v>
      </c>
      <c r="M831" t="s">
        <v>1701</v>
      </c>
      <c r="N831" t="s">
        <v>192</v>
      </c>
      <c r="O831" s="30">
        <v>110</v>
      </c>
      <c r="P831" s="30" t="s">
        <v>1172</v>
      </c>
      <c r="Q831" s="30" t="s">
        <v>1172</v>
      </c>
      <c r="R831" s="30" t="s">
        <v>1173</v>
      </c>
      <c r="S831" s="30" t="s">
        <v>1174</v>
      </c>
      <c r="T831" s="31">
        <v>43831</v>
      </c>
      <c r="U831" s="31">
        <v>46022</v>
      </c>
      <c r="V831" s="3">
        <v>960240.64646719175</v>
      </c>
      <c r="W831" s="32">
        <f>V831*IF(Q831="D06T-2017",'VATT Nacional'!$P$1,'VATT Nacional'!$M$1)</f>
        <v>752469719.73147976</v>
      </c>
    </row>
    <row r="832" spans="6:23">
      <c r="F832" s="3"/>
      <c r="G832" s="3"/>
      <c r="H832" s="29" t="s">
        <v>1166</v>
      </c>
      <c r="I832" t="s">
        <v>1216</v>
      </c>
      <c r="J832" t="s">
        <v>1336</v>
      </c>
      <c r="K832" t="s">
        <v>2325</v>
      </c>
      <c r="L832" t="s">
        <v>2326</v>
      </c>
      <c r="M832" t="s">
        <v>1489</v>
      </c>
      <c r="N832" t="s">
        <v>1194</v>
      </c>
      <c r="O832" s="30">
        <v>110</v>
      </c>
      <c r="P832" s="30" t="s">
        <v>1172</v>
      </c>
      <c r="Q832" s="30" t="s">
        <v>1172</v>
      </c>
      <c r="R832" s="30" t="s">
        <v>1173</v>
      </c>
      <c r="S832" s="30" t="s">
        <v>1174</v>
      </c>
      <c r="T832" s="31">
        <v>43831</v>
      </c>
      <c r="U832" s="31">
        <v>46022</v>
      </c>
      <c r="V832" s="3">
        <v>45775.15852900561</v>
      </c>
      <c r="W832" s="32">
        <f>V832*IF(Q832="D06T-2017",'VATT Nacional'!$P$1,'VATT Nacional'!$M$1)</f>
        <v>35870613.096528359</v>
      </c>
    </row>
    <row r="833" spans="6:23">
      <c r="F833" s="3"/>
      <c r="G833" s="3"/>
      <c r="H833" s="29" t="s">
        <v>1166</v>
      </c>
      <c r="I833" t="s">
        <v>1216</v>
      </c>
      <c r="J833" t="s">
        <v>1336</v>
      </c>
      <c r="K833" t="s">
        <v>2325</v>
      </c>
      <c r="L833" t="s">
        <v>2326</v>
      </c>
      <c r="M833" t="s">
        <v>1701</v>
      </c>
      <c r="N833" t="s">
        <v>192</v>
      </c>
      <c r="O833" s="30">
        <v>110</v>
      </c>
      <c r="P833" s="30" t="s">
        <v>1172</v>
      </c>
      <c r="Q833" s="30" t="s">
        <v>1172</v>
      </c>
      <c r="R833" s="30" t="s">
        <v>1173</v>
      </c>
      <c r="S833" s="30" t="s">
        <v>1174</v>
      </c>
      <c r="T833" s="31">
        <v>43831</v>
      </c>
      <c r="U833" s="31">
        <v>46022</v>
      </c>
      <c r="V833" s="3">
        <v>256664.08004549579</v>
      </c>
      <c r="W833" s="32">
        <f>V833*IF(Q833="D06T-2017",'VATT Nacional'!$P$1,'VATT Nacional'!$M$1)</f>
        <v>201128695.27812785</v>
      </c>
    </row>
    <row r="834" spans="6:23">
      <c r="F834" s="3"/>
      <c r="G834" s="3"/>
      <c r="H834" s="29" t="s">
        <v>1166</v>
      </c>
      <c r="I834" t="s">
        <v>1216</v>
      </c>
      <c r="J834" t="s">
        <v>1336</v>
      </c>
      <c r="K834" t="s">
        <v>2327</v>
      </c>
      <c r="L834" t="s">
        <v>2328</v>
      </c>
      <c r="M834" t="s">
        <v>1711</v>
      </c>
      <c r="N834" t="s">
        <v>88</v>
      </c>
      <c r="O834" s="30">
        <v>110</v>
      </c>
      <c r="P834" s="30" t="s">
        <v>1172</v>
      </c>
      <c r="Q834" s="30" t="s">
        <v>1172</v>
      </c>
      <c r="R834" s="30" t="s">
        <v>1173</v>
      </c>
      <c r="S834" s="30" t="s">
        <v>1174</v>
      </c>
      <c r="T834" s="31">
        <v>43831</v>
      </c>
      <c r="U834" s="31">
        <v>46022</v>
      </c>
      <c r="V834" s="3">
        <v>1752823.1948861461</v>
      </c>
      <c r="W834" s="32">
        <f>V834*IF(Q834="D06T-2017",'VATT Nacional'!$P$1,'VATT Nacional'!$M$1)</f>
        <v>1373558162.7869356</v>
      </c>
    </row>
    <row r="835" spans="6:23">
      <c r="F835" s="3"/>
      <c r="G835" s="3"/>
      <c r="H835" s="29" t="s">
        <v>1166</v>
      </c>
      <c r="I835" t="s">
        <v>1216</v>
      </c>
      <c r="J835" t="s">
        <v>1336</v>
      </c>
      <c r="K835" t="s">
        <v>2329</v>
      </c>
      <c r="L835" t="s">
        <v>2330</v>
      </c>
      <c r="M835" t="s">
        <v>1701</v>
      </c>
      <c r="N835" t="s">
        <v>192</v>
      </c>
      <c r="O835" s="30">
        <v>110</v>
      </c>
      <c r="P835" s="30" t="s">
        <v>1172</v>
      </c>
      <c r="Q835" s="30" t="s">
        <v>1172</v>
      </c>
      <c r="R835" s="30" t="s">
        <v>1173</v>
      </c>
      <c r="S835" s="30" t="s">
        <v>1174</v>
      </c>
      <c r="T835" s="31">
        <v>43831</v>
      </c>
      <c r="U835" s="31">
        <v>46022</v>
      </c>
      <c r="V835" s="3">
        <v>218857.79916807101</v>
      </c>
      <c r="W835" s="32">
        <f>V835*IF(Q835="D06T-2017",'VATT Nacional'!$P$1,'VATT Nacional'!$M$1)</f>
        <v>171502703.41807863</v>
      </c>
    </row>
    <row r="836" spans="6:23">
      <c r="F836" s="3"/>
      <c r="G836" s="3"/>
      <c r="H836" s="29" t="s">
        <v>1166</v>
      </c>
      <c r="I836" t="s">
        <v>1216</v>
      </c>
      <c r="J836" t="s">
        <v>1336</v>
      </c>
      <c r="K836" t="s">
        <v>2331</v>
      </c>
      <c r="L836" t="s">
        <v>2332</v>
      </c>
      <c r="M836" t="s">
        <v>1701</v>
      </c>
      <c r="N836" t="s">
        <v>192</v>
      </c>
      <c r="O836" s="30">
        <v>110</v>
      </c>
      <c r="P836" s="30" t="s">
        <v>1172</v>
      </c>
      <c r="Q836" s="30" t="s">
        <v>1172</v>
      </c>
      <c r="R836" s="30" t="s">
        <v>1173</v>
      </c>
      <c r="S836" s="30" t="s">
        <v>1174</v>
      </c>
      <c r="T836" s="31">
        <v>43831</v>
      </c>
      <c r="U836" s="31">
        <v>46022</v>
      </c>
      <c r="V836" s="3">
        <v>24015.878238701935</v>
      </c>
      <c r="W836" s="32">
        <f>V836*IF(Q836="D06T-2017",'VATT Nacional'!$P$1,'VATT Nacional'!$M$1)</f>
        <v>18819471.175134037</v>
      </c>
    </row>
    <row r="837" spans="6:23">
      <c r="F837" s="3"/>
      <c r="G837" s="3"/>
      <c r="H837" s="29" t="s">
        <v>1166</v>
      </c>
      <c r="I837" t="s">
        <v>1216</v>
      </c>
      <c r="J837" t="s">
        <v>1336</v>
      </c>
      <c r="K837" t="s">
        <v>2333</v>
      </c>
      <c r="L837" t="s">
        <v>2334</v>
      </c>
      <c r="M837" t="s">
        <v>1701</v>
      </c>
      <c r="N837" t="s">
        <v>192</v>
      </c>
      <c r="O837" s="30">
        <v>110</v>
      </c>
      <c r="P837" s="30" t="s">
        <v>1172</v>
      </c>
      <c r="Q837" s="30" t="s">
        <v>1172</v>
      </c>
      <c r="R837" s="30" t="s">
        <v>1173</v>
      </c>
      <c r="S837" s="30" t="s">
        <v>1174</v>
      </c>
      <c r="T837" s="31">
        <v>43831</v>
      </c>
      <c r="U837" s="31">
        <v>46022</v>
      </c>
      <c r="V837" s="3">
        <v>326222.10010026715</v>
      </c>
      <c r="W837" s="32">
        <f>V837*IF(Q837="D06T-2017",'VATT Nacional'!$P$1,'VATT Nacional'!$M$1)</f>
        <v>255636181.55071479</v>
      </c>
    </row>
    <row r="838" spans="6:23">
      <c r="F838" s="3"/>
      <c r="G838" s="3"/>
      <c r="H838" s="29" t="s">
        <v>1166</v>
      </c>
      <c r="I838" t="s">
        <v>1216</v>
      </c>
      <c r="J838" t="s">
        <v>1336</v>
      </c>
      <c r="K838" t="s">
        <v>2335</v>
      </c>
      <c r="L838" t="s">
        <v>2336</v>
      </c>
      <c r="M838" t="s">
        <v>1701</v>
      </c>
      <c r="N838" t="s">
        <v>192</v>
      </c>
      <c r="O838" s="30">
        <v>44</v>
      </c>
      <c r="P838" s="30" t="s">
        <v>1172</v>
      </c>
      <c r="Q838" s="30" t="s">
        <v>1172</v>
      </c>
      <c r="R838" s="30" t="s">
        <v>1173</v>
      </c>
      <c r="S838" s="30" t="s">
        <v>1174</v>
      </c>
      <c r="T838" s="31">
        <v>43831</v>
      </c>
      <c r="U838" s="31">
        <v>46022</v>
      </c>
      <c r="V838" s="3">
        <v>44048.794329327779</v>
      </c>
      <c r="W838" s="32">
        <f>V838*IF(Q838="D06T-2017",'VATT Nacional'!$P$1,'VATT Nacional'!$M$1)</f>
        <v>34517788.895360343</v>
      </c>
    </row>
    <row r="839" spans="6:23">
      <c r="F839" s="3"/>
      <c r="G839" s="3"/>
      <c r="H839" s="29" t="s">
        <v>1166</v>
      </c>
      <c r="I839" t="s">
        <v>1216</v>
      </c>
      <c r="J839" t="s">
        <v>1336</v>
      </c>
      <c r="K839" t="s">
        <v>2337</v>
      </c>
      <c r="L839" t="s">
        <v>2338</v>
      </c>
      <c r="M839" t="s">
        <v>1701</v>
      </c>
      <c r="N839" t="s">
        <v>192</v>
      </c>
      <c r="O839" s="30">
        <v>44</v>
      </c>
      <c r="P839" s="30" t="s">
        <v>1172</v>
      </c>
      <c r="Q839" s="30" t="s">
        <v>1172</v>
      </c>
      <c r="R839" s="30" t="s">
        <v>1173</v>
      </c>
      <c r="S839" s="30" t="s">
        <v>1174</v>
      </c>
      <c r="T839" s="31">
        <v>43831</v>
      </c>
      <c r="U839" s="31">
        <v>46022</v>
      </c>
      <c r="V839" s="3">
        <v>200216.70844043739</v>
      </c>
      <c r="W839" s="32">
        <f>V839*IF(Q839="D06T-2017",'VATT Nacional'!$P$1,'VATT Nacional'!$M$1)</f>
        <v>156895056.50486207</v>
      </c>
    </row>
    <row r="840" spans="6:23">
      <c r="F840" s="3"/>
      <c r="G840" s="3"/>
      <c r="H840" s="29" t="s">
        <v>1166</v>
      </c>
      <c r="I840" t="s">
        <v>1216</v>
      </c>
      <c r="J840" t="s">
        <v>1336</v>
      </c>
      <c r="K840" t="s">
        <v>2339</v>
      </c>
      <c r="L840" t="s">
        <v>2340</v>
      </c>
      <c r="M840" t="s">
        <v>1701</v>
      </c>
      <c r="N840" t="s">
        <v>192</v>
      </c>
      <c r="O840" s="30">
        <v>110</v>
      </c>
      <c r="P840" s="30" t="s">
        <v>1172</v>
      </c>
      <c r="Q840" s="30" t="s">
        <v>1172</v>
      </c>
      <c r="R840" s="30" t="s">
        <v>1173</v>
      </c>
      <c r="S840" s="30" t="s">
        <v>1174</v>
      </c>
      <c r="T840" s="31">
        <v>43831</v>
      </c>
      <c r="U840" s="31">
        <v>46022</v>
      </c>
      <c r="V840" s="3">
        <v>472829.69985664927</v>
      </c>
      <c r="W840" s="32">
        <f>V840*IF(Q840="D06T-2017",'VATT Nacional'!$P$1,'VATT Nacional'!$M$1)</f>
        <v>370521736.44266653</v>
      </c>
    </row>
    <row r="841" spans="6:23">
      <c r="F841" s="3"/>
      <c r="G841" s="3"/>
      <c r="H841" s="29" t="s">
        <v>1166</v>
      </c>
      <c r="I841" t="s">
        <v>1216</v>
      </c>
      <c r="J841" t="s">
        <v>1336</v>
      </c>
      <c r="K841" t="s">
        <v>2341</v>
      </c>
      <c r="L841" t="s">
        <v>2342</v>
      </c>
      <c r="M841" t="s">
        <v>1701</v>
      </c>
      <c r="N841" t="s">
        <v>192</v>
      </c>
      <c r="O841" s="30">
        <v>110</v>
      </c>
      <c r="P841" s="30" t="s">
        <v>1172</v>
      </c>
      <c r="Q841" s="30" t="s">
        <v>1172</v>
      </c>
      <c r="R841" s="30" t="s">
        <v>1173</v>
      </c>
      <c r="S841" s="30" t="s">
        <v>1174</v>
      </c>
      <c r="T841" s="31">
        <v>43831</v>
      </c>
      <c r="U841" s="31">
        <v>46022</v>
      </c>
      <c r="V841" s="3">
        <v>220558.4647720012</v>
      </c>
      <c r="W841" s="32">
        <f>V841*IF(Q841="D06T-2017",'VATT Nacional'!$P$1,'VATT Nacional'!$M$1)</f>
        <v>172835389.52656034</v>
      </c>
    </row>
    <row r="842" spans="6:23">
      <c r="F842" s="3"/>
      <c r="G842" s="3"/>
      <c r="H842" s="29" t="s">
        <v>1166</v>
      </c>
      <c r="I842" t="s">
        <v>1216</v>
      </c>
      <c r="J842" t="s">
        <v>1336</v>
      </c>
      <c r="K842" t="s">
        <v>2343</v>
      </c>
      <c r="L842" t="s">
        <v>2344</v>
      </c>
      <c r="M842" t="s">
        <v>1701</v>
      </c>
      <c r="N842" t="s">
        <v>192</v>
      </c>
      <c r="O842" s="30">
        <v>110</v>
      </c>
      <c r="P842" s="30" t="s">
        <v>1172</v>
      </c>
      <c r="Q842" s="30" t="s">
        <v>1172</v>
      </c>
      <c r="R842" s="30" t="s">
        <v>1173</v>
      </c>
      <c r="S842" s="30" t="s">
        <v>1174</v>
      </c>
      <c r="T842" s="31">
        <v>43831</v>
      </c>
      <c r="U842" s="31">
        <v>46022</v>
      </c>
      <c r="V842" s="3">
        <v>81126.756782450815</v>
      </c>
      <c r="W842" s="32">
        <f>V842*IF(Q842="D06T-2017",'VATT Nacional'!$P$1,'VATT Nacional'!$M$1)</f>
        <v>63573051.36312037</v>
      </c>
    </row>
    <row r="843" spans="6:23">
      <c r="F843" s="3"/>
      <c r="G843" s="3"/>
      <c r="H843" s="29" t="s">
        <v>1166</v>
      </c>
      <c r="I843" t="s">
        <v>1216</v>
      </c>
      <c r="J843" t="s">
        <v>1336</v>
      </c>
      <c r="K843" t="s">
        <v>2345</v>
      </c>
      <c r="L843" t="s">
        <v>2346</v>
      </c>
      <c r="M843" t="s">
        <v>1701</v>
      </c>
      <c r="N843" t="s">
        <v>192</v>
      </c>
      <c r="O843" s="30">
        <v>110</v>
      </c>
      <c r="P843" s="30" t="s">
        <v>1172</v>
      </c>
      <c r="Q843" s="30" t="s">
        <v>1172</v>
      </c>
      <c r="R843" s="30" t="s">
        <v>1173</v>
      </c>
      <c r="S843" s="30" t="s">
        <v>1174</v>
      </c>
      <c r="T843" s="31">
        <v>43831</v>
      </c>
      <c r="U843" s="31">
        <v>46022</v>
      </c>
      <c r="V843" s="3">
        <v>1034955.6021558938</v>
      </c>
      <c r="W843" s="32">
        <f>V843*IF(Q843="D06T-2017",'VATT Nacional'!$P$1,'VATT Nacional'!$M$1)</f>
        <v>811018315.82941473</v>
      </c>
    </row>
    <row r="844" spans="6:23">
      <c r="F844" s="3"/>
      <c r="G844" s="3"/>
      <c r="H844" s="29" t="s">
        <v>1166</v>
      </c>
      <c r="I844" t="s">
        <v>1216</v>
      </c>
      <c r="J844" t="s">
        <v>1336</v>
      </c>
      <c r="K844" t="s">
        <v>2347</v>
      </c>
      <c r="L844" t="s">
        <v>2348</v>
      </c>
      <c r="M844" t="s">
        <v>1701</v>
      </c>
      <c r="N844" t="s">
        <v>192</v>
      </c>
      <c r="O844" s="30">
        <v>110</v>
      </c>
      <c r="P844" s="30" t="s">
        <v>1172</v>
      </c>
      <c r="Q844" s="30" t="s">
        <v>1172</v>
      </c>
      <c r="R844" s="30" t="s">
        <v>1173</v>
      </c>
      <c r="S844" s="30" t="s">
        <v>1174</v>
      </c>
      <c r="T844" s="31">
        <v>43831</v>
      </c>
      <c r="U844" s="31">
        <v>46022</v>
      </c>
      <c r="V844" s="3">
        <v>121169.21734349118</v>
      </c>
      <c r="W844" s="32">
        <f>V844*IF(Q844="D06T-2017",'VATT Nacional'!$P$1,'VATT Nacional'!$M$1)</f>
        <v>94951372.189861521</v>
      </c>
    </row>
    <row r="845" spans="6:23">
      <c r="F845" s="3"/>
      <c r="G845" s="3"/>
      <c r="H845" s="29" t="s">
        <v>1166</v>
      </c>
      <c r="I845" t="s">
        <v>1216</v>
      </c>
      <c r="J845" t="s">
        <v>1336</v>
      </c>
      <c r="K845" t="s">
        <v>2349</v>
      </c>
      <c r="L845" t="s">
        <v>2350</v>
      </c>
      <c r="M845" t="s">
        <v>2080</v>
      </c>
      <c r="N845" t="s">
        <v>201</v>
      </c>
      <c r="O845" s="30">
        <v>110</v>
      </c>
      <c r="P845" s="30" t="s">
        <v>1172</v>
      </c>
      <c r="Q845" s="30" t="s">
        <v>1172</v>
      </c>
      <c r="R845" s="30" t="s">
        <v>1173</v>
      </c>
      <c r="S845" s="30" t="s">
        <v>1174</v>
      </c>
      <c r="T845" s="31">
        <v>43831</v>
      </c>
      <c r="U845" s="31">
        <v>46022</v>
      </c>
      <c r="V845" s="3">
        <v>90340.352523475507</v>
      </c>
      <c r="W845" s="32">
        <f>V845*IF(Q845="D06T-2017",'VATT Nacional'!$P$1,'VATT Nacional'!$M$1)</f>
        <v>70793066.294247195</v>
      </c>
    </row>
    <row r="846" spans="6:23">
      <c r="F846" s="3"/>
      <c r="G846" s="3"/>
      <c r="H846" s="29" t="s">
        <v>1166</v>
      </c>
      <c r="I846" t="s">
        <v>1216</v>
      </c>
      <c r="J846" t="s">
        <v>1336</v>
      </c>
      <c r="K846" t="s">
        <v>2351</v>
      </c>
      <c r="L846" t="s">
        <v>2352</v>
      </c>
      <c r="M846" t="s">
        <v>1711</v>
      </c>
      <c r="N846" t="s">
        <v>88</v>
      </c>
      <c r="O846" s="30">
        <v>110</v>
      </c>
      <c r="P846" s="30" t="s">
        <v>1172</v>
      </c>
      <c r="Q846" s="30" t="s">
        <v>1172</v>
      </c>
      <c r="R846" s="30" t="s">
        <v>1173</v>
      </c>
      <c r="S846" s="30" t="s">
        <v>1174</v>
      </c>
      <c r="T846" s="31">
        <v>43831</v>
      </c>
      <c r="U846" s="31">
        <v>46022</v>
      </c>
      <c r="V846" s="3">
        <v>933095.9315651831</v>
      </c>
      <c r="W846" s="32">
        <f>V846*IF(Q846="D06T-2017",'VATT Nacional'!$P$1,'VATT Nacional'!$M$1)</f>
        <v>731198410.20125639</v>
      </c>
    </row>
    <row r="847" spans="6:23">
      <c r="F847" s="3"/>
      <c r="G847" s="3"/>
      <c r="H847" s="29" t="s">
        <v>1166</v>
      </c>
      <c r="I847" t="s">
        <v>1216</v>
      </c>
      <c r="J847" t="s">
        <v>1336</v>
      </c>
      <c r="K847" t="s">
        <v>2353</v>
      </c>
      <c r="L847" t="s">
        <v>2354</v>
      </c>
      <c r="M847" t="s">
        <v>1701</v>
      </c>
      <c r="N847" t="s">
        <v>192</v>
      </c>
      <c r="O847" s="30">
        <v>110</v>
      </c>
      <c r="P847" s="30" t="s">
        <v>1172</v>
      </c>
      <c r="Q847" s="30" t="s">
        <v>1172</v>
      </c>
      <c r="R847" s="30" t="s">
        <v>1173</v>
      </c>
      <c r="S847" s="30" t="s">
        <v>1174</v>
      </c>
      <c r="T847" s="31">
        <v>43831</v>
      </c>
      <c r="U847" s="31">
        <v>46022</v>
      </c>
      <c r="V847" s="3">
        <v>26727.108471634463</v>
      </c>
      <c r="W847" s="32">
        <f>V847*IF(Q847="D06T-2017",'VATT Nacional'!$P$1,'VATT Nacional'!$M$1)</f>
        <v>20944062.194070827</v>
      </c>
    </row>
    <row r="848" spans="6:23">
      <c r="F848" s="3"/>
      <c r="G848" s="3"/>
      <c r="H848" s="29" t="s">
        <v>1166</v>
      </c>
      <c r="I848" t="s">
        <v>1216</v>
      </c>
      <c r="J848" t="s">
        <v>1336</v>
      </c>
      <c r="K848" t="s">
        <v>2355</v>
      </c>
      <c r="L848" t="s">
        <v>2356</v>
      </c>
      <c r="M848" t="s">
        <v>1701</v>
      </c>
      <c r="N848" t="s">
        <v>192</v>
      </c>
      <c r="O848" s="30">
        <v>110</v>
      </c>
      <c r="P848" s="30" t="s">
        <v>1172</v>
      </c>
      <c r="Q848" s="30" t="s">
        <v>1172</v>
      </c>
      <c r="R848" s="30" t="s">
        <v>1173</v>
      </c>
      <c r="S848" s="30" t="s">
        <v>1174</v>
      </c>
      <c r="T848" s="31">
        <v>43831</v>
      </c>
      <c r="U848" s="31">
        <v>46022</v>
      </c>
      <c r="V848" s="3">
        <v>1152071.7613157192</v>
      </c>
      <c r="W848" s="32">
        <f>V848*IF(Q848="D06T-2017",'VATT Nacional'!$P$1,'VATT Nacional'!$M$1)</f>
        <v>902793605.47503185</v>
      </c>
    </row>
    <row r="849" spans="6:23">
      <c r="F849" s="3"/>
      <c r="G849" s="3"/>
      <c r="H849" s="29" t="s">
        <v>1166</v>
      </c>
      <c r="I849" t="s">
        <v>1216</v>
      </c>
      <c r="J849" t="s">
        <v>1336</v>
      </c>
      <c r="K849" t="s">
        <v>2357</v>
      </c>
      <c r="L849" t="s">
        <v>2358</v>
      </c>
      <c r="M849" t="s">
        <v>1701</v>
      </c>
      <c r="N849" t="s">
        <v>192</v>
      </c>
      <c r="O849" s="30">
        <v>110</v>
      </c>
      <c r="P849" s="30" t="s">
        <v>1172</v>
      </c>
      <c r="Q849" s="30" t="s">
        <v>1172</v>
      </c>
      <c r="R849" s="30" t="s">
        <v>1173</v>
      </c>
      <c r="S849" s="30" t="s">
        <v>1174</v>
      </c>
      <c r="T849" s="31">
        <v>43831</v>
      </c>
      <c r="U849" s="31">
        <v>46022</v>
      </c>
      <c r="V849" s="3">
        <v>64556.935359041541</v>
      </c>
      <c r="W849" s="32">
        <f>V849*IF(Q849="D06T-2017",'VATT Nacional'!$P$1,'VATT Nacional'!$M$1)</f>
        <v>50588505.324223392</v>
      </c>
    </row>
    <row r="850" spans="6:23">
      <c r="F850" s="3"/>
      <c r="G850" s="3"/>
      <c r="H850" s="29" t="s">
        <v>1166</v>
      </c>
      <c r="I850" t="s">
        <v>1216</v>
      </c>
      <c r="J850" t="s">
        <v>1336</v>
      </c>
      <c r="K850" t="s">
        <v>2359</v>
      </c>
      <c r="L850" t="s">
        <v>2360</v>
      </c>
      <c r="M850" t="s">
        <v>1701</v>
      </c>
      <c r="N850" t="s">
        <v>192</v>
      </c>
      <c r="O850" s="30">
        <v>110</v>
      </c>
      <c r="P850" s="30" t="s">
        <v>1172</v>
      </c>
      <c r="Q850" s="30" t="s">
        <v>1172</v>
      </c>
      <c r="R850" s="30" t="s">
        <v>1173</v>
      </c>
      <c r="S850" s="30" t="s">
        <v>1174</v>
      </c>
      <c r="T850" s="31">
        <v>43831</v>
      </c>
      <c r="U850" s="31">
        <v>46022</v>
      </c>
      <c r="V850" s="3">
        <v>160420.26947759779</v>
      </c>
      <c r="W850" s="32">
        <f>V850*IF(Q850="D06T-2017",'VATT Nacional'!$P$1,'VATT Nacional'!$M$1)</f>
        <v>125709524.64589383</v>
      </c>
    </row>
    <row r="851" spans="6:23">
      <c r="F851" s="3"/>
      <c r="G851" s="3"/>
      <c r="H851" s="29" t="s">
        <v>1166</v>
      </c>
      <c r="I851" t="s">
        <v>1216</v>
      </c>
      <c r="J851" t="s">
        <v>1336</v>
      </c>
      <c r="K851" t="s">
        <v>2361</v>
      </c>
      <c r="L851" t="s">
        <v>2362</v>
      </c>
      <c r="M851" t="s">
        <v>1701</v>
      </c>
      <c r="N851" t="s">
        <v>192</v>
      </c>
      <c r="O851" s="30">
        <v>110</v>
      </c>
      <c r="P851" s="30" t="s">
        <v>1172</v>
      </c>
      <c r="Q851" s="30" t="s">
        <v>1172</v>
      </c>
      <c r="R851" s="30" t="s">
        <v>1173</v>
      </c>
      <c r="S851" s="30" t="s">
        <v>1174</v>
      </c>
      <c r="T851" s="31">
        <v>43831</v>
      </c>
      <c r="U851" s="31">
        <v>46022</v>
      </c>
      <c r="V851" s="3">
        <v>460833.08301602851</v>
      </c>
      <c r="W851" s="32">
        <f>V851*IF(Q851="D06T-2017",'VATT Nacional'!$P$1,'VATT Nacional'!$M$1)</f>
        <v>361120873.28924841</v>
      </c>
    </row>
    <row r="852" spans="6:23">
      <c r="F852" s="3"/>
      <c r="G852" s="3"/>
      <c r="H852" s="29" t="s">
        <v>1166</v>
      </c>
      <c r="I852" t="s">
        <v>1216</v>
      </c>
      <c r="J852" t="s">
        <v>1336</v>
      </c>
      <c r="K852" t="s">
        <v>2363</v>
      </c>
      <c r="L852" t="s">
        <v>2364</v>
      </c>
      <c r="M852" t="s">
        <v>1701</v>
      </c>
      <c r="N852" t="s">
        <v>192</v>
      </c>
      <c r="O852" s="30">
        <v>110</v>
      </c>
      <c r="P852" s="30" t="s">
        <v>1172</v>
      </c>
      <c r="Q852" s="30" t="s">
        <v>1172</v>
      </c>
      <c r="R852" s="30" t="s">
        <v>1173</v>
      </c>
      <c r="S852" s="30" t="s">
        <v>1174</v>
      </c>
      <c r="T852" s="31">
        <v>43831</v>
      </c>
      <c r="U852" s="31">
        <v>46022</v>
      </c>
      <c r="V852" s="3">
        <v>16561.13091151444</v>
      </c>
      <c r="W852" s="32">
        <f>V852*IF(Q852="D06T-2017",'VATT Nacional'!$P$1,'VATT Nacional'!$M$1)</f>
        <v>12977735.926167538</v>
      </c>
    </row>
    <row r="853" spans="6:23">
      <c r="F853" s="3"/>
      <c r="G853" s="3"/>
      <c r="H853" s="29" t="s">
        <v>1166</v>
      </c>
      <c r="I853" t="s">
        <v>1216</v>
      </c>
      <c r="J853" t="s">
        <v>1336</v>
      </c>
      <c r="K853" t="s">
        <v>2365</v>
      </c>
      <c r="L853" t="s">
        <v>2366</v>
      </c>
      <c r="M853" t="s">
        <v>1701</v>
      </c>
      <c r="N853" t="s">
        <v>192</v>
      </c>
      <c r="O853" s="30">
        <v>110</v>
      </c>
      <c r="P853" s="30" t="s">
        <v>1172</v>
      </c>
      <c r="Q853" s="30" t="s">
        <v>1172</v>
      </c>
      <c r="R853" s="30" t="s">
        <v>1173</v>
      </c>
      <c r="S853" s="30" t="s">
        <v>1174</v>
      </c>
      <c r="T853" s="31">
        <v>43831</v>
      </c>
      <c r="U853" s="31">
        <v>46022</v>
      </c>
      <c r="V853" s="3">
        <v>170141.3166747943</v>
      </c>
      <c r="W853" s="32">
        <f>V853*IF(Q853="D06T-2017",'VATT Nacional'!$P$1,'VATT Nacional'!$M$1)</f>
        <v>133327191.82847218</v>
      </c>
    </row>
    <row r="854" spans="6:23">
      <c r="F854" s="3"/>
      <c r="G854" s="3"/>
      <c r="H854" s="29" t="s">
        <v>1166</v>
      </c>
      <c r="I854" t="s">
        <v>1216</v>
      </c>
      <c r="J854" t="s">
        <v>1336</v>
      </c>
      <c r="K854" t="s">
        <v>2367</v>
      </c>
      <c r="L854" t="s">
        <v>2368</v>
      </c>
      <c r="M854" t="s">
        <v>1701</v>
      </c>
      <c r="N854" t="s">
        <v>192</v>
      </c>
      <c r="O854" s="30">
        <v>110</v>
      </c>
      <c r="P854" s="30" t="s">
        <v>1172</v>
      </c>
      <c r="Q854" s="30" t="s">
        <v>1172</v>
      </c>
      <c r="R854" s="30" t="s">
        <v>1173</v>
      </c>
      <c r="S854" s="30" t="s">
        <v>1174</v>
      </c>
      <c r="T854" s="31">
        <v>43831</v>
      </c>
      <c r="U854" s="31">
        <v>46022</v>
      </c>
      <c r="V854" s="3">
        <v>92570.760884989184</v>
      </c>
      <c r="W854" s="32">
        <f>V854*IF(Q854="D06T-2017",'VATT Nacional'!$P$1,'VATT Nacional'!$M$1)</f>
        <v>72540872.701786399</v>
      </c>
    </row>
    <row r="855" spans="6:23">
      <c r="F855" s="3"/>
      <c r="G855" s="3"/>
      <c r="H855" s="29" t="s">
        <v>1166</v>
      </c>
      <c r="I855" t="s">
        <v>1216</v>
      </c>
      <c r="J855" t="s">
        <v>1336</v>
      </c>
      <c r="K855" t="s">
        <v>2369</v>
      </c>
      <c r="L855" t="s">
        <v>2370</v>
      </c>
      <c r="M855" t="s">
        <v>1701</v>
      </c>
      <c r="N855" t="s">
        <v>192</v>
      </c>
      <c r="O855" s="30">
        <v>110</v>
      </c>
      <c r="P855" s="30" t="s">
        <v>1172</v>
      </c>
      <c r="Q855" s="30" t="s">
        <v>1172</v>
      </c>
      <c r="R855" s="30" t="s">
        <v>1173</v>
      </c>
      <c r="S855" s="30" t="s">
        <v>1174</v>
      </c>
      <c r="T855" s="31">
        <v>43831</v>
      </c>
      <c r="U855" s="31">
        <v>46022</v>
      </c>
      <c r="V855" s="3">
        <v>32937.134569485403</v>
      </c>
      <c r="W855" s="32">
        <f>V855*IF(Q855="D06T-2017",'VATT Nacional'!$P$1,'VATT Nacional'!$M$1)</f>
        <v>25810401.28788748</v>
      </c>
    </row>
    <row r="856" spans="6:23">
      <c r="F856" s="3"/>
      <c r="G856" s="3"/>
      <c r="H856" s="29" t="s">
        <v>1166</v>
      </c>
      <c r="I856" t="s">
        <v>1216</v>
      </c>
      <c r="J856" t="s">
        <v>1336</v>
      </c>
      <c r="K856" t="s">
        <v>2371</v>
      </c>
      <c r="L856" t="s">
        <v>2372</v>
      </c>
      <c r="M856" t="s">
        <v>1701</v>
      </c>
      <c r="N856" t="s">
        <v>192</v>
      </c>
      <c r="O856" s="30">
        <v>110</v>
      </c>
      <c r="P856" s="30" t="s">
        <v>1172</v>
      </c>
      <c r="Q856" s="30" t="s">
        <v>1172</v>
      </c>
      <c r="R856" s="30" t="s">
        <v>1173</v>
      </c>
      <c r="S856" s="30" t="s">
        <v>1174</v>
      </c>
      <c r="T856" s="31">
        <v>43831</v>
      </c>
      <c r="U856" s="31">
        <v>46022</v>
      </c>
      <c r="V856" s="3">
        <v>16150.308060155548</v>
      </c>
      <c r="W856" s="32">
        <f>V856*IF(Q856="D06T-2017",'VATT Nacional'!$P$1,'VATT Nacional'!$M$1)</f>
        <v>12655804.380196605</v>
      </c>
    </row>
    <row r="857" spans="6:23">
      <c r="F857" s="3"/>
      <c r="G857" s="3"/>
      <c r="H857" s="29" t="s">
        <v>1166</v>
      </c>
      <c r="I857" t="s">
        <v>1216</v>
      </c>
      <c r="J857" t="s">
        <v>1336</v>
      </c>
      <c r="K857" t="s">
        <v>2373</v>
      </c>
      <c r="L857" t="s">
        <v>2374</v>
      </c>
      <c r="M857" t="s">
        <v>1701</v>
      </c>
      <c r="N857" t="s">
        <v>192</v>
      </c>
      <c r="O857" s="30">
        <v>110</v>
      </c>
      <c r="P857" s="30" t="s">
        <v>1172</v>
      </c>
      <c r="Q857" s="30" t="s">
        <v>1172</v>
      </c>
      <c r="R857" s="30" t="s">
        <v>1173</v>
      </c>
      <c r="S857" s="30" t="s">
        <v>1174</v>
      </c>
      <c r="T857" s="31">
        <v>43831</v>
      </c>
      <c r="U857" s="31">
        <v>46022</v>
      </c>
      <c r="V857" s="3">
        <v>312280.70480230765</v>
      </c>
      <c r="W857" s="32">
        <f>V857*IF(Q857="D06T-2017",'VATT Nacional'!$P$1,'VATT Nacional'!$M$1)</f>
        <v>244711339.06345209</v>
      </c>
    </row>
    <row r="858" spans="6:23">
      <c r="F858" s="3"/>
      <c r="G858" s="3"/>
      <c r="H858" s="29" t="s">
        <v>1166</v>
      </c>
      <c r="I858" t="s">
        <v>1216</v>
      </c>
      <c r="J858" t="s">
        <v>1336</v>
      </c>
      <c r="K858" t="s">
        <v>2375</v>
      </c>
      <c r="L858" t="s">
        <v>2376</v>
      </c>
      <c r="M858" t="s">
        <v>1701</v>
      </c>
      <c r="N858" t="s">
        <v>192</v>
      </c>
      <c r="O858" s="30">
        <v>110</v>
      </c>
      <c r="P858" s="30" t="s">
        <v>1172</v>
      </c>
      <c r="Q858" s="30" t="s">
        <v>1172</v>
      </c>
      <c r="R858" s="30" t="s">
        <v>1173</v>
      </c>
      <c r="S858" s="30" t="s">
        <v>1174</v>
      </c>
      <c r="T858" s="31">
        <v>43831</v>
      </c>
      <c r="U858" s="31">
        <v>46022</v>
      </c>
      <c r="V858" s="3">
        <v>18359.205299548012</v>
      </c>
      <c r="W858" s="32">
        <f>V858*IF(Q858="D06T-2017",'VATT Nacional'!$P$1,'VATT Nacional'!$M$1)</f>
        <v>14386754.109055093</v>
      </c>
    </row>
    <row r="859" spans="6:23">
      <c r="F859" s="3"/>
      <c r="G859" s="3"/>
      <c r="H859" s="29" t="s">
        <v>1166</v>
      </c>
      <c r="I859" t="s">
        <v>1216</v>
      </c>
      <c r="J859" t="s">
        <v>1336</v>
      </c>
      <c r="K859" t="s">
        <v>2377</v>
      </c>
      <c r="L859" t="s">
        <v>2378</v>
      </c>
      <c r="M859" t="s">
        <v>1701</v>
      </c>
      <c r="N859" t="s">
        <v>192</v>
      </c>
      <c r="O859" s="30">
        <v>110</v>
      </c>
      <c r="P859" s="30" t="s">
        <v>1172</v>
      </c>
      <c r="Q859" s="30" t="s">
        <v>1172</v>
      </c>
      <c r="R859" s="30" t="s">
        <v>1173</v>
      </c>
      <c r="S859" s="30" t="s">
        <v>1174</v>
      </c>
      <c r="T859" s="31">
        <v>43831</v>
      </c>
      <c r="U859" s="31">
        <v>46022</v>
      </c>
      <c r="V859" s="3">
        <v>714040.12849670486</v>
      </c>
      <c r="W859" s="32">
        <f>V859*IF(Q859="D06T-2017",'VATT Nacional'!$P$1,'VATT Nacional'!$M$1)</f>
        <v>559540545.74100232</v>
      </c>
    </row>
    <row r="860" spans="6:23">
      <c r="F860" s="3"/>
      <c r="G860" s="3"/>
      <c r="H860" s="29" t="s">
        <v>1166</v>
      </c>
      <c r="I860" t="s">
        <v>1216</v>
      </c>
      <c r="J860" t="s">
        <v>1336</v>
      </c>
      <c r="K860" t="s">
        <v>2379</v>
      </c>
      <c r="L860" t="s">
        <v>2380</v>
      </c>
      <c r="M860" t="s">
        <v>1711</v>
      </c>
      <c r="N860" t="s">
        <v>88</v>
      </c>
      <c r="O860" s="30">
        <v>110</v>
      </c>
      <c r="P860" s="30" t="s">
        <v>1172</v>
      </c>
      <c r="Q860" s="30" t="s">
        <v>1172</v>
      </c>
      <c r="R860" s="30" t="s">
        <v>1173</v>
      </c>
      <c r="S860" s="30" t="s">
        <v>1174</v>
      </c>
      <c r="T860" s="31">
        <v>43831</v>
      </c>
      <c r="U860" s="31">
        <v>46022</v>
      </c>
      <c r="V860" s="3">
        <v>14009.684023795848</v>
      </c>
      <c r="W860" s="32">
        <f>V860*IF(Q860="D06T-2017",'VATT Nacional'!$P$1,'VATT Nacional'!$M$1)</f>
        <v>10978355.321342286</v>
      </c>
    </row>
    <row r="861" spans="6:23">
      <c r="F861" s="3"/>
      <c r="G861" s="3"/>
      <c r="H861" s="29" t="s">
        <v>1166</v>
      </c>
      <c r="I861" t="s">
        <v>1216</v>
      </c>
      <c r="J861" t="s">
        <v>1336</v>
      </c>
      <c r="K861" t="s">
        <v>2379</v>
      </c>
      <c r="L861" t="s">
        <v>2380</v>
      </c>
      <c r="M861" t="s">
        <v>1701</v>
      </c>
      <c r="N861" t="s">
        <v>192</v>
      </c>
      <c r="O861" s="30">
        <v>110</v>
      </c>
      <c r="P861" s="30" t="s">
        <v>1172</v>
      </c>
      <c r="Q861" s="30" t="s">
        <v>1172</v>
      </c>
      <c r="R861" s="30" t="s">
        <v>1173</v>
      </c>
      <c r="S861" s="30" t="s">
        <v>1174</v>
      </c>
      <c r="T861" s="31">
        <v>43831</v>
      </c>
      <c r="U861" s="31">
        <v>46022</v>
      </c>
      <c r="V861" s="3">
        <v>360.99017203324456</v>
      </c>
      <c r="W861" s="32">
        <f>V861*IF(Q861="D06T-2017",'VATT Nacional'!$P$1,'VATT Nacional'!$M$1)</f>
        <v>282881.35330975603</v>
      </c>
    </row>
    <row r="862" spans="6:23">
      <c r="F862" s="3"/>
      <c r="G862" s="3"/>
      <c r="H862" s="29" t="s">
        <v>1166</v>
      </c>
      <c r="I862" t="s">
        <v>1216</v>
      </c>
      <c r="J862" t="s">
        <v>1336</v>
      </c>
      <c r="K862" t="s">
        <v>2381</v>
      </c>
      <c r="L862" t="s">
        <v>2382</v>
      </c>
      <c r="M862" t="s">
        <v>1701</v>
      </c>
      <c r="N862" t="s">
        <v>192</v>
      </c>
      <c r="O862" s="30">
        <v>110</v>
      </c>
      <c r="P862" s="30" t="s">
        <v>1172</v>
      </c>
      <c r="Q862" s="30" t="s">
        <v>1172</v>
      </c>
      <c r="R862" s="30" t="s">
        <v>1173</v>
      </c>
      <c r="S862" s="30" t="s">
        <v>1174</v>
      </c>
      <c r="T862" s="31">
        <v>43831</v>
      </c>
      <c r="U862" s="31">
        <v>46022</v>
      </c>
      <c r="V862" s="3">
        <v>11103.16874985198</v>
      </c>
      <c r="W862" s="32">
        <f>V862*IF(Q862="D06T-2017",'VATT Nacional'!$P$1,'VATT Nacional'!$M$1)</f>
        <v>8700733.8296607919</v>
      </c>
    </row>
    <row r="863" spans="6:23">
      <c r="F863" s="3"/>
      <c r="G863" s="3"/>
      <c r="H863" s="29" t="s">
        <v>1166</v>
      </c>
      <c r="I863" t="s">
        <v>1216</v>
      </c>
      <c r="J863" t="s">
        <v>1336</v>
      </c>
      <c r="K863" t="s">
        <v>2383</v>
      </c>
      <c r="L863" t="s">
        <v>2384</v>
      </c>
      <c r="M863" t="s">
        <v>1701</v>
      </c>
      <c r="N863" t="s">
        <v>192</v>
      </c>
      <c r="O863" s="30">
        <v>110</v>
      </c>
      <c r="P863" s="30" t="s">
        <v>1172</v>
      </c>
      <c r="Q863" s="30" t="s">
        <v>1172</v>
      </c>
      <c r="R863" s="30" t="s">
        <v>1173</v>
      </c>
      <c r="S863" s="30" t="s">
        <v>1174</v>
      </c>
      <c r="T863" s="31">
        <v>43831</v>
      </c>
      <c r="U863" s="31">
        <v>46022</v>
      </c>
      <c r="V863" s="3">
        <v>187637.88502195347</v>
      </c>
      <c r="W863" s="32">
        <f>V863*IF(Q863="D06T-2017",'VATT Nacional'!$P$1,'VATT Nacional'!$M$1)</f>
        <v>147037961.02876282</v>
      </c>
    </row>
    <row r="864" spans="6:23">
      <c r="F864" s="3"/>
      <c r="G864" s="3"/>
      <c r="H864" s="29" t="s">
        <v>1166</v>
      </c>
      <c r="I864" t="s">
        <v>1216</v>
      </c>
      <c r="J864" t="s">
        <v>1336</v>
      </c>
      <c r="K864" t="s">
        <v>2385</v>
      </c>
      <c r="L864" t="s">
        <v>2386</v>
      </c>
      <c r="M864" t="s">
        <v>1170</v>
      </c>
      <c r="N864" t="s">
        <v>54</v>
      </c>
      <c r="O864" s="30">
        <v>110</v>
      </c>
      <c r="P864" s="30" t="s">
        <v>1172</v>
      </c>
      <c r="Q864" s="30" t="s">
        <v>1172</v>
      </c>
      <c r="R864" s="30" t="s">
        <v>1173</v>
      </c>
      <c r="S864" s="30" t="s">
        <v>1174</v>
      </c>
      <c r="T864" s="31">
        <v>43831</v>
      </c>
      <c r="U864" s="31">
        <v>46022</v>
      </c>
      <c r="V864" s="3">
        <v>3146.1487928755187</v>
      </c>
      <c r="W864" s="32">
        <f>V864*IF(Q864="D06T-2017",'VATT Nacional'!$P$1,'VATT Nacional'!$M$1)</f>
        <v>2465404.5932323076</v>
      </c>
    </row>
    <row r="865" spans="6:23">
      <c r="F865" s="3"/>
      <c r="G865" s="3"/>
      <c r="H865" s="29" t="s">
        <v>1166</v>
      </c>
      <c r="I865" t="s">
        <v>1216</v>
      </c>
      <c r="J865" t="s">
        <v>1336</v>
      </c>
      <c r="K865" t="s">
        <v>2385</v>
      </c>
      <c r="L865" t="s">
        <v>2386</v>
      </c>
      <c r="M865" t="s">
        <v>1701</v>
      </c>
      <c r="N865" t="s">
        <v>192</v>
      </c>
      <c r="O865" s="30">
        <v>110</v>
      </c>
      <c r="P865" s="30" t="s">
        <v>1172</v>
      </c>
      <c r="Q865" s="30" t="s">
        <v>1172</v>
      </c>
      <c r="R865" s="30" t="s">
        <v>1173</v>
      </c>
      <c r="S865" s="30" t="s">
        <v>1174</v>
      </c>
      <c r="T865" s="31">
        <v>43831</v>
      </c>
      <c r="U865" s="31">
        <v>46022</v>
      </c>
      <c r="V865" s="3">
        <v>20565.256560911264</v>
      </c>
      <c r="W865" s="32">
        <f>V865*IF(Q865="D06T-2017",'VATT Nacional'!$P$1,'VATT Nacional'!$M$1)</f>
        <v>16115473.654992374</v>
      </c>
    </row>
    <row r="866" spans="6:23">
      <c r="F866" s="3"/>
      <c r="G866" s="3"/>
      <c r="H866" s="29" t="s">
        <v>1166</v>
      </c>
      <c r="I866" t="s">
        <v>1216</v>
      </c>
      <c r="J866" t="s">
        <v>1336</v>
      </c>
      <c r="K866" t="s">
        <v>2385</v>
      </c>
      <c r="L866" t="s">
        <v>2386</v>
      </c>
      <c r="M866" t="s">
        <v>1188</v>
      </c>
      <c r="N866" t="s">
        <v>1180</v>
      </c>
      <c r="O866" s="30">
        <v>110</v>
      </c>
      <c r="P866" s="30" t="s">
        <v>1172</v>
      </c>
      <c r="Q866" s="30" t="s">
        <v>1172</v>
      </c>
      <c r="R866" s="30" t="s">
        <v>1173</v>
      </c>
      <c r="S866" s="30" t="s">
        <v>1174</v>
      </c>
      <c r="T866" s="31">
        <v>43831</v>
      </c>
      <c r="U866" s="31">
        <v>46022</v>
      </c>
      <c r="V866" s="3">
        <v>26138.242866158289</v>
      </c>
      <c r="W866" s="32">
        <f>V866*IF(Q866="D06T-2017",'VATT Nacional'!$P$1,'VATT Nacional'!$M$1)</f>
        <v>20482611.682949077</v>
      </c>
    </row>
    <row r="867" spans="6:23">
      <c r="F867" s="3"/>
      <c r="G867" s="3"/>
      <c r="H867" s="29" t="s">
        <v>2387</v>
      </c>
      <c r="I867" t="s">
        <v>1216</v>
      </c>
      <c r="J867" t="s">
        <v>1336</v>
      </c>
      <c r="K867" t="s">
        <v>2388</v>
      </c>
      <c r="L867" t="s">
        <v>2389</v>
      </c>
      <c r="M867" t="s">
        <v>1701</v>
      </c>
      <c r="N867" t="s">
        <v>192</v>
      </c>
      <c r="O867" s="30">
        <v>110</v>
      </c>
      <c r="P867" s="30" t="s">
        <v>1172</v>
      </c>
      <c r="Q867" s="30" t="s">
        <v>1172</v>
      </c>
      <c r="R867" s="30" t="s">
        <v>1173</v>
      </c>
      <c r="S867" s="30" t="s">
        <v>1174</v>
      </c>
      <c r="T867" s="31">
        <v>43831</v>
      </c>
      <c r="U867" s="31">
        <v>46022</v>
      </c>
      <c r="V867" s="3">
        <v>57102.434082883097</v>
      </c>
      <c r="W867" s="32">
        <f>V867*IF(Q867="D06T-2017",'VATT Nacional'!$P$1,'VATT Nacional'!$M$1)</f>
        <v>44746962.887287453</v>
      </c>
    </row>
    <row r="868" spans="6:23">
      <c r="F868" s="3"/>
      <c r="G868" s="3"/>
      <c r="H868" s="29" t="s">
        <v>1166</v>
      </c>
      <c r="I868" t="s">
        <v>1216</v>
      </c>
      <c r="J868" t="s">
        <v>1336</v>
      </c>
      <c r="K868" t="s">
        <v>2390</v>
      </c>
      <c r="L868" t="s">
        <v>2391</v>
      </c>
      <c r="M868" t="s">
        <v>1701</v>
      </c>
      <c r="N868" t="s">
        <v>192</v>
      </c>
      <c r="O868" s="30">
        <v>110</v>
      </c>
      <c r="P868" s="30" t="s">
        <v>1172</v>
      </c>
      <c r="Q868" s="30" t="s">
        <v>1172</v>
      </c>
      <c r="R868" s="30" t="s">
        <v>1173</v>
      </c>
      <c r="S868" s="30" t="s">
        <v>1174</v>
      </c>
      <c r="T868" s="31">
        <v>43831</v>
      </c>
      <c r="U868" s="31">
        <v>46022</v>
      </c>
      <c r="V868" s="3">
        <v>415764.5673884814</v>
      </c>
      <c r="W868" s="32">
        <f>V868*IF(Q868="D06T-2017",'VATT Nacional'!$P$1,'VATT Nacional'!$M$1)</f>
        <v>325804004.07761699</v>
      </c>
    </row>
    <row r="869" spans="6:23">
      <c r="F869" s="3"/>
      <c r="G869" s="3"/>
      <c r="H869" s="29" t="s">
        <v>1166</v>
      </c>
      <c r="I869" t="s">
        <v>1216</v>
      </c>
      <c r="J869" t="s">
        <v>1336</v>
      </c>
      <c r="K869" t="s">
        <v>2392</v>
      </c>
      <c r="L869" t="s">
        <v>2393</v>
      </c>
      <c r="M869" t="s">
        <v>1701</v>
      </c>
      <c r="N869" t="s">
        <v>192</v>
      </c>
      <c r="O869" s="30">
        <v>110</v>
      </c>
      <c r="P869" s="30" t="s">
        <v>1172</v>
      </c>
      <c r="Q869" s="30" t="s">
        <v>1172</v>
      </c>
      <c r="R869" s="30" t="s">
        <v>1173</v>
      </c>
      <c r="S869" s="30" t="s">
        <v>1174</v>
      </c>
      <c r="T869" s="31">
        <v>43831</v>
      </c>
      <c r="U869" s="31">
        <v>46022</v>
      </c>
      <c r="V869" s="3">
        <v>73722.035272444191</v>
      </c>
      <c r="W869" s="32">
        <f>V869*IF(Q869="D06T-2017",'VATT Nacional'!$P$1,'VATT Nacional'!$M$1)</f>
        <v>57770517.654696777</v>
      </c>
    </row>
    <row r="870" spans="6:23">
      <c r="F870" s="3"/>
      <c r="G870" s="3"/>
      <c r="H870" s="29" t="s">
        <v>1166</v>
      </c>
      <c r="I870" t="s">
        <v>1216</v>
      </c>
      <c r="J870" t="s">
        <v>1336</v>
      </c>
      <c r="K870" t="s">
        <v>2394</v>
      </c>
      <c r="L870" t="s">
        <v>2395</v>
      </c>
      <c r="M870" t="s">
        <v>1701</v>
      </c>
      <c r="N870" t="s">
        <v>192</v>
      </c>
      <c r="O870" s="30">
        <v>110</v>
      </c>
      <c r="P870" s="30" t="s">
        <v>1172</v>
      </c>
      <c r="Q870" s="30" t="s">
        <v>1172</v>
      </c>
      <c r="R870" s="30" t="s">
        <v>1173</v>
      </c>
      <c r="S870" s="30" t="s">
        <v>1174</v>
      </c>
      <c r="T870" s="31">
        <v>43831</v>
      </c>
      <c r="U870" s="31">
        <v>46022</v>
      </c>
      <c r="V870" s="3">
        <v>335263.1235769089</v>
      </c>
      <c r="W870" s="32">
        <f>V870*IF(Q870="D06T-2017",'VATT Nacional'!$P$1,'VATT Nacional'!$M$1)</f>
        <v>262720964.33572134</v>
      </c>
    </row>
    <row r="871" spans="6:23">
      <c r="F871" s="3"/>
      <c r="G871" s="3"/>
      <c r="H871" s="29" t="s">
        <v>1166</v>
      </c>
      <c r="I871" t="s">
        <v>1216</v>
      </c>
      <c r="J871" t="s">
        <v>1336</v>
      </c>
      <c r="K871" t="s">
        <v>2396</v>
      </c>
      <c r="L871" t="s">
        <v>2397</v>
      </c>
      <c r="M871" t="s">
        <v>1701</v>
      </c>
      <c r="N871" t="s">
        <v>192</v>
      </c>
      <c r="O871" s="30">
        <v>110</v>
      </c>
      <c r="P871" s="30" t="s">
        <v>1172</v>
      </c>
      <c r="Q871" s="30" t="s">
        <v>1172</v>
      </c>
      <c r="R871" s="30" t="s">
        <v>1173</v>
      </c>
      <c r="S871" s="30" t="s">
        <v>1174</v>
      </c>
      <c r="T871" s="31">
        <v>43831</v>
      </c>
      <c r="U871" s="31">
        <v>46022</v>
      </c>
      <c r="V871" s="3">
        <v>246188.83486485854</v>
      </c>
      <c r="W871" s="32">
        <f>V871*IF(Q871="D06T-2017",'VATT Nacional'!$P$1,'VATT Nacional'!$M$1)</f>
        <v>192920018.802921</v>
      </c>
    </row>
    <row r="872" spans="6:23">
      <c r="F872" s="3"/>
      <c r="G872" s="3"/>
      <c r="H872" s="29" t="s">
        <v>1166</v>
      </c>
      <c r="I872" t="s">
        <v>1216</v>
      </c>
      <c r="J872" t="s">
        <v>1336</v>
      </c>
      <c r="K872" t="s">
        <v>2398</v>
      </c>
      <c r="L872" t="s">
        <v>2399</v>
      </c>
      <c r="M872" t="s">
        <v>1701</v>
      </c>
      <c r="N872" t="s">
        <v>192</v>
      </c>
      <c r="O872" s="30">
        <v>110</v>
      </c>
      <c r="P872" s="30" t="s">
        <v>1172</v>
      </c>
      <c r="Q872" s="30" t="s">
        <v>1172</v>
      </c>
      <c r="R872" s="30" t="s">
        <v>1173</v>
      </c>
      <c r="S872" s="30" t="s">
        <v>1174</v>
      </c>
      <c r="T872" s="31">
        <v>43831</v>
      </c>
      <c r="U872" s="31">
        <v>46022</v>
      </c>
      <c r="V872" s="3">
        <v>386461.16478580149</v>
      </c>
      <c r="W872" s="32">
        <f>V872*IF(Q872="D06T-2017",'VATT Nacional'!$P$1,'VATT Nacional'!$M$1)</f>
        <v>302841090.32808888</v>
      </c>
    </row>
    <row r="873" spans="6:23">
      <c r="F873" s="3"/>
      <c r="G873" s="3"/>
      <c r="H873" s="29" t="s">
        <v>1166</v>
      </c>
      <c r="I873" t="s">
        <v>1216</v>
      </c>
      <c r="J873" t="s">
        <v>1336</v>
      </c>
      <c r="K873" t="s">
        <v>2400</v>
      </c>
      <c r="L873" t="s">
        <v>2401</v>
      </c>
      <c r="M873" t="s">
        <v>1701</v>
      </c>
      <c r="N873" t="s">
        <v>192</v>
      </c>
      <c r="O873" s="30">
        <v>220</v>
      </c>
      <c r="P873" s="30" t="s">
        <v>1172</v>
      </c>
      <c r="Q873" s="30" t="s">
        <v>1172</v>
      </c>
      <c r="R873" s="30" t="s">
        <v>1173</v>
      </c>
      <c r="S873" s="30" t="s">
        <v>1174</v>
      </c>
      <c r="T873" s="31">
        <v>43831</v>
      </c>
      <c r="U873" s="31">
        <v>46022</v>
      </c>
      <c r="V873" s="3">
        <v>445383.38590853137</v>
      </c>
      <c r="W873" s="32">
        <f>V873*IF(Q873="D06T-2017",'VATT Nacional'!$P$1,'VATT Nacional'!$M$1)</f>
        <v>349014086.00088942</v>
      </c>
    </row>
    <row r="874" spans="6:23">
      <c r="F874" s="3"/>
      <c r="G874" s="3"/>
      <c r="H874" s="29" t="s">
        <v>1166</v>
      </c>
      <c r="I874" t="s">
        <v>1216</v>
      </c>
      <c r="J874" t="s">
        <v>1336</v>
      </c>
      <c r="K874" t="s">
        <v>2402</v>
      </c>
      <c r="L874" t="s">
        <v>2403</v>
      </c>
      <c r="M874" t="s">
        <v>1701</v>
      </c>
      <c r="N874" t="s">
        <v>192</v>
      </c>
      <c r="O874" s="30">
        <v>110</v>
      </c>
      <c r="P874" s="30" t="s">
        <v>1172</v>
      </c>
      <c r="Q874" s="30" t="s">
        <v>1172</v>
      </c>
      <c r="R874" s="30" t="s">
        <v>1173</v>
      </c>
      <c r="S874" s="30" t="s">
        <v>1174</v>
      </c>
      <c r="T874" s="31">
        <v>43831</v>
      </c>
      <c r="U874" s="31">
        <v>46022</v>
      </c>
      <c r="V874" s="3">
        <v>25653.435276812823</v>
      </c>
      <c r="W874" s="32">
        <f>V874*IF(Q874="D06T-2017",'VATT Nacional'!$P$1,'VATT Nacional'!$M$1)</f>
        <v>20102703.758596346</v>
      </c>
    </row>
    <row r="875" spans="6:23">
      <c r="F875" s="3"/>
      <c r="G875" s="3"/>
      <c r="H875" s="29" t="s">
        <v>1166</v>
      </c>
      <c r="I875" t="s">
        <v>1216</v>
      </c>
      <c r="J875" t="s">
        <v>1336</v>
      </c>
      <c r="K875" t="s">
        <v>2404</v>
      </c>
      <c r="L875" t="s">
        <v>2405</v>
      </c>
      <c r="M875" t="s">
        <v>1701</v>
      </c>
      <c r="N875" t="s">
        <v>192</v>
      </c>
      <c r="O875" s="30">
        <v>110</v>
      </c>
      <c r="P875" s="30" t="s">
        <v>1172</v>
      </c>
      <c r="Q875" s="30" t="s">
        <v>1172</v>
      </c>
      <c r="R875" s="30" t="s">
        <v>1173</v>
      </c>
      <c r="S875" s="30" t="s">
        <v>1174</v>
      </c>
      <c r="T875" s="31">
        <v>43831</v>
      </c>
      <c r="U875" s="31">
        <v>46022</v>
      </c>
      <c r="V875" s="3">
        <v>506047.83359142311</v>
      </c>
      <c r="W875" s="32">
        <f>V875*IF(Q875="D06T-2017",'VATT Nacional'!$P$1,'VATT Nacional'!$M$1)</f>
        <v>396552336.03597599</v>
      </c>
    </row>
    <row r="876" spans="6:23">
      <c r="F876" s="3"/>
      <c r="G876" s="3"/>
      <c r="H876" s="29" t="s">
        <v>1166</v>
      </c>
      <c r="I876" t="s">
        <v>1216</v>
      </c>
      <c r="J876" t="s">
        <v>1336</v>
      </c>
      <c r="K876" t="s">
        <v>2406</v>
      </c>
      <c r="L876" t="s">
        <v>2407</v>
      </c>
      <c r="M876" t="s">
        <v>1701</v>
      </c>
      <c r="N876" t="s">
        <v>192</v>
      </c>
      <c r="O876" s="30">
        <v>110</v>
      </c>
      <c r="P876" s="30" t="s">
        <v>1172</v>
      </c>
      <c r="Q876" s="30" t="s">
        <v>1172</v>
      </c>
      <c r="R876" s="30" t="s">
        <v>1173</v>
      </c>
      <c r="S876" s="30" t="s">
        <v>1174</v>
      </c>
      <c r="T876" s="31">
        <v>43831</v>
      </c>
      <c r="U876" s="31">
        <v>46022</v>
      </c>
      <c r="V876" s="3">
        <v>209990.43272280769</v>
      </c>
      <c r="W876" s="32">
        <f>V876*IF(Q876="D06T-2017",'VATT Nacional'!$P$1,'VATT Nacional'!$M$1)</f>
        <v>164554002.83102053</v>
      </c>
    </row>
    <row r="877" spans="6:23">
      <c r="F877" s="3"/>
      <c r="G877" s="3"/>
      <c r="H877" s="29" t="s">
        <v>1166</v>
      </c>
      <c r="I877" t="s">
        <v>1216</v>
      </c>
      <c r="J877" t="s">
        <v>1336</v>
      </c>
      <c r="K877" t="s">
        <v>2408</v>
      </c>
      <c r="L877" t="s">
        <v>2409</v>
      </c>
      <c r="M877" t="s">
        <v>1701</v>
      </c>
      <c r="N877" t="s">
        <v>192</v>
      </c>
      <c r="O877" s="30">
        <v>110</v>
      </c>
      <c r="P877" s="30" t="s">
        <v>1172</v>
      </c>
      <c r="Q877" s="30" t="s">
        <v>1172</v>
      </c>
      <c r="R877" s="30" t="s">
        <v>1173</v>
      </c>
      <c r="S877" s="30" t="s">
        <v>1174</v>
      </c>
      <c r="T877" s="31">
        <v>43831</v>
      </c>
      <c r="U877" s="31">
        <v>46022</v>
      </c>
      <c r="V877" s="3">
        <v>186743.71186873672</v>
      </c>
      <c r="W877" s="32">
        <f>V877*IF(Q877="D06T-2017",'VATT Nacional'!$P$1,'VATT Nacional'!$M$1)</f>
        <v>146337263.52708149</v>
      </c>
    </row>
    <row r="878" spans="6:23">
      <c r="F878" s="3"/>
      <c r="G878" s="3"/>
      <c r="H878" s="29" t="s">
        <v>1166</v>
      </c>
      <c r="I878" t="s">
        <v>1216</v>
      </c>
      <c r="J878" t="s">
        <v>1336</v>
      </c>
      <c r="K878" t="s">
        <v>2410</v>
      </c>
      <c r="L878" t="s">
        <v>2411</v>
      </c>
      <c r="M878" t="s">
        <v>1701</v>
      </c>
      <c r="N878" t="s">
        <v>192</v>
      </c>
      <c r="O878" s="30">
        <v>110</v>
      </c>
      <c r="P878" s="30" t="s">
        <v>1172</v>
      </c>
      <c r="Q878" s="30" t="s">
        <v>1172</v>
      </c>
      <c r="R878" s="30" t="s">
        <v>1173</v>
      </c>
      <c r="S878" s="30" t="s">
        <v>1174</v>
      </c>
      <c r="T878" s="31">
        <v>43831</v>
      </c>
      <c r="U878" s="31">
        <v>46022</v>
      </c>
      <c r="V878" s="3">
        <v>419002.93807080941</v>
      </c>
      <c r="W878" s="32">
        <f>V878*IF(Q878="D06T-2017",'VATT Nacional'!$P$1,'VATT Nacional'!$M$1)</f>
        <v>328341676.15875947</v>
      </c>
    </row>
    <row r="879" spans="6:23">
      <c r="F879" s="3"/>
      <c r="G879" s="3"/>
      <c r="H879" s="29" t="s">
        <v>1166</v>
      </c>
      <c r="I879" t="s">
        <v>1216</v>
      </c>
      <c r="J879" t="s">
        <v>1336</v>
      </c>
      <c r="K879" t="s">
        <v>2412</v>
      </c>
      <c r="L879" t="s">
        <v>2413</v>
      </c>
      <c r="M879" t="s">
        <v>2080</v>
      </c>
      <c r="N879" t="s">
        <v>201</v>
      </c>
      <c r="O879" s="30">
        <v>110</v>
      </c>
      <c r="P879" s="30" t="s">
        <v>1172</v>
      </c>
      <c r="Q879" s="30" t="s">
        <v>1172</v>
      </c>
      <c r="R879" s="30" t="s">
        <v>1173</v>
      </c>
      <c r="S879" s="30" t="s">
        <v>1174</v>
      </c>
      <c r="T879" s="31">
        <v>43831</v>
      </c>
      <c r="U879" s="31">
        <v>46022</v>
      </c>
      <c r="V879" s="3">
        <v>17600.143766627752</v>
      </c>
      <c r="W879" s="32">
        <f>V879*IF(Q879="D06T-2017",'VATT Nacional'!$P$1,'VATT Nacional'!$M$1)</f>
        <v>13791933.611675773</v>
      </c>
    </row>
    <row r="880" spans="6:23">
      <c r="F880" s="3"/>
      <c r="G880" s="3"/>
      <c r="H880" s="29" t="s">
        <v>1166</v>
      </c>
      <c r="I880" t="s">
        <v>1216</v>
      </c>
      <c r="J880" t="s">
        <v>1336</v>
      </c>
      <c r="K880" t="s">
        <v>2412</v>
      </c>
      <c r="L880" t="s">
        <v>2413</v>
      </c>
      <c r="M880" t="s">
        <v>1701</v>
      </c>
      <c r="N880" t="s">
        <v>192</v>
      </c>
      <c r="O880" s="30">
        <v>110</v>
      </c>
      <c r="P880" s="30" t="s">
        <v>1172</v>
      </c>
      <c r="Q880" s="30" t="s">
        <v>1172</v>
      </c>
      <c r="R880" s="30" t="s">
        <v>1173</v>
      </c>
      <c r="S880" s="30" t="s">
        <v>1174</v>
      </c>
      <c r="T880" s="31">
        <v>43831</v>
      </c>
      <c r="U880" s="31">
        <v>46022</v>
      </c>
      <c r="V880" s="3">
        <v>49446.120643908223</v>
      </c>
      <c r="W880" s="32">
        <f>V880*IF(Q880="D06T-2017",'VATT Nacional'!$P$1,'VATT Nacional'!$M$1)</f>
        <v>38747275.154011913</v>
      </c>
    </row>
    <row r="881" spans="6:23">
      <c r="F881" s="3"/>
      <c r="G881" s="3"/>
      <c r="H881" s="29" t="s">
        <v>1166</v>
      </c>
      <c r="I881" t="s">
        <v>1216</v>
      </c>
      <c r="J881" t="s">
        <v>1336</v>
      </c>
      <c r="K881" t="s">
        <v>2414</v>
      </c>
      <c r="L881" t="s">
        <v>2415</v>
      </c>
      <c r="M881" t="s">
        <v>1701</v>
      </c>
      <c r="N881" t="s">
        <v>192</v>
      </c>
      <c r="O881" s="30">
        <v>110</v>
      </c>
      <c r="P881" s="30" t="s">
        <v>1172</v>
      </c>
      <c r="Q881" s="30" t="s">
        <v>1172</v>
      </c>
      <c r="R881" s="30" t="s">
        <v>1173</v>
      </c>
      <c r="S881" s="30" t="s">
        <v>1174</v>
      </c>
      <c r="T881" s="31">
        <v>43831</v>
      </c>
      <c r="U881" s="31">
        <v>46022</v>
      </c>
      <c r="V881" s="3">
        <v>490571.57022787764</v>
      </c>
      <c r="W881" s="32">
        <f>V881*IF(Q881="D06T-2017",'VATT Nacional'!$P$1,'VATT Nacional'!$M$1)</f>
        <v>384424730.73359466</v>
      </c>
    </row>
    <row r="882" spans="6:23">
      <c r="F882" s="3"/>
      <c r="G882" s="3"/>
      <c r="H882" s="29" t="s">
        <v>1166</v>
      </c>
      <c r="I882" t="s">
        <v>1216</v>
      </c>
      <c r="J882" t="s">
        <v>1336</v>
      </c>
      <c r="K882" t="s">
        <v>2416</v>
      </c>
      <c r="L882" t="s">
        <v>2417</v>
      </c>
      <c r="M882" t="s">
        <v>1701</v>
      </c>
      <c r="N882" t="s">
        <v>192</v>
      </c>
      <c r="O882" s="30">
        <v>110</v>
      </c>
      <c r="P882" s="30" t="s">
        <v>1172</v>
      </c>
      <c r="Q882" s="30" t="s">
        <v>1172</v>
      </c>
      <c r="R882" s="30" t="s">
        <v>1173</v>
      </c>
      <c r="S882" s="30" t="s">
        <v>1174</v>
      </c>
      <c r="T882" s="31">
        <v>43831</v>
      </c>
      <c r="U882" s="31">
        <v>46022</v>
      </c>
      <c r="V882" s="3">
        <v>104394.00152148418</v>
      </c>
      <c r="W882" s="32">
        <f>V882*IF(Q882="D06T-2017",'VATT Nacional'!$P$1,'VATT Nacional'!$M$1)</f>
        <v>81805873.720846266</v>
      </c>
    </row>
    <row r="883" spans="6:23">
      <c r="F883" s="3"/>
      <c r="G883" s="3"/>
      <c r="H883" s="29" t="s">
        <v>1166</v>
      </c>
      <c r="I883" t="s">
        <v>1216</v>
      </c>
      <c r="J883" t="s">
        <v>1336</v>
      </c>
      <c r="K883" t="s">
        <v>2418</v>
      </c>
      <c r="L883" t="s">
        <v>2419</v>
      </c>
      <c r="M883" t="s">
        <v>1701</v>
      </c>
      <c r="N883" t="s">
        <v>192</v>
      </c>
      <c r="O883" s="30">
        <v>110</v>
      </c>
      <c r="P883" s="30" t="s">
        <v>1172</v>
      </c>
      <c r="Q883" s="30" t="s">
        <v>1172</v>
      </c>
      <c r="R883" s="30" t="s">
        <v>1173</v>
      </c>
      <c r="S883" s="30" t="s">
        <v>1174</v>
      </c>
      <c r="T883" s="31">
        <v>43831</v>
      </c>
      <c r="U883" s="31">
        <v>46022</v>
      </c>
      <c r="V883" s="3">
        <v>768135.79138177738</v>
      </c>
      <c r="W883" s="32">
        <f>V883*IF(Q883="D06T-2017",'VATT Nacional'!$P$1,'VATT Nacional'!$M$1)</f>
        <v>601931323.96891594</v>
      </c>
    </row>
    <row r="884" spans="6:23">
      <c r="F884" s="3"/>
      <c r="G884" s="3"/>
      <c r="H884" s="29" t="s">
        <v>1166</v>
      </c>
      <c r="I884" t="s">
        <v>1216</v>
      </c>
      <c r="J884" t="s">
        <v>1336</v>
      </c>
      <c r="K884" t="s">
        <v>2420</v>
      </c>
      <c r="L884" t="s">
        <v>2421</v>
      </c>
      <c r="M884" t="s">
        <v>1701</v>
      </c>
      <c r="N884" t="s">
        <v>192</v>
      </c>
      <c r="O884" s="30">
        <v>110</v>
      </c>
      <c r="P884" s="30" t="s">
        <v>1172</v>
      </c>
      <c r="Q884" s="30" t="s">
        <v>1172</v>
      </c>
      <c r="R884" s="30" t="s">
        <v>1173</v>
      </c>
      <c r="S884" s="30" t="s">
        <v>1174</v>
      </c>
      <c r="T884" s="31">
        <v>43831</v>
      </c>
      <c r="U884" s="31">
        <v>46022</v>
      </c>
      <c r="V884" s="3">
        <v>391295.013907874</v>
      </c>
      <c r="W884" s="32">
        <f>V884*IF(Q884="D06T-2017",'VATT Nacional'!$P$1,'VATT Nacional'!$M$1)</f>
        <v>306629021.10095525</v>
      </c>
    </row>
    <row r="885" spans="6:23">
      <c r="F885" s="3"/>
      <c r="G885" s="3"/>
      <c r="H885" s="29" t="s">
        <v>1166</v>
      </c>
      <c r="I885" t="s">
        <v>1216</v>
      </c>
      <c r="J885" t="s">
        <v>1336</v>
      </c>
      <c r="K885" t="s">
        <v>2422</v>
      </c>
      <c r="L885" t="s">
        <v>2423</v>
      </c>
      <c r="M885" t="s">
        <v>1701</v>
      </c>
      <c r="N885" t="s">
        <v>192</v>
      </c>
      <c r="O885" s="30">
        <v>110</v>
      </c>
      <c r="P885" s="30" t="s">
        <v>1172</v>
      </c>
      <c r="Q885" s="30" t="s">
        <v>1172</v>
      </c>
      <c r="R885" s="30" t="s">
        <v>1173</v>
      </c>
      <c r="S885" s="30" t="s">
        <v>1174</v>
      </c>
      <c r="T885" s="31">
        <v>43831</v>
      </c>
      <c r="U885" s="31">
        <v>46022</v>
      </c>
      <c r="V885" s="3">
        <v>17196.624635117914</v>
      </c>
      <c r="W885" s="32">
        <f>V885*IF(Q885="D06T-2017",'VATT Nacional'!$P$1,'VATT Nacional'!$M$1)</f>
        <v>13475725.451866457</v>
      </c>
    </row>
    <row r="886" spans="6:23">
      <c r="F886" s="3"/>
      <c r="G886" s="3"/>
      <c r="H886" s="29" t="s">
        <v>1166</v>
      </c>
      <c r="I886" t="s">
        <v>1216</v>
      </c>
      <c r="J886" t="s">
        <v>1336</v>
      </c>
      <c r="K886" t="s">
        <v>2424</v>
      </c>
      <c r="L886" t="s">
        <v>2425</v>
      </c>
      <c r="M886" t="s">
        <v>1701</v>
      </c>
      <c r="N886" t="s">
        <v>192</v>
      </c>
      <c r="O886" s="30">
        <v>110</v>
      </c>
      <c r="P886" s="30" t="s">
        <v>1172</v>
      </c>
      <c r="Q886" s="30" t="s">
        <v>1172</v>
      </c>
      <c r="R886" s="30" t="s">
        <v>1173</v>
      </c>
      <c r="S886" s="30" t="s">
        <v>1174</v>
      </c>
      <c r="T886" s="31">
        <v>43831</v>
      </c>
      <c r="U886" s="31">
        <v>46022</v>
      </c>
      <c r="V886" s="3">
        <v>228474.52450346714</v>
      </c>
      <c r="W886" s="32">
        <f>V886*IF(Q886="D06T-2017",'VATT Nacional'!$P$1,'VATT Nacional'!$M$1)</f>
        <v>179038621.25751096</v>
      </c>
    </row>
    <row r="887" spans="6:23">
      <c r="F887" s="3"/>
      <c r="G887" s="3"/>
      <c r="H887" s="29" t="s">
        <v>1166</v>
      </c>
      <c r="I887" t="s">
        <v>1216</v>
      </c>
      <c r="J887" t="s">
        <v>1336</v>
      </c>
      <c r="K887" t="s">
        <v>2426</v>
      </c>
      <c r="L887" t="s">
        <v>2427</v>
      </c>
      <c r="M887" t="s">
        <v>2080</v>
      </c>
      <c r="N887" t="s">
        <v>201</v>
      </c>
      <c r="O887" s="30">
        <v>110</v>
      </c>
      <c r="P887" s="30" t="s">
        <v>1172</v>
      </c>
      <c r="Q887" s="30" t="s">
        <v>1172</v>
      </c>
      <c r="R887" s="30" t="s">
        <v>1173</v>
      </c>
      <c r="S887" s="30" t="s">
        <v>1174</v>
      </c>
      <c r="T887" s="31">
        <v>43831</v>
      </c>
      <c r="U887" s="31">
        <v>46022</v>
      </c>
      <c r="V887" s="3">
        <v>269163.51995361916</v>
      </c>
      <c r="W887" s="32">
        <f>V887*IF(Q887="D06T-2017",'VATT Nacional'!$P$1,'VATT Nacional'!$M$1)</f>
        <v>210923583.75641662</v>
      </c>
    </row>
    <row r="888" spans="6:23">
      <c r="F888" s="3"/>
      <c r="G888" s="3"/>
      <c r="H888" s="29" t="s">
        <v>1166</v>
      </c>
      <c r="I888" t="s">
        <v>1216</v>
      </c>
      <c r="J888" t="s">
        <v>1336</v>
      </c>
      <c r="K888" t="s">
        <v>2428</v>
      </c>
      <c r="L888" t="s">
        <v>2429</v>
      </c>
      <c r="M888" t="s">
        <v>1701</v>
      </c>
      <c r="N888" t="s">
        <v>192</v>
      </c>
      <c r="O888" s="30">
        <v>110</v>
      </c>
      <c r="P888" s="30" t="s">
        <v>1172</v>
      </c>
      <c r="Q888" s="30" t="s">
        <v>1172</v>
      </c>
      <c r="R888" s="30" t="s">
        <v>1173</v>
      </c>
      <c r="S888" s="30" t="s">
        <v>1174</v>
      </c>
      <c r="T888" s="31">
        <v>43831</v>
      </c>
      <c r="U888" s="31">
        <v>46022</v>
      </c>
      <c r="V888" s="3">
        <v>242115.49163283361</v>
      </c>
      <c r="W888" s="32">
        <f>V888*IF(Q888="D06T-2017",'VATT Nacional'!$P$1,'VATT Nacional'!$M$1)</f>
        <v>189728040.36350733</v>
      </c>
    </row>
    <row r="889" spans="6:23">
      <c r="F889" s="3"/>
      <c r="G889" s="3"/>
      <c r="H889" s="29" t="s">
        <v>1166</v>
      </c>
      <c r="I889" t="s">
        <v>1216</v>
      </c>
      <c r="J889" t="s">
        <v>1336</v>
      </c>
      <c r="K889" t="s">
        <v>2430</v>
      </c>
      <c r="L889" t="s">
        <v>2431</v>
      </c>
      <c r="M889" t="s">
        <v>1701</v>
      </c>
      <c r="N889" t="s">
        <v>192</v>
      </c>
      <c r="O889" s="30">
        <v>110</v>
      </c>
      <c r="P889" s="30" t="s">
        <v>1172</v>
      </c>
      <c r="Q889" s="30" t="s">
        <v>1172</v>
      </c>
      <c r="R889" s="30" t="s">
        <v>1173</v>
      </c>
      <c r="S889" s="30" t="s">
        <v>1174</v>
      </c>
      <c r="T889" s="31">
        <v>43831</v>
      </c>
      <c r="U889" s="31">
        <v>46022</v>
      </c>
      <c r="V889" s="3">
        <v>29754.316072402296</v>
      </c>
      <c r="W889" s="32">
        <f>V889*IF(Q889="D06T-2017",'VATT Nacional'!$P$1,'VATT Nacional'!$M$1)</f>
        <v>23316261.354041092</v>
      </c>
    </row>
    <row r="890" spans="6:23">
      <c r="F890" s="3"/>
      <c r="G890" s="3"/>
      <c r="H890" s="29" t="s">
        <v>1166</v>
      </c>
      <c r="I890" t="s">
        <v>1216</v>
      </c>
      <c r="J890" t="s">
        <v>1336</v>
      </c>
      <c r="K890" t="s">
        <v>2432</v>
      </c>
      <c r="L890" t="s">
        <v>2433</v>
      </c>
      <c r="M890" t="s">
        <v>1701</v>
      </c>
      <c r="N890" t="s">
        <v>192</v>
      </c>
      <c r="O890" s="30">
        <v>110</v>
      </c>
      <c r="P890" s="30" t="s">
        <v>1172</v>
      </c>
      <c r="Q890" s="30" t="s">
        <v>1172</v>
      </c>
      <c r="R890" s="30" t="s">
        <v>1173</v>
      </c>
      <c r="S890" s="30" t="s">
        <v>1174</v>
      </c>
      <c r="T890" s="31">
        <v>43831</v>
      </c>
      <c r="U890" s="31">
        <v>46022</v>
      </c>
      <c r="V890" s="3">
        <v>19809.245892462935</v>
      </c>
      <c r="W890" s="32">
        <f>V890*IF(Q890="D06T-2017",'VATT Nacional'!$P$1,'VATT Nacional'!$M$1)</f>
        <v>15523043.894916851</v>
      </c>
    </row>
    <row r="891" spans="6:23">
      <c r="F891" s="3"/>
      <c r="G891" s="3"/>
      <c r="H891" s="29" t="s">
        <v>1166</v>
      </c>
      <c r="I891" t="s">
        <v>1216</v>
      </c>
      <c r="J891" t="s">
        <v>1336</v>
      </c>
      <c r="K891" t="s">
        <v>2434</v>
      </c>
      <c r="L891" t="s">
        <v>2435</v>
      </c>
      <c r="M891" t="s">
        <v>1701</v>
      </c>
      <c r="N891" t="s">
        <v>192</v>
      </c>
      <c r="O891" s="30">
        <v>110</v>
      </c>
      <c r="P891" s="30" t="s">
        <v>1172</v>
      </c>
      <c r="Q891" s="30" t="s">
        <v>1172</v>
      </c>
      <c r="R891" s="30" t="s">
        <v>1173</v>
      </c>
      <c r="S891" s="30" t="s">
        <v>1174</v>
      </c>
      <c r="T891" s="31">
        <v>43831</v>
      </c>
      <c r="U891" s="31">
        <v>46022</v>
      </c>
      <c r="V891" s="3">
        <v>21569.759025493338</v>
      </c>
      <c r="W891" s="32">
        <f>V891*IF(Q891="D06T-2017",'VATT Nacional'!$P$1,'VATT Nacional'!$M$1)</f>
        <v>16902628.094636768</v>
      </c>
    </row>
    <row r="892" spans="6:23">
      <c r="F892" s="3"/>
      <c r="G892" s="3"/>
      <c r="H892" s="29" t="s">
        <v>1166</v>
      </c>
      <c r="I892" t="s">
        <v>1216</v>
      </c>
      <c r="J892" t="s">
        <v>1336</v>
      </c>
      <c r="K892" t="s">
        <v>2436</v>
      </c>
      <c r="L892" t="s">
        <v>2437</v>
      </c>
      <c r="M892" t="s">
        <v>1701</v>
      </c>
      <c r="N892" t="s">
        <v>192</v>
      </c>
      <c r="O892" s="30">
        <v>110</v>
      </c>
      <c r="P892" s="30" t="s">
        <v>1172</v>
      </c>
      <c r="Q892" s="30" t="s">
        <v>1172</v>
      </c>
      <c r="R892" s="30" t="s">
        <v>1173</v>
      </c>
      <c r="S892" s="30" t="s">
        <v>1174</v>
      </c>
      <c r="T892" s="31">
        <v>43831</v>
      </c>
      <c r="U892" s="31">
        <v>46022</v>
      </c>
      <c r="V892" s="3">
        <v>164010.60551585624</v>
      </c>
      <c r="W892" s="32">
        <f>V892*IF(Q892="D06T-2017",'VATT Nacional'!$P$1,'VATT Nacional'!$M$1)</f>
        <v>128523005.99808368</v>
      </c>
    </row>
    <row r="893" spans="6:23">
      <c r="F893" s="3"/>
      <c r="G893" s="3"/>
      <c r="H893" s="29" t="s">
        <v>1166</v>
      </c>
      <c r="I893" t="s">
        <v>1216</v>
      </c>
      <c r="J893" t="s">
        <v>1336</v>
      </c>
      <c r="K893" t="s">
        <v>2438</v>
      </c>
      <c r="L893" t="s">
        <v>2439</v>
      </c>
      <c r="M893" t="s">
        <v>1701</v>
      </c>
      <c r="N893" t="s">
        <v>192</v>
      </c>
      <c r="O893" s="30">
        <v>110</v>
      </c>
      <c r="P893" s="30" t="s">
        <v>1172</v>
      </c>
      <c r="Q893" s="30" t="s">
        <v>1172</v>
      </c>
      <c r="R893" s="30" t="s">
        <v>1173</v>
      </c>
      <c r="S893" s="30" t="s">
        <v>1174</v>
      </c>
      <c r="T893" s="31">
        <v>43831</v>
      </c>
      <c r="U893" s="31">
        <v>46022</v>
      </c>
      <c r="V893" s="3">
        <v>260528.31800971826</v>
      </c>
      <c r="W893" s="32">
        <f>V893*IF(Q893="D06T-2017",'VATT Nacional'!$P$1,'VATT Nacional'!$M$1)</f>
        <v>204156813.35312498</v>
      </c>
    </row>
    <row r="894" spans="6:23">
      <c r="F894" s="3"/>
      <c r="G894" s="3"/>
      <c r="H894" s="29" t="s">
        <v>1166</v>
      </c>
      <c r="I894" t="s">
        <v>1216</v>
      </c>
      <c r="J894" t="s">
        <v>1336</v>
      </c>
      <c r="K894" t="s">
        <v>2440</v>
      </c>
      <c r="L894" t="s">
        <v>2441</v>
      </c>
      <c r="M894" t="s">
        <v>1701</v>
      </c>
      <c r="N894" t="s">
        <v>192</v>
      </c>
      <c r="O894" s="30">
        <v>110</v>
      </c>
      <c r="P894" s="30" t="s">
        <v>1172</v>
      </c>
      <c r="Q894" s="30" t="s">
        <v>1172</v>
      </c>
      <c r="R894" s="30" t="s">
        <v>1173</v>
      </c>
      <c r="S894" s="30" t="s">
        <v>1174</v>
      </c>
      <c r="T894" s="31">
        <v>43831</v>
      </c>
      <c r="U894" s="31">
        <v>46022</v>
      </c>
      <c r="V894" s="3">
        <v>38877.549007795722</v>
      </c>
      <c r="W894" s="32">
        <f>V894*IF(Q894="D06T-2017",'VATT Nacional'!$P$1,'VATT Nacional'!$M$1)</f>
        <v>30465465.624030355</v>
      </c>
    </row>
    <row r="895" spans="6:23">
      <c r="F895" s="3"/>
      <c r="G895" s="3"/>
      <c r="H895" s="29" t="s">
        <v>1166</v>
      </c>
      <c r="I895" t="s">
        <v>1216</v>
      </c>
      <c r="J895" t="s">
        <v>1336</v>
      </c>
      <c r="K895" t="s">
        <v>2442</v>
      </c>
      <c r="L895" t="s">
        <v>2443</v>
      </c>
      <c r="M895" t="s">
        <v>1701</v>
      </c>
      <c r="N895" t="s">
        <v>192</v>
      </c>
      <c r="O895" s="30">
        <v>110</v>
      </c>
      <c r="P895" s="30" t="s">
        <v>1172</v>
      </c>
      <c r="Q895" s="30" t="s">
        <v>1172</v>
      </c>
      <c r="R895" s="30" t="s">
        <v>1173</v>
      </c>
      <c r="S895" s="30" t="s">
        <v>1174</v>
      </c>
      <c r="T895" s="31">
        <v>43831</v>
      </c>
      <c r="U895" s="31">
        <v>46022</v>
      </c>
      <c r="V895" s="3">
        <v>18631.153678782499</v>
      </c>
      <c r="W895" s="32">
        <f>V895*IF(Q895="D06T-2017",'VATT Nacional'!$P$1,'VATT Nacional'!$M$1)</f>
        <v>14599859.981480788</v>
      </c>
    </row>
    <row r="896" spans="6:23">
      <c r="F896" s="3"/>
      <c r="G896" s="3"/>
      <c r="H896" s="29" t="s">
        <v>1166</v>
      </c>
      <c r="I896" t="s">
        <v>1216</v>
      </c>
      <c r="J896" t="s">
        <v>1336</v>
      </c>
      <c r="K896" t="s">
        <v>2444</v>
      </c>
      <c r="L896" t="s">
        <v>2445</v>
      </c>
      <c r="M896" t="s">
        <v>1701</v>
      </c>
      <c r="N896" t="s">
        <v>192</v>
      </c>
      <c r="O896" s="30">
        <v>110</v>
      </c>
      <c r="P896" s="30" t="s">
        <v>1172</v>
      </c>
      <c r="Q896" s="30" t="s">
        <v>1172</v>
      </c>
      <c r="R896" s="30" t="s">
        <v>1173</v>
      </c>
      <c r="S896" s="30" t="s">
        <v>1174</v>
      </c>
      <c r="T896" s="31">
        <v>43831</v>
      </c>
      <c r="U896" s="31">
        <v>46022</v>
      </c>
      <c r="V896" s="3">
        <v>585189.13153537619</v>
      </c>
      <c r="W896" s="32">
        <f>V896*IF(Q896="D06T-2017",'VATT Nacional'!$P$1,'VATT Nacional'!$M$1)</f>
        <v>458569529.85313714</v>
      </c>
    </row>
    <row r="897" spans="6:23">
      <c r="F897" s="3"/>
      <c r="G897" s="3"/>
      <c r="H897" s="29" t="s">
        <v>1166</v>
      </c>
      <c r="I897" t="s">
        <v>1216</v>
      </c>
      <c r="J897" t="s">
        <v>1336</v>
      </c>
      <c r="K897" t="s">
        <v>2446</v>
      </c>
      <c r="L897" t="s">
        <v>2447</v>
      </c>
      <c r="M897" t="s">
        <v>1701</v>
      </c>
      <c r="N897" t="s">
        <v>192</v>
      </c>
      <c r="O897" s="30">
        <v>110</v>
      </c>
      <c r="P897" s="30" t="s">
        <v>1172</v>
      </c>
      <c r="Q897" s="30" t="s">
        <v>1172</v>
      </c>
      <c r="R897" s="30" t="s">
        <v>1173</v>
      </c>
      <c r="S897" s="30" t="s">
        <v>1174</v>
      </c>
      <c r="T897" s="31">
        <v>43831</v>
      </c>
      <c r="U897" s="31">
        <v>46022</v>
      </c>
      <c r="V897" s="3">
        <v>81970.883721698294</v>
      </c>
      <c r="W897" s="32">
        <f>V897*IF(Q897="D06T-2017",'VATT Nacional'!$P$1,'VATT Nacional'!$M$1)</f>
        <v>64234531.340801194</v>
      </c>
    </row>
    <row r="898" spans="6:23">
      <c r="F898" s="3"/>
      <c r="G898" s="3"/>
      <c r="H898" s="29" t="s">
        <v>1166</v>
      </c>
      <c r="I898" t="s">
        <v>1216</v>
      </c>
      <c r="J898" t="s">
        <v>1336</v>
      </c>
      <c r="K898" t="s">
        <v>2448</v>
      </c>
      <c r="L898" t="s">
        <v>2449</v>
      </c>
      <c r="M898" t="s">
        <v>1170</v>
      </c>
      <c r="N898" t="s">
        <v>54</v>
      </c>
      <c r="O898" s="30">
        <v>110</v>
      </c>
      <c r="P898" s="30" t="s">
        <v>1172</v>
      </c>
      <c r="Q898" s="30" t="s">
        <v>1172</v>
      </c>
      <c r="R898" s="30" t="s">
        <v>1173</v>
      </c>
      <c r="S898" s="30" t="s">
        <v>1174</v>
      </c>
      <c r="T898" s="31">
        <v>43831</v>
      </c>
      <c r="U898" s="31">
        <v>46022</v>
      </c>
      <c r="V898" s="3">
        <v>996154.05211831396</v>
      </c>
      <c r="W898" s="32">
        <f>V898*IF(Q898="D06T-2017",'VATT Nacional'!$P$1,'VATT Nacional'!$M$1)</f>
        <v>780612404.9888947</v>
      </c>
    </row>
    <row r="899" spans="6:23">
      <c r="F899" s="3"/>
      <c r="G899" s="3"/>
      <c r="H899" s="29" t="s">
        <v>1166</v>
      </c>
      <c r="I899" t="s">
        <v>1216</v>
      </c>
      <c r="J899" t="s">
        <v>1336</v>
      </c>
      <c r="K899" t="s">
        <v>2450</v>
      </c>
      <c r="L899" t="s">
        <v>2451</v>
      </c>
      <c r="M899" t="s">
        <v>1701</v>
      </c>
      <c r="N899" t="s">
        <v>192</v>
      </c>
      <c r="O899" s="30">
        <v>110</v>
      </c>
      <c r="P899" s="30" t="s">
        <v>1172</v>
      </c>
      <c r="Q899" s="30" t="s">
        <v>1172</v>
      </c>
      <c r="R899" s="30" t="s">
        <v>1173</v>
      </c>
      <c r="S899" s="30" t="s">
        <v>1174</v>
      </c>
      <c r="T899" s="31">
        <v>43831</v>
      </c>
      <c r="U899" s="31">
        <v>46022</v>
      </c>
      <c r="V899" s="3">
        <v>338502.53150598123</v>
      </c>
      <c r="W899" s="32">
        <f>V899*IF(Q899="D06T-2017",'VATT Nacional'!$P$1,'VATT Nacional'!$M$1)</f>
        <v>265259449.23057866</v>
      </c>
    </row>
    <row r="900" spans="6:23">
      <c r="F900" s="3"/>
      <c r="G900" s="3"/>
      <c r="H900" s="29" t="s">
        <v>1166</v>
      </c>
      <c r="I900" t="s">
        <v>1216</v>
      </c>
      <c r="J900" t="s">
        <v>1336</v>
      </c>
      <c r="K900" t="s">
        <v>2452</v>
      </c>
      <c r="L900" t="s">
        <v>2453</v>
      </c>
      <c r="M900" t="s">
        <v>1701</v>
      </c>
      <c r="N900" t="s">
        <v>192</v>
      </c>
      <c r="O900" s="30">
        <v>110</v>
      </c>
      <c r="P900" s="30" t="s">
        <v>1172</v>
      </c>
      <c r="Q900" s="30" t="s">
        <v>1172</v>
      </c>
      <c r="R900" s="30" t="s">
        <v>1173</v>
      </c>
      <c r="S900" s="30" t="s">
        <v>1174</v>
      </c>
      <c r="T900" s="31">
        <v>43831</v>
      </c>
      <c r="U900" s="31">
        <v>46022</v>
      </c>
      <c r="V900" s="3">
        <v>298222.08614105452</v>
      </c>
      <c r="W900" s="32">
        <f>V900*IF(Q900="D06T-2017",'VATT Nacional'!$P$1,'VATT Nacional'!$M$1)</f>
        <v>233694637.27857682</v>
      </c>
    </row>
    <row r="901" spans="6:23">
      <c r="F901" s="3"/>
      <c r="G901" s="3"/>
      <c r="H901" s="29" t="s">
        <v>1166</v>
      </c>
      <c r="I901" t="s">
        <v>1216</v>
      </c>
      <c r="J901" t="s">
        <v>1336</v>
      </c>
      <c r="K901" t="s">
        <v>2454</v>
      </c>
      <c r="L901" t="s">
        <v>2455</v>
      </c>
      <c r="M901" t="s">
        <v>1701</v>
      </c>
      <c r="N901" t="s">
        <v>192</v>
      </c>
      <c r="O901" s="30">
        <v>110</v>
      </c>
      <c r="P901" s="30" t="s">
        <v>1172</v>
      </c>
      <c r="Q901" s="30" t="s">
        <v>1172</v>
      </c>
      <c r="R901" s="30" t="s">
        <v>1173</v>
      </c>
      <c r="S901" s="30" t="s">
        <v>1174</v>
      </c>
      <c r="T901" s="31">
        <v>43831</v>
      </c>
      <c r="U901" s="31">
        <v>46022</v>
      </c>
      <c r="V901" s="3">
        <v>45565.119563022112</v>
      </c>
      <c r="W901" s="32">
        <f>V901*IF(Q901="D06T-2017",'VATT Nacional'!$P$1,'VATT Nacional'!$M$1)</f>
        <v>35706021.061763152</v>
      </c>
    </row>
    <row r="902" spans="6:23">
      <c r="F902" s="3"/>
      <c r="G902" s="3"/>
      <c r="H902" s="29" t="s">
        <v>1166</v>
      </c>
      <c r="I902" t="s">
        <v>1216</v>
      </c>
      <c r="J902" t="s">
        <v>1336</v>
      </c>
      <c r="K902" t="s">
        <v>2456</v>
      </c>
      <c r="L902" t="s">
        <v>2457</v>
      </c>
      <c r="M902" t="s">
        <v>1701</v>
      </c>
      <c r="N902" t="s">
        <v>192</v>
      </c>
      <c r="O902" s="30">
        <v>110</v>
      </c>
      <c r="P902" s="30" t="s">
        <v>1172</v>
      </c>
      <c r="Q902" s="30" t="s">
        <v>1172</v>
      </c>
      <c r="R902" s="30" t="s">
        <v>1173</v>
      </c>
      <c r="S902" s="30" t="s">
        <v>1174</v>
      </c>
      <c r="T902" s="31">
        <v>43831</v>
      </c>
      <c r="U902" s="31">
        <v>46022</v>
      </c>
      <c r="V902" s="3">
        <v>10751.522430448325</v>
      </c>
      <c r="W902" s="32">
        <f>V902*IF(Q902="D06T-2017",'VATT Nacional'!$P$1,'VATT Nacional'!$M$1)</f>
        <v>8425174.5639915317</v>
      </c>
    </row>
    <row r="903" spans="6:23">
      <c r="F903" s="3"/>
      <c r="G903" s="3"/>
      <c r="H903" s="29" t="s">
        <v>1166</v>
      </c>
      <c r="I903" t="s">
        <v>1216</v>
      </c>
      <c r="J903" t="s">
        <v>1336</v>
      </c>
      <c r="K903" t="s">
        <v>2458</v>
      </c>
      <c r="L903" t="s">
        <v>2459</v>
      </c>
      <c r="M903" t="s">
        <v>1701</v>
      </c>
      <c r="N903" t="s">
        <v>192</v>
      </c>
      <c r="O903" s="30">
        <v>110</v>
      </c>
      <c r="P903" s="30" t="s">
        <v>1172</v>
      </c>
      <c r="Q903" s="30" t="s">
        <v>1172</v>
      </c>
      <c r="R903" s="30" t="s">
        <v>1173</v>
      </c>
      <c r="S903" s="30" t="s">
        <v>1174</v>
      </c>
      <c r="T903" s="31">
        <v>43831</v>
      </c>
      <c r="U903" s="31">
        <v>46022</v>
      </c>
      <c r="V903" s="3">
        <v>27001.675929461398</v>
      </c>
      <c r="W903" s="32">
        <f>V903*IF(Q903="D06T-2017",'VATT Nacional'!$P$1,'VATT Nacional'!$M$1)</f>
        <v>21159220.445076481</v>
      </c>
    </row>
    <row r="904" spans="6:23">
      <c r="F904" s="3"/>
      <c r="G904" s="3"/>
      <c r="H904" s="29" t="s">
        <v>1166</v>
      </c>
      <c r="I904" t="s">
        <v>1216</v>
      </c>
      <c r="J904" t="s">
        <v>1336</v>
      </c>
      <c r="K904" t="s">
        <v>2460</v>
      </c>
      <c r="L904" t="s">
        <v>2461</v>
      </c>
      <c r="M904" t="s">
        <v>1701</v>
      </c>
      <c r="N904" t="s">
        <v>192</v>
      </c>
      <c r="O904" s="30">
        <v>110</v>
      </c>
      <c r="P904" s="30" t="s">
        <v>1172</v>
      </c>
      <c r="Q904" s="30" t="s">
        <v>1172</v>
      </c>
      <c r="R904" s="30" t="s">
        <v>1173</v>
      </c>
      <c r="S904" s="30" t="s">
        <v>1174</v>
      </c>
      <c r="T904" s="31">
        <v>43831</v>
      </c>
      <c r="U904" s="31">
        <v>46022</v>
      </c>
      <c r="V904" s="3">
        <v>283357.94094918086</v>
      </c>
      <c r="W904" s="32">
        <f>V904*IF(Q904="D06T-2017",'VATT Nacional'!$P$1,'VATT Nacional'!$M$1)</f>
        <v>222046703.80718389</v>
      </c>
    </row>
    <row r="905" spans="6:23">
      <c r="F905" s="3"/>
      <c r="G905" s="3"/>
      <c r="H905" s="29" t="s">
        <v>1166</v>
      </c>
      <c r="I905" t="s">
        <v>1216</v>
      </c>
      <c r="J905" t="s">
        <v>1336</v>
      </c>
      <c r="K905" t="s">
        <v>2462</v>
      </c>
      <c r="L905" t="s">
        <v>2463</v>
      </c>
      <c r="M905" t="s">
        <v>1701</v>
      </c>
      <c r="N905" t="s">
        <v>192</v>
      </c>
      <c r="O905" s="30">
        <v>110</v>
      </c>
      <c r="P905" s="30" t="s">
        <v>1172</v>
      </c>
      <c r="Q905" s="30" t="s">
        <v>1172</v>
      </c>
      <c r="R905" s="30" t="s">
        <v>1173</v>
      </c>
      <c r="S905" s="30" t="s">
        <v>1174</v>
      </c>
      <c r="T905" s="31">
        <v>43831</v>
      </c>
      <c r="U905" s="31">
        <v>46022</v>
      </c>
      <c r="V905" s="3">
        <v>22268.883579132809</v>
      </c>
      <c r="W905" s="32">
        <f>V905*IF(Q905="D06T-2017",'VATT Nacional'!$P$1,'VATT Nacional'!$M$1)</f>
        <v>17450480.405273635</v>
      </c>
    </row>
    <row r="906" spans="6:23">
      <c r="F906" s="3"/>
      <c r="G906" s="3"/>
      <c r="H906" s="29" t="s">
        <v>1166</v>
      </c>
      <c r="I906" t="s">
        <v>1216</v>
      </c>
      <c r="J906" t="s">
        <v>1336</v>
      </c>
      <c r="K906" t="s">
        <v>2464</v>
      </c>
      <c r="L906" t="s">
        <v>2465</v>
      </c>
      <c r="M906" t="s">
        <v>1701</v>
      </c>
      <c r="N906" t="s">
        <v>192</v>
      </c>
      <c r="O906" s="30">
        <v>110</v>
      </c>
      <c r="P906" s="30" t="s">
        <v>1172</v>
      </c>
      <c r="Q906" s="30" t="s">
        <v>1172</v>
      </c>
      <c r="R906" s="30" t="s">
        <v>1173</v>
      </c>
      <c r="S906" s="30" t="s">
        <v>1174</v>
      </c>
      <c r="T906" s="31">
        <v>43831</v>
      </c>
      <c r="U906" s="31">
        <v>46022</v>
      </c>
      <c r="V906" s="3">
        <v>416357.60809566837</v>
      </c>
      <c r="W906" s="32">
        <f>V906*IF(Q906="D06T-2017",'VATT Nacional'!$P$1,'VATT Nacional'!$M$1)</f>
        <v>326268726.30778724</v>
      </c>
    </row>
    <row r="907" spans="6:23">
      <c r="F907" s="3"/>
      <c r="G907" s="3"/>
      <c r="H907" s="29" t="s">
        <v>1166</v>
      </c>
      <c r="I907" t="s">
        <v>1216</v>
      </c>
      <c r="J907" t="s">
        <v>1336</v>
      </c>
      <c r="K907" t="s">
        <v>2466</v>
      </c>
      <c r="L907" t="s">
        <v>2467</v>
      </c>
      <c r="M907" t="s">
        <v>1701</v>
      </c>
      <c r="N907" t="s">
        <v>192</v>
      </c>
      <c r="O907" s="30">
        <v>110</v>
      </c>
      <c r="P907" s="30" t="s">
        <v>1172</v>
      </c>
      <c r="Q907" s="30" t="s">
        <v>1172</v>
      </c>
      <c r="R907" s="30" t="s">
        <v>1173</v>
      </c>
      <c r="S907" s="30" t="s">
        <v>1174</v>
      </c>
      <c r="T907" s="31">
        <v>43831</v>
      </c>
      <c r="U907" s="31">
        <v>46022</v>
      </c>
      <c r="V907" s="3">
        <v>20441.886627888198</v>
      </c>
      <c r="W907" s="32">
        <f>V907*IF(Q907="D06T-2017",'VATT Nacional'!$P$1,'VATT Nacional'!$M$1)</f>
        <v>16018797.744358206</v>
      </c>
    </row>
    <row r="908" spans="6:23">
      <c r="F908" s="3"/>
      <c r="G908" s="3"/>
      <c r="H908" s="29" t="s">
        <v>1166</v>
      </c>
      <c r="I908" t="s">
        <v>1216</v>
      </c>
      <c r="J908" t="s">
        <v>1336</v>
      </c>
      <c r="K908" t="s">
        <v>2468</v>
      </c>
      <c r="L908" t="s">
        <v>2469</v>
      </c>
      <c r="M908" t="s">
        <v>1701</v>
      </c>
      <c r="N908" t="s">
        <v>192</v>
      </c>
      <c r="O908" s="30">
        <v>110</v>
      </c>
      <c r="P908" s="30" t="s">
        <v>1172</v>
      </c>
      <c r="Q908" s="30" t="s">
        <v>1172</v>
      </c>
      <c r="R908" s="30" t="s">
        <v>1173</v>
      </c>
      <c r="S908" s="30" t="s">
        <v>1174</v>
      </c>
      <c r="T908" s="31">
        <v>43831</v>
      </c>
      <c r="U908" s="31">
        <v>46022</v>
      </c>
      <c r="V908" s="3">
        <v>132489.36091933103</v>
      </c>
      <c r="W908" s="32">
        <f>V908*IF(Q908="D06T-2017",'VATT Nacional'!$P$1,'VATT Nacional'!$M$1)</f>
        <v>103822133.17584042</v>
      </c>
    </row>
    <row r="909" spans="6:23">
      <c r="F909" s="3"/>
      <c r="G909" s="3"/>
      <c r="H909" s="29" t="s">
        <v>1166</v>
      </c>
      <c r="I909" t="s">
        <v>1216</v>
      </c>
      <c r="J909" t="s">
        <v>1336</v>
      </c>
      <c r="K909" t="s">
        <v>2470</v>
      </c>
      <c r="L909" t="s">
        <v>2471</v>
      </c>
      <c r="M909" t="s">
        <v>1701</v>
      </c>
      <c r="N909" t="s">
        <v>192</v>
      </c>
      <c r="O909" s="30">
        <v>110</v>
      </c>
      <c r="P909" s="30" t="s">
        <v>1172</v>
      </c>
      <c r="Q909" s="30" t="s">
        <v>1172</v>
      </c>
      <c r="R909" s="30" t="s">
        <v>1173</v>
      </c>
      <c r="S909" s="30" t="s">
        <v>1174</v>
      </c>
      <c r="T909" s="31">
        <v>43831</v>
      </c>
      <c r="U909" s="31">
        <v>46022</v>
      </c>
      <c r="V909" s="3">
        <v>251042.18089999064</v>
      </c>
      <c r="W909" s="32">
        <f>V909*IF(Q909="D06T-2017",'VATT Nacional'!$P$1,'VATT Nacional'!$M$1)</f>
        <v>196723227.86749429</v>
      </c>
    </row>
    <row r="910" spans="6:23">
      <c r="F910" s="3"/>
      <c r="G910" s="3"/>
      <c r="H910" s="29" t="s">
        <v>1166</v>
      </c>
      <c r="I910" t="s">
        <v>1216</v>
      </c>
      <c r="J910" t="s">
        <v>1336</v>
      </c>
      <c r="K910" t="s">
        <v>2472</v>
      </c>
      <c r="L910" t="s">
        <v>2473</v>
      </c>
      <c r="M910" t="s">
        <v>1701</v>
      </c>
      <c r="N910" t="s">
        <v>192</v>
      </c>
      <c r="O910" s="30">
        <v>110</v>
      </c>
      <c r="P910" s="30" t="s">
        <v>1172</v>
      </c>
      <c r="Q910" s="30" t="s">
        <v>1172</v>
      </c>
      <c r="R910" s="30" t="s">
        <v>1173</v>
      </c>
      <c r="S910" s="30" t="s">
        <v>1174</v>
      </c>
      <c r="T910" s="31">
        <v>43831</v>
      </c>
      <c r="U910" s="31">
        <v>46022</v>
      </c>
      <c r="V910" s="3">
        <v>285614.70861890883</v>
      </c>
      <c r="W910" s="32">
        <f>V910*IF(Q910="D06T-2017",'VATT Nacional'!$P$1,'VATT Nacional'!$M$1)</f>
        <v>223815166.05900267</v>
      </c>
    </row>
    <row r="911" spans="6:23">
      <c r="F911" s="3"/>
      <c r="G911" s="3"/>
      <c r="H911" s="29" t="s">
        <v>1166</v>
      </c>
      <c r="I911" t="s">
        <v>1216</v>
      </c>
      <c r="J911" t="s">
        <v>1336</v>
      </c>
      <c r="K911" t="s">
        <v>2474</v>
      </c>
      <c r="L911" t="s">
        <v>2475</v>
      </c>
      <c r="M911" t="s">
        <v>1701</v>
      </c>
      <c r="N911" t="s">
        <v>192</v>
      </c>
      <c r="O911" s="30">
        <v>110</v>
      </c>
      <c r="P911" s="30" t="s">
        <v>1172</v>
      </c>
      <c r="Q911" s="30" t="s">
        <v>1172</v>
      </c>
      <c r="R911" s="30" t="s">
        <v>1173</v>
      </c>
      <c r="S911" s="30" t="s">
        <v>1174</v>
      </c>
      <c r="T911" s="31">
        <v>43831</v>
      </c>
      <c r="U911" s="31">
        <v>46022</v>
      </c>
      <c r="V911" s="3">
        <v>29801.664831020535</v>
      </c>
      <c r="W911" s="32">
        <f>V911*IF(Q911="D06T-2017",'VATT Nacional'!$P$1,'VATT Nacional'!$M$1)</f>
        <v>23353365.081380881</v>
      </c>
    </row>
    <row r="912" spans="6:23">
      <c r="F912" s="3"/>
      <c r="G912" s="3"/>
      <c r="H912" s="29" t="s">
        <v>1166</v>
      </c>
      <c r="I912" t="s">
        <v>1216</v>
      </c>
      <c r="J912" t="s">
        <v>1336</v>
      </c>
      <c r="K912" t="s">
        <v>2476</v>
      </c>
      <c r="L912" t="s">
        <v>2477</v>
      </c>
      <c r="M912" t="s">
        <v>1701</v>
      </c>
      <c r="N912" t="s">
        <v>192</v>
      </c>
      <c r="O912" s="30">
        <v>110</v>
      </c>
      <c r="P912" s="30" t="s">
        <v>1172</v>
      </c>
      <c r="Q912" s="30" t="s">
        <v>1172</v>
      </c>
      <c r="R912" s="30" t="s">
        <v>1173</v>
      </c>
      <c r="S912" s="30" t="s">
        <v>1174</v>
      </c>
      <c r="T912" s="31">
        <v>43831</v>
      </c>
      <c r="U912" s="31">
        <v>46022</v>
      </c>
      <c r="V912" s="3">
        <v>367070.72274443298</v>
      </c>
      <c r="W912" s="32">
        <f>V912*IF(Q912="D06T-2017",'VATT Nacional'!$P$1,'VATT Nacional'!$M$1)</f>
        <v>287646232.09956187</v>
      </c>
    </row>
    <row r="913" spans="6:23">
      <c r="F913" s="3"/>
      <c r="G913" s="3"/>
      <c r="H913" s="29" t="s">
        <v>1166</v>
      </c>
      <c r="I913" t="s">
        <v>1216</v>
      </c>
      <c r="J913" t="s">
        <v>1336</v>
      </c>
      <c r="K913" t="s">
        <v>2478</v>
      </c>
      <c r="L913" t="s">
        <v>2479</v>
      </c>
      <c r="M913" t="s">
        <v>1701</v>
      </c>
      <c r="N913" t="s">
        <v>192</v>
      </c>
      <c r="O913" s="30">
        <v>110</v>
      </c>
      <c r="P913" s="30" t="s">
        <v>1172</v>
      </c>
      <c r="Q913" s="30" t="s">
        <v>1172</v>
      </c>
      <c r="R913" s="30" t="s">
        <v>1173</v>
      </c>
      <c r="S913" s="30" t="s">
        <v>1174</v>
      </c>
      <c r="T913" s="31">
        <v>43831</v>
      </c>
      <c r="U913" s="31">
        <v>46022</v>
      </c>
      <c r="V913" s="3">
        <v>476609.19593253837</v>
      </c>
      <c r="W913" s="32">
        <f>V913*IF(Q913="D06T-2017",'VATT Nacional'!$P$1,'VATT Nacional'!$M$1)</f>
        <v>373483448.55453521</v>
      </c>
    </row>
    <row r="914" spans="6:23">
      <c r="F914" s="3"/>
      <c r="G914" s="3"/>
      <c r="H914" s="29" t="s">
        <v>1166</v>
      </c>
      <c r="I914" t="s">
        <v>1216</v>
      </c>
      <c r="J914" t="s">
        <v>1336</v>
      </c>
      <c r="K914" t="s">
        <v>2480</v>
      </c>
      <c r="L914" t="s">
        <v>2481</v>
      </c>
      <c r="M914" t="s">
        <v>1701</v>
      </c>
      <c r="N914" t="s">
        <v>192</v>
      </c>
      <c r="O914" s="30">
        <v>110</v>
      </c>
      <c r="P914" s="30" t="s">
        <v>1172</v>
      </c>
      <c r="Q914" s="30" t="s">
        <v>1172</v>
      </c>
      <c r="R914" s="30" t="s">
        <v>1173</v>
      </c>
      <c r="S914" s="30" t="s">
        <v>1174</v>
      </c>
      <c r="T914" s="31">
        <v>43831</v>
      </c>
      <c r="U914" s="31">
        <v>46022</v>
      </c>
      <c r="V914" s="3">
        <v>956524.26630206534</v>
      </c>
      <c r="W914" s="32">
        <f>V914*IF(Q914="D06T-2017",'VATT Nacional'!$P$1,'VATT Nacional'!$M$1)</f>
        <v>749557466.90032053</v>
      </c>
    </row>
    <row r="915" spans="6:23">
      <c r="F915" s="3"/>
      <c r="G915" s="3"/>
      <c r="H915" s="29" t="s">
        <v>1166</v>
      </c>
      <c r="I915" t="s">
        <v>1216</v>
      </c>
      <c r="J915" t="s">
        <v>1336</v>
      </c>
      <c r="K915" t="s">
        <v>2482</v>
      </c>
      <c r="L915" t="s">
        <v>2483</v>
      </c>
      <c r="M915" t="s">
        <v>1701</v>
      </c>
      <c r="N915" t="s">
        <v>192</v>
      </c>
      <c r="O915" s="30">
        <v>110</v>
      </c>
      <c r="P915" s="30" t="s">
        <v>1172</v>
      </c>
      <c r="Q915" s="30" t="s">
        <v>1172</v>
      </c>
      <c r="R915" s="30" t="s">
        <v>1173</v>
      </c>
      <c r="S915" s="30" t="s">
        <v>1174</v>
      </c>
      <c r="T915" s="31">
        <v>43831</v>
      </c>
      <c r="U915" s="31">
        <v>46022</v>
      </c>
      <c r="V915" s="3">
        <v>105826.95950987117</v>
      </c>
      <c r="W915" s="32">
        <f>V915*IF(Q915="D06T-2017",'VATT Nacional'!$P$1,'VATT Nacional'!$M$1)</f>
        <v>82928777.130398393</v>
      </c>
    </row>
    <row r="916" spans="6:23">
      <c r="F916" s="3"/>
      <c r="G916" s="3"/>
      <c r="H916" s="29" t="s">
        <v>1166</v>
      </c>
      <c r="I916" t="s">
        <v>1216</v>
      </c>
      <c r="J916" t="s">
        <v>1336</v>
      </c>
      <c r="K916" t="s">
        <v>2484</v>
      </c>
      <c r="L916" t="s">
        <v>2485</v>
      </c>
      <c r="M916" t="s">
        <v>1701</v>
      </c>
      <c r="N916" t="s">
        <v>192</v>
      </c>
      <c r="O916" s="30">
        <v>110</v>
      </c>
      <c r="P916" s="30" t="s">
        <v>1172</v>
      </c>
      <c r="Q916" s="30" t="s">
        <v>1172</v>
      </c>
      <c r="R916" s="30" t="s">
        <v>1173</v>
      </c>
      <c r="S916" s="30" t="s">
        <v>1174</v>
      </c>
      <c r="T916" s="31">
        <v>43831</v>
      </c>
      <c r="U916" s="31">
        <v>46022</v>
      </c>
      <c r="V916" s="3">
        <v>49060.373595923855</v>
      </c>
      <c r="W916" s="32">
        <f>V916*IF(Q916="D06T-2017",'VATT Nacional'!$P$1,'VATT Nacional'!$M$1)</f>
        <v>38444993.664312489</v>
      </c>
    </row>
    <row r="917" spans="6:23">
      <c r="F917" s="3"/>
      <c r="G917" s="3"/>
      <c r="H917" s="29" t="s">
        <v>1166</v>
      </c>
      <c r="I917" t="s">
        <v>1216</v>
      </c>
      <c r="J917" t="s">
        <v>1336</v>
      </c>
      <c r="K917" t="s">
        <v>2486</v>
      </c>
      <c r="L917" t="s">
        <v>2487</v>
      </c>
      <c r="M917" t="s">
        <v>1701</v>
      </c>
      <c r="N917" t="s">
        <v>192</v>
      </c>
      <c r="O917" s="30">
        <v>110</v>
      </c>
      <c r="P917" s="30" t="s">
        <v>1172</v>
      </c>
      <c r="Q917" s="30" t="s">
        <v>1172</v>
      </c>
      <c r="R917" s="30" t="s">
        <v>1173</v>
      </c>
      <c r="S917" s="30" t="s">
        <v>1174</v>
      </c>
      <c r="T917" s="31">
        <v>43831</v>
      </c>
      <c r="U917" s="31">
        <v>46022</v>
      </c>
      <c r="V917" s="3">
        <v>18852.630768097519</v>
      </c>
      <c r="W917" s="32">
        <f>V917*IF(Q917="D06T-2017",'VATT Nacional'!$P$1,'VATT Nacional'!$M$1)</f>
        <v>14773415.229258472</v>
      </c>
    </row>
    <row r="918" spans="6:23">
      <c r="F918" s="3"/>
      <c r="G918" s="3"/>
      <c r="H918" s="29" t="s">
        <v>1166</v>
      </c>
      <c r="I918" t="s">
        <v>1216</v>
      </c>
      <c r="J918" t="s">
        <v>1336</v>
      </c>
      <c r="K918" t="s">
        <v>2488</v>
      </c>
      <c r="L918" t="s">
        <v>2489</v>
      </c>
      <c r="M918" t="s">
        <v>1701</v>
      </c>
      <c r="N918" t="s">
        <v>192</v>
      </c>
      <c r="O918" s="30">
        <v>110</v>
      </c>
      <c r="P918" s="30" t="s">
        <v>1172</v>
      </c>
      <c r="Q918" s="30" t="s">
        <v>1172</v>
      </c>
      <c r="R918" s="30" t="s">
        <v>1173</v>
      </c>
      <c r="S918" s="30" t="s">
        <v>1174</v>
      </c>
      <c r="T918" s="31">
        <v>43831</v>
      </c>
      <c r="U918" s="31">
        <v>46022</v>
      </c>
      <c r="V918" s="3">
        <v>171483.71340925974</v>
      </c>
      <c r="W918" s="32">
        <f>V918*IF(Q918="D06T-2017",'VATT Nacional'!$P$1,'VATT Nacional'!$M$1)</f>
        <v>134379129.06760901</v>
      </c>
    </row>
    <row r="919" spans="6:23">
      <c r="F919" s="3"/>
      <c r="G919" s="3"/>
      <c r="H919" s="29" t="s">
        <v>1166</v>
      </c>
      <c r="I919" t="s">
        <v>1216</v>
      </c>
      <c r="J919" t="s">
        <v>1336</v>
      </c>
      <c r="K919" t="s">
        <v>2490</v>
      </c>
      <c r="L919" t="s">
        <v>2491</v>
      </c>
      <c r="M919" t="s">
        <v>1701</v>
      </c>
      <c r="N919" t="s">
        <v>192</v>
      </c>
      <c r="O919" s="30">
        <v>110</v>
      </c>
      <c r="P919" s="30" t="s">
        <v>1172</v>
      </c>
      <c r="Q919" s="30" t="s">
        <v>1172</v>
      </c>
      <c r="R919" s="30" t="s">
        <v>1173</v>
      </c>
      <c r="S919" s="30" t="s">
        <v>1174</v>
      </c>
      <c r="T919" s="31">
        <v>43831</v>
      </c>
      <c r="U919" s="31">
        <v>46022</v>
      </c>
      <c r="V919" s="3">
        <v>326594.22467949131</v>
      </c>
      <c r="W919" s="32">
        <f>V919*IF(Q919="D06T-2017",'VATT Nacional'!$P$1,'VATT Nacional'!$M$1)</f>
        <v>255927788.11711475</v>
      </c>
    </row>
    <row r="920" spans="6:23">
      <c r="F920" s="3"/>
      <c r="G920" s="3"/>
      <c r="H920" s="29" t="s">
        <v>1166</v>
      </c>
      <c r="I920" t="s">
        <v>1216</v>
      </c>
      <c r="J920" t="s">
        <v>1336</v>
      </c>
      <c r="K920" t="s">
        <v>2492</v>
      </c>
      <c r="L920" t="s">
        <v>2493</v>
      </c>
      <c r="M920" t="s">
        <v>1701</v>
      </c>
      <c r="N920" t="s">
        <v>192</v>
      </c>
      <c r="O920" s="30">
        <v>110</v>
      </c>
      <c r="P920" s="30" t="s">
        <v>1172</v>
      </c>
      <c r="Q920" s="30" t="s">
        <v>1172</v>
      </c>
      <c r="R920" s="30" t="s">
        <v>1173</v>
      </c>
      <c r="S920" s="30" t="s">
        <v>1174</v>
      </c>
      <c r="T920" s="31">
        <v>43831</v>
      </c>
      <c r="U920" s="31">
        <v>46022</v>
      </c>
      <c r="V920" s="3">
        <v>62606.627514768348</v>
      </c>
      <c r="W920" s="32">
        <f>V920*IF(Q920="D06T-2017",'VATT Nacional'!$P$1,'VATT Nacional'!$M$1)</f>
        <v>49060193.017959759</v>
      </c>
    </row>
    <row r="921" spans="6:23">
      <c r="F921" s="3"/>
      <c r="G921" s="3"/>
      <c r="H921" s="29" t="s">
        <v>1166</v>
      </c>
      <c r="I921" t="s">
        <v>1228</v>
      </c>
      <c r="J921" t="s">
        <v>1167</v>
      </c>
      <c r="K921" t="s">
        <v>2494</v>
      </c>
      <c r="L921" t="s">
        <v>2495</v>
      </c>
      <c r="M921" t="s">
        <v>1170</v>
      </c>
      <c r="N921" t="s">
        <v>54</v>
      </c>
      <c r="O921" s="30" t="s">
        <v>1171</v>
      </c>
      <c r="P921" s="30" t="s">
        <v>1172</v>
      </c>
      <c r="Q921" s="30" t="s">
        <v>1172</v>
      </c>
      <c r="R921" s="30" t="s">
        <v>1173</v>
      </c>
      <c r="S921" s="30" t="s">
        <v>1174</v>
      </c>
      <c r="T921" s="31">
        <v>43831</v>
      </c>
      <c r="U921" s="31">
        <v>46022</v>
      </c>
      <c r="V921" s="3">
        <v>25694.791044824171</v>
      </c>
      <c r="W921" s="32">
        <f>V921*IF(Q921="D06T-2017",'VATT Nacional'!$P$1,'VATT Nacional'!$M$1)</f>
        <v>20135111.221537296</v>
      </c>
    </row>
    <row r="922" spans="6:23">
      <c r="F922" s="3"/>
      <c r="G922" s="3"/>
      <c r="H922" s="29" t="s">
        <v>1166</v>
      </c>
      <c r="I922" t="s">
        <v>1228</v>
      </c>
      <c r="J922" t="s">
        <v>1167</v>
      </c>
      <c r="K922" t="s">
        <v>2496</v>
      </c>
      <c r="L922" t="s">
        <v>2497</v>
      </c>
      <c r="M922" t="s">
        <v>198</v>
      </c>
      <c r="N922" t="s">
        <v>198</v>
      </c>
      <c r="O922" s="30" t="s">
        <v>1171</v>
      </c>
      <c r="P922" s="30" t="s">
        <v>1172</v>
      </c>
      <c r="Q922" s="30" t="s">
        <v>1172</v>
      </c>
      <c r="R922" s="30" t="s">
        <v>1173</v>
      </c>
      <c r="S922" s="30" t="s">
        <v>1174</v>
      </c>
      <c r="T922" s="31">
        <v>43831</v>
      </c>
      <c r="U922" s="31">
        <v>46022</v>
      </c>
      <c r="V922" s="3">
        <v>20040.397938932998</v>
      </c>
      <c r="W922" s="32">
        <f>V922*IF(Q922="D06T-2017",'VATT Nacional'!$P$1,'VATT Nacional'!$M$1)</f>
        <v>15704180.692512961</v>
      </c>
    </row>
    <row r="923" spans="6:23">
      <c r="F923" s="3"/>
      <c r="G923" s="3"/>
      <c r="H923" s="29" t="s">
        <v>1166</v>
      </c>
      <c r="I923" t="s">
        <v>1228</v>
      </c>
      <c r="J923" t="s">
        <v>1167</v>
      </c>
      <c r="K923" t="s">
        <v>2496</v>
      </c>
      <c r="L923" t="s">
        <v>2497</v>
      </c>
      <c r="M923" t="s">
        <v>198</v>
      </c>
      <c r="N923" t="s">
        <v>198</v>
      </c>
      <c r="O923" s="30" t="s">
        <v>1171</v>
      </c>
      <c r="P923" s="30" t="s">
        <v>1172</v>
      </c>
      <c r="Q923" s="30" t="s">
        <v>1172</v>
      </c>
      <c r="R923" s="30" t="s">
        <v>1173</v>
      </c>
      <c r="S923" s="30" t="s">
        <v>1174</v>
      </c>
      <c r="T923" s="31">
        <v>43831</v>
      </c>
      <c r="U923" s="31">
        <v>46022</v>
      </c>
      <c r="V923" s="3">
        <v>4692.5340543550737</v>
      </c>
      <c r="W923" s="32">
        <f>V923*IF(Q923="D06T-2017",'VATT Nacional'!$P$1,'VATT Nacional'!$M$1)</f>
        <v>3677192.5846940586</v>
      </c>
    </row>
    <row r="924" spans="6:23">
      <c r="F924" s="3"/>
      <c r="G924" s="3"/>
      <c r="H924" s="29" t="s">
        <v>1166</v>
      </c>
      <c r="I924" t="s">
        <v>1228</v>
      </c>
      <c r="J924" t="s">
        <v>1167</v>
      </c>
      <c r="K924" t="s">
        <v>2498</v>
      </c>
      <c r="L924" t="s">
        <v>2499</v>
      </c>
      <c r="M924" t="s">
        <v>1188</v>
      </c>
      <c r="N924" t="s">
        <v>1180</v>
      </c>
      <c r="O924" s="30">
        <v>154</v>
      </c>
      <c r="P924" s="30" t="s">
        <v>1172</v>
      </c>
      <c r="Q924" s="30" t="s">
        <v>1172</v>
      </c>
      <c r="R924" s="30" t="s">
        <v>1173</v>
      </c>
      <c r="S924" s="30" t="s">
        <v>1174</v>
      </c>
      <c r="T924" s="31">
        <v>43831</v>
      </c>
      <c r="U924" s="31">
        <v>46022</v>
      </c>
      <c r="V924" s="3">
        <v>64061.532881126222</v>
      </c>
      <c r="W924" s="32">
        <f>V924*IF(Q924="D06T-2017",'VATT Nacional'!$P$1,'VATT Nacional'!$M$1)</f>
        <v>50200294.96770215</v>
      </c>
    </row>
    <row r="925" spans="6:23">
      <c r="F925" s="3"/>
      <c r="G925" s="3"/>
      <c r="H925" s="29" t="s">
        <v>1166</v>
      </c>
      <c r="I925" t="s">
        <v>1228</v>
      </c>
      <c r="J925" t="s">
        <v>1167</v>
      </c>
      <c r="K925" t="s">
        <v>2500</v>
      </c>
      <c r="L925" t="s">
        <v>2501</v>
      </c>
      <c r="M925" t="s">
        <v>1188</v>
      </c>
      <c r="N925" t="s">
        <v>1180</v>
      </c>
      <c r="O925" s="30">
        <v>154</v>
      </c>
      <c r="P925" s="30" t="s">
        <v>1172</v>
      </c>
      <c r="Q925" s="30" t="s">
        <v>1172</v>
      </c>
      <c r="R925" s="30" t="s">
        <v>1173</v>
      </c>
      <c r="S925" s="30" t="s">
        <v>1174</v>
      </c>
      <c r="T925" s="31">
        <v>43831</v>
      </c>
      <c r="U925" s="31">
        <v>46022</v>
      </c>
      <c r="V925" s="3">
        <v>19017.426879356091</v>
      </c>
      <c r="W925" s="32">
        <f>V925*IF(Q925="D06T-2017",'VATT Nacional'!$P$1,'VATT Nacional'!$M$1)</f>
        <v>14902553.778129319</v>
      </c>
    </row>
    <row r="926" spans="6:23">
      <c r="F926" s="3"/>
      <c r="G926" s="3"/>
      <c r="H926" s="29" t="s">
        <v>1166</v>
      </c>
      <c r="I926" t="s">
        <v>1228</v>
      </c>
      <c r="J926" t="s">
        <v>1167</v>
      </c>
      <c r="K926" t="s">
        <v>2502</v>
      </c>
      <c r="L926" t="s">
        <v>2503</v>
      </c>
      <c r="M926" t="s">
        <v>1170</v>
      </c>
      <c r="N926" t="s">
        <v>54</v>
      </c>
      <c r="O926" s="30" t="s">
        <v>1171</v>
      </c>
      <c r="P926" s="30" t="s">
        <v>1172</v>
      </c>
      <c r="Q926" s="30" t="s">
        <v>1172</v>
      </c>
      <c r="R926" s="30" t="s">
        <v>1173</v>
      </c>
      <c r="S926" s="30" t="s">
        <v>1174</v>
      </c>
      <c r="T926" s="31">
        <v>43831</v>
      </c>
      <c r="U926" s="31">
        <v>46022</v>
      </c>
      <c r="V926" s="3">
        <v>14906.327849514131</v>
      </c>
      <c r="W926" s="32">
        <f>V926*IF(Q926="D06T-2017",'VATT Nacional'!$P$1,'VATT Nacional'!$M$1)</f>
        <v>11680988.906703901</v>
      </c>
    </row>
    <row r="927" spans="6:23">
      <c r="F927" s="3"/>
      <c r="G927" s="3"/>
      <c r="H927" s="29" t="s">
        <v>1166</v>
      </c>
      <c r="I927" t="s">
        <v>1228</v>
      </c>
      <c r="J927" t="s">
        <v>1167</v>
      </c>
      <c r="K927" t="s">
        <v>2504</v>
      </c>
      <c r="L927" t="s">
        <v>2505</v>
      </c>
      <c r="M927" t="s">
        <v>2506</v>
      </c>
      <c r="N927" t="s">
        <v>198</v>
      </c>
      <c r="O927" s="30" t="s">
        <v>1171</v>
      </c>
      <c r="P927" s="30" t="s">
        <v>1172</v>
      </c>
      <c r="Q927" s="30" t="s">
        <v>1172</v>
      </c>
      <c r="R927" s="30" t="s">
        <v>1173</v>
      </c>
      <c r="S927" s="30" t="s">
        <v>1174</v>
      </c>
      <c r="T927" s="31">
        <v>43831</v>
      </c>
      <c r="U927" s="31">
        <v>46022</v>
      </c>
      <c r="V927" s="3">
        <v>18248.784222120812</v>
      </c>
      <c r="W927" s="32">
        <f>V927*IF(Q927="D06T-2017",'VATT Nacional'!$P$1,'VATT Nacional'!$M$1)</f>
        <v>14300225.260802541</v>
      </c>
    </row>
    <row r="928" spans="6:23">
      <c r="F928" s="3"/>
      <c r="G928" s="3"/>
      <c r="H928" s="29" t="s">
        <v>1166</v>
      </c>
      <c r="I928" t="s">
        <v>1228</v>
      </c>
      <c r="J928" t="s">
        <v>1167</v>
      </c>
      <c r="K928" t="s">
        <v>2504</v>
      </c>
      <c r="L928" t="s">
        <v>2505</v>
      </c>
      <c r="M928" t="s">
        <v>1188</v>
      </c>
      <c r="N928" t="s">
        <v>1180</v>
      </c>
      <c r="O928" s="30">
        <v>220</v>
      </c>
      <c r="P928" s="30" t="s">
        <v>1172</v>
      </c>
      <c r="Q928" s="30" t="s">
        <v>1172</v>
      </c>
      <c r="R928" s="30" t="s">
        <v>1173</v>
      </c>
      <c r="S928" s="30" t="s">
        <v>1174</v>
      </c>
      <c r="T928" s="31">
        <v>43831</v>
      </c>
      <c r="U928" s="31">
        <v>46022</v>
      </c>
      <c r="V928" s="3">
        <v>472.73387841154778</v>
      </c>
      <c r="W928" s="32">
        <f>V928*IF(Q928="D06T-2017",'VATT Nacional'!$P$1,'VATT Nacional'!$M$1)</f>
        <v>370446.64824867574</v>
      </c>
    </row>
    <row r="929" spans="6:23">
      <c r="F929" s="3"/>
      <c r="G929" s="3"/>
      <c r="H929" s="29" t="s">
        <v>1166</v>
      </c>
      <c r="I929" t="s">
        <v>1228</v>
      </c>
      <c r="J929" t="s">
        <v>1167</v>
      </c>
      <c r="K929" t="s">
        <v>2507</v>
      </c>
      <c r="L929" t="s">
        <v>2508</v>
      </c>
      <c r="M929" t="s">
        <v>1764</v>
      </c>
      <c r="N929" t="s">
        <v>21</v>
      </c>
      <c r="O929" s="30">
        <v>220</v>
      </c>
      <c r="P929" s="30" t="s">
        <v>1172</v>
      </c>
      <c r="Q929" s="30" t="s">
        <v>1172</v>
      </c>
      <c r="R929" s="30" t="s">
        <v>1173</v>
      </c>
      <c r="S929" s="30" t="s">
        <v>1174</v>
      </c>
      <c r="T929" s="31">
        <v>43831</v>
      </c>
      <c r="U929" s="31">
        <v>46022</v>
      </c>
      <c r="V929" s="3">
        <v>33904.867535296034</v>
      </c>
      <c r="W929" s="32">
        <f>V929*IF(Q929="D06T-2017",'VATT Nacional'!$P$1,'VATT Nacional'!$M$1)</f>
        <v>26568742.185283892</v>
      </c>
    </row>
    <row r="930" spans="6:23">
      <c r="F930" s="3"/>
      <c r="G930" s="3"/>
      <c r="H930" s="29" t="s">
        <v>1166</v>
      </c>
      <c r="I930" t="s">
        <v>1228</v>
      </c>
      <c r="J930" t="s">
        <v>1167</v>
      </c>
      <c r="K930" t="s">
        <v>2509</v>
      </c>
      <c r="L930" t="s">
        <v>2510</v>
      </c>
      <c r="M930" t="s">
        <v>1183</v>
      </c>
      <c r="N930" t="s">
        <v>1183</v>
      </c>
      <c r="O930" s="30" t="s">
        <v>1171</v>
      </c>
      <c r="P930" s="30" t="s">
        <v>1172</v>
      </c>
      <c r="Q930" s="30" t="s">
        <v>1172</v>
      </c>
      <c r="R930" s="30" t="s">
        <v>1173</v>
      </c>
      <c r="S930" s="30" t="s">
        <v>1174</v>
      </c>
      <c r="T930" s="31">
        <v>43831</v>
      </c>
      <c r="U930" s="31">
        <v>46022</v>
      </c>
      <c r="V930" s="3">
        <v>21858.89065545578</v>
      </c>
      <c r="W930" s="32">
        <f>V930*IF(Q930="D06T-2017",'VATT Nacional'!$P$1,'VATT Nacional'!$M$1)</f>
        <v>17129199.212370407</v>
      </c>
    </row>
    <row r="931" spans="6:23">
      <c r="F931" s="3"/>
      <c r="G931" s="3"/>
      <c r="H931" s="29" t="s">
        <v>1166</v>
      </c>
      <c r="I931" t="s">
        <v>1228</v>
      </c>
      <c r="J931" t="s">
        <v>1167</v>
      </c>
      <c r="K931" t="s">
        <v>2511</v>
      </c>
      <c r="L931" t="s">
        <v>2512</v>
      </c>
      <c r="M931" t="s">
        <v>1170</v>
      </c>
      <c r="N931" t="s">
        <v>54</v>
      </c>
      <c r="O931" s="30" t="s">
        <v>1171</v>
      </c>
      <c r="P931" s="30" t="s">
        <v>1172</v>
      </c>
      <c r="Q931" s="30" t="s">
        <v>1172</v>
      </c>
      <c r="R931" s="30" t="s">
        <v>1173</v>
      </c>
      <c r="S931" s="30" t="s">
        <v>1174</v>
      </c>
      <c r="T931" s="31">
        <v>43831</v>
      </c>
      <c r="U931" s="31">
        <v>46022</v>
      </c>
      <c r="V931" s="3">
        <v>6728.5583443908545</v>
      </c>
      <c r="W931" s="32">
        <f>V931*IF(Q931="D06T-2017",'VATT Nacional'!$P$1,'VATT Nacional'!$M$1)</f>
        <v>5272674.5428117877</v>
      </c>
    </row>
    <row r="932" spans="6:23">
      <c r="F932" s="3"/>
      <c r="G932" s="3"/>
      <c r="H932" s="29" t="s">
        <v>1166</v>
      </c>
      <c r="I932" t="s">
        <v>1228</v>
      </c>
      <c r="J932" t="s">
        <v>1167</v>
      </c>
      <c r="K932" t="s">
        <v>2513</v>
      </c>
      <c r="L932" t="s">
        <v>2514</v>
      </c>
      <c r="M932" t="s">
        <v>1188</v>
      </c>
      <c r="N932" t="s">
        <v>1180</v>
      </c>
      <c r="O932" s="30" t="s">
        <v>1171</v>
      </c>
      <c r="P932" s="30" t="s">
        <v>1172</v>
      </c>
      <c r="Q932" s="30" t="s">
        <v>1172</v>
      </c>
      <c r="R932" s="30" t="s">
        <v>1173</v>
      </c>
      <c r="S932" s="30" t="s">
        <v>1174</v>
      </c>
      <c r="T932" s="31">
        <v>43831</v>
      </c>
      <c r="U932" s="31">
        <v>46022</v>
      </c>
      <c r="V932" s="3">
        <v>9980.7444785224616</v>
      </c>
      <c r="W932" s="32">
        <f>V932*IF(Q932="D06T-2017",'VATT Nacional'!$P$1,'VATT Nacional'!$M$1)</f>
        <v>7821172.7738208277</v>
      </c>
    </row>
    <row r="933" spans="6:23">
      <c r="F933" s="3"/>
      <c r="G933" s="3"/>
      <c r="H933" s="29" t="s">
        <v>1166</v>
      </c>
      <c r="I933" t="s">
        <v>1228</v>
      </c>
      <c r="J933" t="s">
        <v>1167</v>
      </c>
      <c r="K933" t="s">
        <v>2515</v>
      </c>
      <c r="L933" t="s">
        <v>2516</v>
      </c>
      <c r="M933" t="s">
        <v>1170</v>
      </c>
      <c r="N933" t="s">
        <v>54</v>
      </c>
      <c r="O933" s="30" t="s">
        <v>1171</v>
      </c>
      <c r="P933" s="30" t="s">
        <v>1172</v>
      </c>
      <c r="Q933" s="30" t="s">
        <v>1172</v>
      </c>
      <c r="R933" s="30" t="s">
        <v>1173</v>
      </c>
      <c r="S933" s="30" t="s">
        <v>1174</v>
      </c>
      <c r="T933" s="31">
        <v>43831</v>
      </c>
      <c r="U933" s="31">
        <v>46022</v>
      </c>
      <c r="V933" s="3">
        <v>628.19036130826873</v>
      </c>
      <c r="W933" s="32">
        <f>V933*IF(Q933="D06T-2017",'VATT Nacional'!$P$1,'VATT Nacional'!$M$1)</f>
        <v>492266.41972586024</v>
      </c>
    </row>
    <row r="934" spans="6:23">
      <c r="F934" s="3"/>
      <c r="G934" s="3"/>
      <c r="H934" s="29" t="s">
        <v>1166</v>
      </c>
      <c r="I934" t="s">
        <v>1228</v>
      </c>
      <c r="J934" t="s">
        <v>1167</v>
      </c>
      <c r="K934" t="s">
        <v>2515</v>
      </c>
      <c r="L934" t="s">
        <v>2516</v>
      </c>
      <c r="M934" t="s">
        <v>1170</v>
      </c>
      <c r="N934" t="s">
        <v>54</v>
      </c>
      <c r="O934" s="30" t="s">
        <v>1171</v>
      </c>
      <c r="P934" s="30" t="s">
        <v>1172</v>
      </c>
      <c r="Q934" s="30" t="s">
        <v>1172</v>
      </c>
      <c r="R934" s="30" t="s">
        <v>1173</v>
      </c>
      <c r="S934" s="30" t="s">
        <v>1174</v>
      </c>
      <c r="T934" s="31">
        <v>43831</v>
      </c>
      <c r="U934" s="31">
        <v>46022</v>
      </c>
      <c r="V934" s="3">
        <v>105515.77658592122</v>
      </c>
      <c r="W934" s="32">
        <f>V934*IF(Q934="D06T-2017",'VATT Nacional'!$P$1,'VATT Nacional'!$M$1)</f>
        <v>82684926.041162252</v>
      </c>
    </row>
    <row r="935" spans="6:23">
      <c r="F935" s="3"/>
      <c r="G935" s="3"/>
      <c r="H935" s="29" t="s">
        <v>1166</v>
      </c>
      <c r="I935" t="s">
        <v>1228</v>
      </c>
      <c r="J935" t="s">
        <v>1167</v>
      </c>
      <c r="K935" t="s">
        <v>2515</v>
      </c>
      <c r="L935" t="s">
        <v>2516</v>
      </c>
      <c r="M935" t="s">
        <v>1170</v>
      </c>
      <c r="N935" t="s">
        <v>54</v>
      </c>
      <c r="O935" s="30" t="s">
        <v>1171</v>
      </c>
      <c r="P935" s="30" t="s">
        <v>1172</v>
      </c>
      <c r="Q935" s="30" t="s">
        <v>1172</v>
      </c>
      <c r="R935" s="30" t="s">
        <v>1173</v>
      </c>
      <c r="S935" s="30" t="s">
        <v>1174</v>
      </c>
      <c r="T935" s="31">
        <v>43831</v>
      </c>
      <c r="U935" s="31">
        <v>46022</v>
      </c>
      <c r="V935" s="3">
        <v>628.19036130826873</v>
      </c>
      <c r="W935" s="32">
        <f>V935*IF(Q935="D06T-2017",'VATT Nacional'!$P$1,'VATT Nacional'!$M$1)</f>
        <v>492266.41972586024</v>
      </c>
    </row>
    <row r="936" spans="6:23">
      <c r="F936" s="3"/>
      <c r="G936" s="3"/>
      <c r="H936" s="29" t="s">
        <v>1166</v>
      </c>
      <c r="I936" t="s">
        <v>1228</v>
      </c>
      <c r="J936" t="s">
        <v>1167</v>
      </c>
      <c r="K936" t="s">
        <v>2515</v>
      </c>
      <c r="L936" t="s">
        <v>2516</v>
      </c>
      <c r="M936" t="s">
        <v>1170</v>
      </c>
      <c r="N936" t="s">
        <v>54</v>
      </c>
      <c r="O936" s="30">
        <v>66</v>
      </c>
      <c r="P936" s="30" t="s">
        <v>1172</v>
      </c>
      <c r="Q936" s="30" t="s">
        <v>1172</v>
      </c>
      <c r="R936" s="30" t="s">
        <v>1173</v>
      </c>
      <c r="S936" s="30" t="s">
        <v>1174</v>
      </c>
      <c r="T936" s="31">
        <v>43831</v>
      </c>
      <c r="U936" s="31">
        <v>46022</v>
      </c>
      <c r="V936" s="3">
        <v>104856.97090690423</v>
      </c>
      <c r="W936" s="32">
        <f>V936*IF(Q936="D06T-2017",'VATT Nacional'!$P$1,'VATT Nacional'!$M$1)</f>
        <v>82168668.656650081</v>
      </c>
    </row>
    <row r="937" spans="6:23">
      <c r="F937" s="3"/>
      <c r="G937" s="3"/>
      <c r="H937" s="29" t="s">
        <v>1166</v>
      </c>
      <c r="I937" t="s">
        <v>1228</v>
      </c>
      <c r="J937" t="s">
        <v>1167</v>
      </c>
      <c r="K937" t="s">
        <v>2517</v>
      </c>
      <c r="L937" t="s">
        <v>2518</v>
      </c>
      <c r="M937" t="s">
        <v>1170</v>
      </c>
      <c r="N937" t="s">
        <v>54</v>
      </c>
      <c r="O937" s="30" t="s">
        <v>1171</v>
      </c>
      <c r="P937" s="30" t="s">
        <v>1172</v>
      </c>
      <c r="Q937" s="30" t="s">
        <v>1172</v>
      </c>
      <c r="R937" s="30" t="s">
        <v>1173</v>
      </c>
      <c r="S937" s="30" t="s">
        <v>1174</v>
      </c>
      <c r="T937" s="31">
        <v>43831</v>
      </c>
      <c r="U937" s="31">
        <v>46022</v>
      </c>
      <c r="V937" s="3">
        <v>7762.1685715242784</v>
      </c>
      <c r="W937" s="32">
        <f>V937*IF(Q937="D06T-2017",'VATT Nacional'!$P$1,'VATT Nacional'!$M$1)</f>
        <v>6082638.587537582</v>
      </c>
    </row>
    <row r="938" spans="6:23">
      <c r="F938" s="3"/>
      <c r="G938" s="3"/>
      <c r="H938" s="29" t="s">
        <v>1166</v>
      </c>
      <c r="I938" t="s">
        <v>1228</v>
      </c>
      <c r="J938" t="s">
        <v>1167</v>
      </c>
      <c r="K938" t="s">
        <v>2517</v>
      </c>
      <c r="L938" t="s">
        <v>2518</v>
      </c>
      <c r="M938" t="s">
        <v>1170</v>
      </c>
      <c r="N938" t="s">
        <v>54</v>
      </c>
      <c r="O938" s="30">
        <v>66</v>
      </c>
      <c r="P938" s="30" t="s">
        <v>1172</v>
      </c>
      <c r="Q938" s="30" t="s">
        <v>1172</v>
      </c>
      <c r="R938" s="30" t="s">
        <v>1173</v>
      </c>
      <c r="S938" s="30" t="s">
        <v>1174</v>
      </c>
      <c r="T938" s="31">
        <v>43831</v>
      </c>
      <c r="U938" s="31">
        <v>46022</v>
      </c>
      <c r="V938" s="3">
        <v>39764.464167579164</v>
      </c>
      <c r="W938" s="32">
        <f>V938*IF(Q938="D06T-2017",'VATT Nacional'!$P$1,'VATT Nacional'!$M$1)</f>
        <v>31160475.571967036</v>
      </c>
    </row>
    <row r="939" spans="6:23">
      <c r="F939" s="3"/>
      <c r="G939" s="3"/>
      <c r="H939" s="29" t="s">
        <v>1166</v>
      </c>
      <c r="I939" t="s">
        <v>1228</v>
      </c>
      <c r="J939" t="s">
        <v>1167</v>
      </c>
      <c r="K939" t="s">
        <v>2519</v>
      </c>
      <c r="L939" t="s">
        <v>2520</v>
      </c>
      <c r="M939" t="s">
        <v>1170</v>
      </c>
      <c r="N939" t="s">
        <v>54</v>
      </c>
      <c r="O939" s="30" t="s">
        <v>1171</v>
      </c>
      <c r="P939" s="30" t="s">
        <v>1172</v>
      </c>
      <c r="Q939" s="30" t="s">
        <v>1172</v>
      </c>
      <c r="R939" s="30" t="s">
        <v>1173</v>
      </c>
      <c r="S939" s="30" t="s">
        <v>1174</v>
      </c>
      <c r="T939" s="31">
        <v>43831</v>
      </c>
      <c r="U939" s="31">
        <v>46022</v>
      </c>
      <c r="V939" s="3">
        <v>1312.074931964572</v>
      </c>
      <c r="W939" s="32">
        <f>V939*IF(Q939="D06T-2017",'VATT Nacional'!$P$1,'VATT Nacional'!$M$1)</f>
        <v>1028176.2805547041</v>
      </c>
    </row>
    <row r="940" spans="6:23">
      <c r="F940" s="3"/>
      <c r="G940" s="3"/>
      <c r="H940" s="29" t="s">
        <v>1166</v>
      </c>
      <c r="I940" t="s">
        <v>1228</v>
      </c>
      <c r="J940" t="s">
        <v>1167</v>
      </c>
      <c r="K940" t="s">
        <v>2519</v>
      </c>
      <c r="L940" t="s">
        <v>2520</v>
      </c>
      <c r="M940" t="s">
        <v>1170</v>
      </c>
      <c r="N940" t="s">
        <v>54</v>
      </c>
      <c r="O940" s="30" t="s">
        <v>1171</v>
      </c>
      <c r="P940" s="30" t="s">
        <v>1172</v>
      </c>
      <c r="Q940" s="30" t="s">
        <v>1172</v>
      </c>
      <c r="R940" s="30" t="s">
        <v>1173</v>
      </c>
      <c r="S940" s="30" t="s">
        <v>1174</v>
      </c>
      <c r="T940" s="31">
        <v>43831</v>
      </c>
      <c r="U940" s="31">
        <v>46022</v>
      </c>
      <c r="V940" s="3">
        <v>759.09697694345573</v>
      </c>
      <c r="W940" s="32">
        <f>V940*IF(Q940="D06T-2017",'VATT Nacional'!$P$1,'VATT Nacional'!$M$1)</f>
        <v>594848.27224419266</v>
      </c>
    </row>
    <row r="941" spans="6:23">
      <c r="F941" s="3"/>
      <c r="G941" s="3"/>
      <c r="H941" s="29" t="s">
        <v>1166</v>
      </c>
      <c r="I941" t="s">
        <v>1228</v>
      </c>
      <c r="J941" t="s">
        <v>1167</v>
      </c>
      <c r="K941" t="s">
        <v>2519</v>
      </c>
      <c r="L941" t="s">
        <v>2520</v>
      </c>
      <c r="M941" t="s">
        <v>1170</v>
      </c>
      <c r="N941" t="s">
        <v>54</v>
      </c>
      <c r="O941" s="30">
        <v>66</v>
      </c>
      <c r="P941" s="30" t="s">
        <v>1172</v>
      </c>
      <c r="Q941" s="30" t="s">
        <v>1172</v>
      </c>
      <c r="R941" s="30" t="s">
        <v>1173</v>
      </c>
      <c r="S941" s="30" t="s">
        <v>1174</v>
      </c>
      <c r="T941" s="31">
        <v>43831</v>
      </c>
      <c r="U941" s="31">
        <v>46022</v>
      </c>
      <c r="V941" s="3">
        <v>32971.101629655896</v>
      </c>
      <c r="W941" s="32">
        <f>V941*IF(Q941="D06T-2017",'VATT Nacional'!$P$1,'VATT Nacional'!$M$1)</f>
        <v>25837018.765850559</v>
      </c>
    </row>
    <row r="942" spans="6:23">
      <c r="F942" s="3"/>
      <c r="G942" s="3"/>
      <c r="H942" s="29" t="s">
        <v>1166</v>
      </c>
      <c r="I942" t="s">
        <v>1228</v>
      </c>
      <c r="J942" t="s">
        <v>1167</v>
      </c>
      <c r="K942" t="s">
        <v>2519</v>
      </c>
      <c r="L942" t="s">
        <v>2520</v>
      </c>
      <c r="M942" t="s">
        <v>1170</v>
      </c>
      <c r="N942" t="s">
        <v>54</v>
      </c>
      <c r="O942" s="30">
        <v>154</v>
      </c>
      <c r="P942" s="30" t="s">
        <v>1172</v>
      </c>
      <c r="Q942" s="30" t="s">
        <v>1172</v>
      </c>
      <c r="R942" s="30" t="s">
        <v>1173</v>
      </c>
      <c r="S942" s="30" t="s">
        <v>1174</v>
      </c>
      <c r="T942" s="31">
        <v>43831</v>
      </c>
      <c r="U942" s="31">
        <v>46022</v>
      </c>
      <c r="V942" s="3">
        <v>477023.48418518441</v>
      </c>
      <c r="W942" s="32">
        <f>V942*IF(Q942="D06T-2017",'VATT Nacional'!$P$1,'VATT Nacional'!$M$1)</f>
        <v>373808095.67971528</v>
      </c>
    </row>
    <row r="943" spans="6:23">
      <c r="F943" s="3"/>
      <c r="G943" s="3"/>
      <c r="H943" s="29" t="s">
        <v>1166</v>
      </c>
      <c r="I943" t="s">
        <v>1228</v>
      </c>
      <c r="J943" t="s">
        <v>1167</v>
      </c>
      <c r="K943" t="s">
        <v>2521</v>
      </c>
      <c r="L943" t="s">
        <v>2522</v>
      </c>
      <c r="M943" t="s">
        <v>1170</v>
      </c>
      <c r="N943" t="s">
        <v>54</v>
      </c>
      <c r="O943" s="30" t="s">
        <v>1171</v>
      </c>
      <c r="P943" s="30" t="s">
        <v>1172</v>
      </c>
      <c r="Q943" s="30" t="s">
        <v>1172</v>
      </c>
      <c r="R943" s="30" t="s">
        <v>1173</v>
      </c>
      <c r="S943" s="30" t="s">
        <v>1174</v>
      </c>
      <c r="T943" s="31">
        <v>43831</v>
      </c>
      <c r="U943" s="31">
        <v>46022</v>
      </c>
      <c r="V943" s="3">
        <v>104.03827351804615</v>
      </c>
      <c r="W943" s="32">
        <f>V943*IF(Q943="D06T-2017",'VATT Nacional'!$P$1,'VATT Nacional'!$M$1)</f>
        <v>81527.115940666423</v>
      </c>
    </row>
    <row r="944" spans="6:23">
      <c r="F944" s="3"/>
      <c r="G944" s="3"/>
      <c r="H944" s="29" t="s">
        <v>1166</v>
      </c>
      <c r="I944" t="s">
        <v>1228</v>
      </c>
      <c r="J944" t="s">
        <v>1167</v>
      </c>
      <c r="K944" t="s">
        <v>2521</v>
      </c>
      <c r="L944" t="s">
        <v>2522</v>
      </c>
      <c r="M944" t="s">
        <v>1170</v>
      </c>
      <c r="N944" t="s">
        <v>54</v>
      </c>
      <c r="O944" s="30">
        <v>110</v>
      </c>
      <c r="P944" s="30" t="s">
        <v>1172</v>
      </c>
      <c r="Q944" s="30" t="s">
        <v>1172</v>
      </c>
      <c r="R944" s="30" t="s">
        <v>1173</v>
      </c>
      <c r="S944" s="30" t="s">
        <v>1174</v>
      </c>
      <c r="T944" s="31">
        <v>43831</v>
      </c>
      <c r="U944" s="31">
        <v>46022</v>
      </c>
      <c r="V944" s="3">
        <v>104.03827351804615</v>
      </c>
      <c r="W944" s="32">
        <f>V944*IF(Q944="D06T-2017",'VATT Nacional'!$P$1,'VATT Nacional'!$M$1)</f>
        <v>81527.115940666423</v>
      </c>
    </row>
    <row r="945" spans="6:23">
      <c r="F945" s="3"/>
      <c r="G945" s="3"/>
      <c r="H945" s="29" t="s">
        <v>1166</v>
      </c>
      <c r="I945" t="s">
        <v>1228</v>
      </c>
      <c r="J945" t="s">
        <v>1167</v>
      </c>
      <c r="K945" t="s">
        <v>2521</v>
      </c>
      <c r="L945" t="s">
        <v>2522</v>
      </c>
      <c r="M945" t="s">
        <v>1170</v>
      </c>
      <c r="N945" t="s">
        <v>54</v>
      </c>
      <c r="O945" s="30">
        <v>220</v>
      </c>
      <c r="P945" s="30" t="s">
        <v>1172</v>
      </c>
      <c r="Q945" s="30" t="s">
        <v>1172</v>
      </c>
      <c r="R945" s="30" t="s">
        <v>1173</v>
      </c>
      <c r="S945" s="30" t="s">
        <v>1174</v>
      </c>
      <c r="T945" s="31">
        <v>43831</v>
      </c>
      <c r="U945" s="31">
        <v>46022</v>
      </c>
      <c r="V945" s="3">
        <v>104.03827351804617</v>
      </c>
      <c r="W945" s="32">
        <f>V945*IF(Q945="D06T-2017",'VATT Nacional'!$P$1,'VATT Nacional'!$M$1)</f>
        <v>81527.115940666437</v>
      </c>
    </row>
    <row r="946" spans="6:23">
      <c r="F946" s="3"/>
      <c r="G946" s="3"/>
      <c r="H946" s="29" t="s">
        <v>1166</v>
      </c>
      <c r="I946" t="s">
        <v>1228</v>
      </c>
      <c r="J946" t="s">
        <v>1167</v>
      </c>
      <c r="K946" t="s">
        <v>2521</v>
      </c>
      <c r="L946" t="s">
        <v>2522</v>
      </c>
      <c r="M946" t="s">
        <v>1698</v>
      </c>
      <c r="N946" t="s">
        <v>66</v>
      </c>
      <c r="O946" s="30" t="s">
        <v>1171</v>
      </c>
      <c r="P946" s="30" t="s">
        <v>1172</v>
      </c>
      <c r="Q946" s="30" t="s">
        <v>1172</v>
      </c>
      <c r="R946" s="30" t="s">
        <v>1173</v>
      </c>
      <c r="S946" s="30" t="s">
        <v>1174</v>
      </c>
      <c r="T946" s="31">
        <v>43831</v>
      </c>
      <c r="U946" s="31">
        <v>46022</v>
      </c>
      <c r="V946" s="3">
        <v>108033.3359762296</v>
      </c>
      <c r="W946" s="32">
        <f>V946*IF(Q946="D06T-2017",'VATT Nacional'!$P$1,'VATT Nacional'!$M$1)</f>
        <v>84657751.515487164</v>
      </c>
    </row>
    <row r="947" spans="6:23">
      <c r="F947" s="3"/>
      <c r="G947" s="3"/>
      <c r="H947" s="29" t="s">
        <v>1166</v>
      </c>
      <c r="I947" t="s">
        <v>1228</v>
      </c>
      <c r="J947" t="s">
        <v>1167</v>
      </c>
      <c r="K947" t="s">
        <v>2521</v>
      </c>
      <c r="L947" t="s">
        <v>2522</v>
      </c>
      <c r="M947" t="s">
        <v>1698</v>
      </c>
      <c r="N947" t="s">
        <v>66</v>
      </c>
      <c r="O947" s="30">
        <v>110</v>
      </c>
      <c r="P947" s="30" t="s">
        <v>1172</v>
      </c>
      <c r="Q947" s="30" t="s">
        <v>1172</v>
      </c>
      <c r="R947" s="30" t="s">
        <v>1173</v>
      </c>
      <c r="S947" s="30" t="s">
        <v>1174</v>
      </c>
      <c r="T947" s="31">
        <v>43831</v>
      </c>
      <c r="U947" s="31">
        <v>46022</v>
      </c>
      <c r="V947" s="3">
        <v>92696.518817490374</v>
      </c>
      <c r="W947" s="32">
        <f>V947*IF(Q947="D06T-2017",'VATT Nacional'!$P$1,'VATT Nacional'!$M$1)</f>
        <v>72639419.911354467</v>
      </c>
    </row>
    <row r="948" spans="6:23">
      <c r="F948" s="3"/>
      <c r="G948" s="3"/>
      <c r="H948" s="29" t="s">
        <v>1166</v>
      </c>
      <c r="I948" t="s">
        <v>1228</v>
      </c>
      <c r="J948" t="s">
        <v>1167</v>
      </c>
      <c r="K948" t="s">
        <v>2521</v>
      </c>
      <c r="L948" t="s">
        <v>2522</v>
      </c>
      <c r="M948" t="s">
        <v>1698</v>
      </c>
      <c r="N948" t="s">
        <v>66</v>
      </c>
      <c r="O948" s="30">
        <v>220</v>
      </c>
      <c r="P948" s="30" t="s">
        <v>1172</v>
      </c>
      <c r="Q948" s="30" t="s">
        <v>1172</v>
      </c>
      <c r="R948" s="30" t="s">
        <v>1173</v>
      </c>
      <c r="S948" s="30" t="s">
        <v>1174</v>
      </c>
      <c r="T948" s="31">
        <v>43831</v>
      </c>
      <c r="U948" s="31">
        <v>46022</v>
      </c>
      <c r="V948" s="3">
        <v>364859.15241210762</v>
      </c>
      <c r="W948" s="32">
        <f>V948*IF(Q948="D06T-2017",'VATT Nacional'!$P$1,'VATT Nacional'!$M$1)</f>
        <v>285913187.66507161</v>
      </c>
    </row>
    <row r="949" spans="6:23">
      <c r="F949" s="3"/>
      <c r="G949" s="3"/>
      <c r="H949" s="29" t="s">
        <v>1166</v>
      </c>
      <c r="I949" t="s">
        <v>1228</v>
      </c>
      <c r="J949" t="s">
        <v>1167</v>
      </c>
      <c r="K949" t="s">
        <v>2523</v>
      </c>
      <c r="L949" t="s">
        <v>2524</v>
      </c>
      <c r="M949" t="s">
        <v>1170</v>
      </c>
      <c r="N949" t="s">
        <v>54</v>
      </c>
      <c r="O949" s="30" t="s">
        <v>1171</v>
      </c>
      <c r="P949" s="30" t="s">
        <v>1172</v>
      </c>
      <c r="Q949" s="30" t="s">
        <v>1172</v>
      </c>
      <c r="R949" s="30" t="s">
        <v>1173</v>
      </c>
      <c r="S949" s="30" t="s">
        <v>1174</v>
      </c>
      <c r="T949" s="31">
        <v>43831</v>
      </c>
      <c r="U949" s="31">
        <v>46022</v>
      </c>
      <c r="V949" s="3">
        <v>640.61193152676435</v>
      </c>
      <c r="W949" s="32">
        <f>V949*IF(Q949="D06T-2017",'VATT Nacional'!$P$1,'VATT Nacional'!$M$1)</f>
        <v>502000.28747591242</v>
      </c>
    </row>
    <row r="950" spans="6:23">
      <c r="F950" s="3"/>
      <c r="G950" s="3"/>
      <c r="H950" s="29" t="s">
        <v>1166</v>
      </c>
      <c r="I950" t="s">
        <v>1228</v>
      </c>
      <c r="J950" t="s">
        <v>1167</v>
      </c>
      <c r="K950" t="s">
        <v>2523</v>
      </c>
      <c r="L950" t="s">
        <v>2524</v>
      </c>
      <c r="M950" t="s">
        <v>1170</v>
      </c>
      <c r="N950" t="s">
        <v>54</v>
      </c>
      <c r="O950" s="30" t="s">
        <v>1171</v>
      </c>
      <c r="P950" s="30" t="s">
        <v>1172</v>
      </c>
      <c r="Q950" s="30" t="s">
        <v>1172</v>
      </c>
      <c r="R950" s="30" t="s">
        <v>1173</v>
      </c>
      <c r="S950" s="30" t="s">
        <v>1174</v>
      </c>
      <c r="T950" s="31">
        <v>43831</v>
      </c>
      <c r="U950" s="31">
        <v>46022</v>
      </c>
      <c r="V950" s="3">
        <v>104481.22838106674</v>
      </c>
      <c r="W950" s="32">
        <f>V950*IF(Q950="D06T-2017",'VATT Nacional'!$P$1,'VATT Nacional'!$M$1)</f>
        <v>81874226.97252816</v>
      </c>
    </row>
    <row r="951" spans="6:23">
      <c r="F951" s="3"/>
      <c r="G951" s="3"/>
      <c r="H951" s="29" t="s">
        <v>1166</v>
      </c>
      <c r="I951" t="s">
        <v>1228</v>
      </c>
      <c r="J951" t="s">
        <v>1167</v>
      </c>
      <c r="K951" t="s">
        <v>2523</v>
      </c>
      <c r="L951" t="s">
        <v>2524</v>
      </c>
      <c r="M951" t="s">
        <v>1170</v>
      </c>
      <c r="N951" t="s">
        <v>54</v>
      </c>
      <c r="O951" s="30" t="s">
        <v>1171</v>
      </c>
      <c r="P951" s="30" t="s">
        <v>1172</v>
      </c>
      <c r="Q951" s="30" t="s">
        <v>1172</v>
      </c>
      <c r="R951" s="30" t="s">
        <v>1173</v>
      </c>
      <c r="S951" s="30" t="s">
        <v>1174</v>
      </c>
      <c r="T951" s="31">
        <v>43831</v>
      </c>
      <c r="U951" s="31">
        <v>46022</v>
      </c>
      <c r="V951" s="3">
        <v>1644.8748452460929</v>
      </c>
      <c r="W951" s="32">
        <f>V951*IF(Q951="D06T-2017",'VATT Nacional'!$P$1,'VATT Nacional'!$M$1)</f>
        <v>1288967.0087903088</v>
      </c>
    </row>
    <row r="952" spans="6:23">
      <c r="F952" s="3"/>
      <c r="G952" s="3"/>
      <c r="H952" s="29" t="s">
        <v>1166</v>
      </c>
      <c r="I952" t="s">
        <v>1228</v>
      </c>
      <c r="J952" t="s">
        <v>1167</v>
      </c>
      <c r="K952" t="s">
        <v>2523</v>
      </c>
      <c r="L952" t="s">
        <v>2524</v>
      </c>
      <c r="M952" t="s">
        <v>1170</v>
      </c>
      <c r="N952" t="s">
        <v>54</v>
      </c>
      <c r="O952" s="30">
        <v>66</v>
      </c>
      <c r="P952" s="30" t="s">
        <v>1172</v>
      </c>
      <c r="Q952" s="30" t="s">
        <v>1172</v>
      </c>
      <c r="R952" s="30" t="s">
        <v>1173</v>
      </c>
      <c r="S952" s="30" t="s">
        <v>1174</v>
      </c>
      <c r="T952" s="31">
        <v>43831</v>
      </c>
      <c r="U952" s="31">
        <v>46022</v>
      </c>
      <c r="V952" s="3">
        <v>177910.21509143402</v>
      </c>
      <c r="W952" s="32">
        <f>V952*IF(Q952="D06T-2017",'VATT Nacional'!$P$1,'VATT Nacional'!$M$1)</f>
        <v>139415104.09890008</v>
      </c>
    </row>
    <row r="953" spans="6:23">
      <c r="F953" s="3"/>
      <c r="G953" s="3"/>
      <c r="H953" s="29" t="s">
        <v>1166</v>
      </c>
      <c r="I953" t="s">
        <v>1228</v>
      </c>
      <c r="J953" t="s">
        <v>1167</v>
      </c>
      <c r="K953" t="s">
        <v>2525</v>
      </c>
      <c r="L953" t="s">
        <v>2526</v>
      </c>
      <c r="M953" t="s">
        <v>1170</v>
      </c>
      <c r="N953" t="s">
        <v>54</v>
      </c>
      <c r="O953" s="30" t="s">
        <v>1171</v>
      </c>
      <c r="P953" s="30" t="s">
        <v>1172</v>
      </c>
      <c r="Q953" s="30" t="s">
        <v>1172</v>
      </c>
      <c r="R953" s="30" t="s">
        <v>1173</v>
      </c>
      <c r="S953" s="30" t="s">
        <v>1174</v>
      </c>
      <c r="T953" s="31">
        <v>43831</v>
      </c>
      <c r="U953" s="31">
        <v>46022</v>
      </c>
      <c r="V953" s="3">
        <v>54117.659170248822</v>
      </c>
      <c r="W953" s="32">
        <f>V953*IF(Q953="D06T-2017",'VATT Nacional'!$P$1,'VATT Nacional'!$M$1)</f>
        <v>42408015.093070954</v>
      </c>
    </row>
    <row r="954" spans="6:23">
      <c r="F954" s="3"/>
      <c r="G954" s="3"/>
      <c r="H954" s="29" t="s">
        <v>1166</v>
      </c>
      <c r="I954" t="s">
        <v>1228</v>
      </c>
      <c r="J954" t="s">
        <v>1167</v>
      </c>
      <c r="K954" t="s">
        <v>2525</v>
      </c>
      <c r="L954" t="s">
        <v>2526</v>
      </c>
      <c r="M954" t="s">
        <v>1170</v>
      </c>
      <c r="N954" t="s">
        <v>54</v>
      </c>
      <c r="O954" s="30" t="s">
        <v>1171</v>
      </c>
      <c r="P954" s="30" t="s">
        <v>1172</v>
      </c>
      <c r="Q954" s="30" t="s">
        <v>1172</v>
      </c>
      <c r="R954" s="30" t="s">
        <v>1173</v>
      </c>
      <c r="S954" s="30" t="s">
        <v>1174</v>
      </c>
      <c r="T954" s="31">
        <v>43831</v>
      </c>
      <c r="U954" s="31">
        <v>46022</v>
      </c>
      <c r="V954" s="3">
        <v>13553.197949234223</v>
      </c>
      <c r="W954" s="32">
        <f>V954*IF(Q954="D06T-2017",'VATT Nacional'!$P$1,'VATT Nacional'!$M$1)</f>
        <v>10620640.877728131</v>
      </c>
    </row>
    <row r="955" spans="6:23">
      <c r="F955" s="3"/>
      <c r="G955" s="3"/>
      <c r="H955" s="29" t="s">
        <v>1166</v>
      </c>
      <c r="I955" t="s">
        <v>1228</v>
      </c>
      <c r="J955" t="s">
        <v>1167</v>
      </c>
      <c r="K955" t="s">
        <v>2525</v>
      </c>
      <c r="L955" t="s">
        <v>2526</v>
      </c>
      <c r="M955" t="s">
        <v>1170</v>
      </c>
      <c r="N955" t="s">
        <v>54</v>
      </c>
      <c r="O955" s="30">
        <v>66</v>
      </c>
      <c r="P955" s="30" t="s">
        <v>1172</v>
      </c>
      <c r="Q955" s="30" t="s">
        <v>1172</v>
      </c>
      <c r="R955" s="30" t="s">
        <v>1173</v>
      </c>
      <c r="S955" s="30" t="s">
        <v>1174</v>
      </c>
      <c r="T955" s="31">
        <v>43831</v>
      </c>
      <c r="U955" s="31">
        <v>46022</v>
      </c>
      <c r="V955" s="3">
        <v>153022.23728543916</v>
      </c>
      <c r="W955" s="32">
        <f>V955*IF(Q955="D06T-2017",'VATT Nacional'!$P$1,'VATT Nacional'!$M$1)</f>
        <v>119912232.86213234</v>
      </c>
    </row>
    <row r="956" spans="6:23">
      <c r="F956" s="3"/>
      <c r="G956" s="3"/>
      <c r="H956" s="29" t="s">
        <v>1166</v>
      </c>
      <c r="I956" t="s">
        <v>1228</v>
      </c>
      <c r="J956" t="s">
        <v>1167</v>
      </c>
      <c r="K956" t="s">
        <v>2527</v>
      </c>
      <c r="L956" t="s">
        <v>2528</v>
      </c>
      <c r="M956" t="s">
        <v>1170</v>
      </c>
      <c r="N956" t="s">
        <v>54</v>
      </c>
      <c r="O956" s="30" t="s">
        <v>1171</v>
      </c>
      <c r="P956" s="30" t="s">
        <v>1172</v>
      </c>
      <c r="Q956" s="30" t="s">
        <v>1172</v>
      </c>
      <c r="R956" s="30" t="s">
        <v>1173</v>
      </c>
      <c r="S956" s="30" t="s">
        <v>1174</v>
      </c>
      <c r="T956" s="31">
        <v>43831</v>
      </c>
      <c r="U956" s="31">
        <v>46022</v>
      </c>
      <c r="V956" s="3">
        <v>515.29279344324243</v>
      </c>
      <c r="W956" s="32">
        <f>V956*IF(Q956="D06T-2017",'VATT Nacional'!$P$1,'VATT Nacional'!$M$1)</f>
        <v>403796.92870576249</v>
      </c>
    </row>
    <row r="957" spans="6:23">
      <c r="F957" s="3"/>
      <c r="G957" s="3"/>
      <c r="H957" s="29" t="s">
        <v>1166</v>
      </c>
      <c r="I957" t="s">
        <v>1228</v>
      </c>
      <c r="J957" t="s">
        <v>1167</v>
      </c>
      <c r="K957" t="s">
        <v>2527</v>
      </c>
      <c r="L957" t="s">
        <v>2528</v>
      </c>
      <c r="M957" t="s">
        <v>1170</v>
      </c>
      <c r="N957" t="s">
        <v>54</v>
      </c>
      <c r="O957" s="30" t="s">
        <v>1171</v>
      </c>
      <c r="P957" s="30" t="s">
        <v>1172</v>
      </c>
      <c r="Q957" s="30" t="s">
        <v>1172</v>
      </c>
      <c r="R957" s="30" t="s">
        <v>1173</v>
      </c>
      <c r="S957" s="30" t="s">
        <v>1174</v>
      </c>
      <c r="T957" s="31">
        <v>43831</v>
      </c>
      <c r="U957" s="31">
        <v>46022</v>
      </c>
      <c r="V957" s="3">
        <v>34011.816561154141</v>
      </c>
      <c r="W957" s="32">
        <f>V957*IF(Q957="D06T-2017",'VATT Nacional'!$P$1,'VATT Nacional'!$M$1)</f>
        <v>26652550.242992219</v>
      </c>
    </row>
    <row r="958" spans="6:23">
      <c r="F958" s="3"/>
      <c r="G958" s="3"/>
      <c r="H958" s="29" t="s">
        <v>1166</v>
      </c>
      <c r="I958" t="s">
        <v>1228</v>
      </c>
      <c r="J958" t="s">
        <v>1167</v>
      </c>
      <c r="K958" t="s">
        <v>2527</v>
      </c>
      <c r="L958" t="s">
        <v>2528</v>
      </c>
      <c r="M958" t="s">
        <v>1170</v>
      </c>
      <c r="N958" t="s">
        <v>54</v>
      </c>
      <c r="O958" s="30">
        <v>66</v>
      </c>
      <c r="P958" s="30" t="s">
        <v>1172</v>
      </c>
      <c r="Q958" s="30" t="s">
        <v>1172</v>
      </c>
      <c r="R958" s="30" t="s">
        <v>1173</v>
      </c>
      <c r="S958" s="30" t="s">
        <v>1174</v>
      </c>
      <c r="T958" s="31">
        <v>43831</v>
      </c>
      <c r="U958" s="31">
        <v>46022</v>
      </c>
      <c r="V958" s="3">
        <v>164798.02655382775</v>
      </c>
      <c r="W958" s="32">
        <f>V958*IF(Q958="D06T-2017",'VATT Nacional'!$P$1,'VATT Nacional'!$M$1)</f>
        <v>129140049.74637009</v>
      </c>
    </row>
    <row r="959" spans="6:23">
      <c r="F959" s="3"/>
      <c r="G959" s="3"/>
      <c r="H959" s="29" t="s">
        <v>1166</v>
      </c>
      <c r="I959" t="s">
        <v>1228</v>
      </c>
      <c r="J959" t="s">
        <v>1167</v>
      </c>
      <c r="K959" t="s">
        <v>2529</v>
      </c>
      <c r="L959" t="s">
        <v>2530</v>
      </c>
      <c r="M959" t="s">
        <v>1170</v>
      </c>
      <c r="N959" t="s">
        <v>54</v>
      </c>
      <c r="O959" s="30">
        <v>66</v>
      </c>
      <c r="P959" s="30" t="s">
        <v>1172</v>
      </c>
      <c r="Q959" s="30" t="s">
        <v>1172</v>
      </c>
      <c r="R959" s="30" t="s">
        <v>1173</v>
      </c>
      <c r="S959" s="30" t="s">
        <v>1174</v>
      </c>
      <c r="T959" s="31">
        <v>43831</v>
      </c>
      <c r="U959" s="31">
        <v>46022</v>
      </c>
      <c r="V959" s="3">
        <v>2861.4337470221708</v>
      </c>
      <c r="W959" s="32">
        <f>V959*IF(Q959="D06T-2017",'VATT Nacional'!$P$1,'VATT Nacional'!$M$1)</f>
        <v>2242294.4264789945</v>
      </c>
    </row>
    <row r="960" spans="6:23">
      <c r="F960" s="3"/>
      <c r="G960" s="3"/>
      <c r="H960" s="29" t="s">
        <v>1166</v>
      </c>
      <c r="I960" t="s">
        <v>1228</v>
      </c>
      <c r="J960" t="s">
        <v>1167</v>
      </c>
      <c r="K960" t="s">
        <v>2531</v>
      </c>
      <c r="L960" t="s">
        <v>2532</v>
      </c>
      <c r="M960" t="s">
        <v>1170</v>
      </c>
      <c r="N960" t="s">
        <v>54</v>
      </c>
      <c r="O960" s="30" t="s">
        <v>1171</v>
      </c>
      <c r="P960" s="30" t="s">
        <v>1172</v>
      </c>
      <c r="Q960" s="30" t="s">
        <v>1172</v>
      </c>
      <c r="R960" s="30" t="s">
        <v>1173</v>
      </c>
      <c r="S960" s="30" t="s">
        <v>1174</v>
      </c>
      <c r="T960" s="31">
        <v>43831</v>
      </c>
      <c r="U960" s="31">
        <v>46022</v>
      </c>
      <c r="V960" s="3">
        <v>32380.305190129096</v>
      </c>
      <c r="W960" s="32">
        <f>V960*IF(Q960="D06T-2017",'VATT Nacional'!$P$1,'VATT Nacional'!$M$1)</f>
        <v>25374055.202597279</v>
      </c>
    </row>
    <row r="961" spans="6:23">
      <c r="F961" s="3"/>
      <c r="G961" s="3"/>
      <c r="H961" s="29" t="s">
        <v>1166</v>
      </c>
      <c r="I961" t="s">
        <v>1228</v>
      </c>
      <c r="J961" t="s">
        <v>1167</v>
      </c>
      <c r="K961" t="s">
        <v>2531</v>
      </c>
      <c r="L961" t="s">
        <v>2532</v>
      </c>
      <c r="M961" t="s">
        <v>1170</v>
      </c>
      <c r="N961" t="s">
        <v>54</v>
      </c>
      <c r="O961" s="30" t="s">
        <v>1171</v>
      </c>
      <c r="P961" s="30" t="s">
        <v>1172</v>
      </c>
      <c r="Q961" s="30" t="s">
        <v>1172</v>
      </c>
      <c r="R961" s="30" t="s">
        <v>1173</v>
      </c>
      <c r="S961" s="30" t="s">
        <v>1174</v>
      </c>
      <c r="T961" s="31">
        <v>43831</v>
      </c>
      <c r="U961" s="31">
        <v>46022</v>
      </c>
      <c r="V961" s="3">
        <v>24199.665584450675</v>
      </c>
      <c r="W961" s="32">
        <f>V961*IF(Q961="D06T-2017",'VATT Nacional'!$P$1,'VATT Nacional'!$M$1)</f>
        <v>18963491.752740853</v>
      </c>
    </row>
    <row r="962" spans="6:23">
      <c r="F962" s="3"/>
      <c r="G962" s="3"/>
      <c r="H962" s="29" t="s">
        <v>1166</v>
      </c>
      <c r="I962" t="s">
        <v>1228</v>
      </c>
      <c r="J962" t="s">
        <v>1167</v>
      </c>
      <c r="K962" t="s">
        <v>2531</v>
      </c>
      <c r="L962" t="s">
        <v>2532</v>
      </c>
      <c r="M962" t="s">
        <v>1170</v>
      </c>
      <c r="N962" t="s">
        <v>54</v>
      </c>
      <c r="O962" s="30">
        <v>110</v>
      </c>
      <c r="P962" s="30" t="s">
        <v>1172</v>
      </c>
      <c r="Q962" s="30" t="s">
        <v>1172</v>
      </c>
      <c r="R962" s="30" t="s">
        <v>1173</v>
      </c>
      <c r="S962" s="30" t="s">
        <v>1174</v>
      </c>
      <c r="T962" s="31">
        <v>43831</v>
      </c>
      <c r="U962" s="31">
        <v>46022</v>
      </c>
      <c r="V962" s="3">
        <v>61403.509942224409</v>
      </c>
      <c r="W962" s="32">
        <f>V962*IF(Q962="D06T-2017",'VATT Nacional'!$P$1,'VATT Nacional'!$M$1)</f>
        <v>48117398.577892192</v>
      </c>
    </row>
    <row r="963" spans="6:23">
      <c r="F963" s="3"/>
      <c r="G963" s="3"/>
      <c r="H963" s="29" t="s">
        <v>1166</v>
      </c>
      <c r="I963" t="s">
        <v>1228</v>
      </c>
      <c r="J963" t="s">
        <v>1167</v>
      </c>
      <c r="K963" t="s">
        <v>2533</v>
      </c>
      <c r="L963" t="s">
        <v>2534</v>
      </c>
      <c r="M963" t="s">
        <v>1170</v>
      </c>
      <c r="N963" t="s">
        <v>54</v>
      </c>
      <c r="O963" s="30" t="s">
        <v>1171</v>
      </c>
      <c r="P963" s="30" t="s">
        <v>1172</v>
      </c>
      <c r="Q963" s="30" t="s">
        <v>1172</v>
      </c>
      <c r="R963" s="30" t="s">
        <v>1173</v>
      </c>
      <c r="S963" s="30" t="s">
        <v>1174</v>
      </c>
      <c r="T963" s="31">
        <v>43831</v>
      </c>
      <c r="U963" s="31">
        <v>46022</v>
      </c>
      <c r="V963" s="3">
        <v>0</v>
      </c>
      <c r="W963" s="32">
        <f>V963*IF(Q963="D06T-2017",'VATT Nacional'!$P$1,'VATT Nacional'!$M$1)</f>
        <v>0</v>
      </c>
    </row>
    <row r="964" spans="6:23">
      <c r="F964" s="3"/>
      <c r="G964" s="3"/>
      <c r="H964" s="29" t="s">
        <v>1166</v>
      </c>
      <c r="I964" t="s">
        <v>1228</v>
      </c>
      <c r="J964" t="s">
        <v>1167</v>
      </c>
      <c r="K964" t="s">
        <v>2533</v>
      </c>
      <c r="L964" t="s">
        <v>2534</v>
      </c>
      <c r="M964" t="s">
        <v>1170</v>
      </c>
      <c r="N964" t="s">
        <v>54</v>
      </c>
      <c r="O964" s="30" t="s">
        <v>1171</v>
      </c>
      <c r="P964" s="30" t="s">
        <v>1172</v>
      </c>
      <c r="Q964" s="30" t="s">
        <v>1172</v>
      </c>
      <c r="R964" s="30" t="s">
        <v>1173</v>
      </c>
      <c r="S964" s="30" t="s">
        <v>1174</v>
      </c>
      <c r="T964" s="31">
        <v>43831</v>
      </c>
      <c r="U964" s="31">
        <v>46022</v>
      </c>
      <c r="V964" s="3">
        <v>143361.96203614026</v>
      </c>
      <c r="W964" s="32">
        <f>V964*IF(Q964="D06T-2017",'VATT Nacional'!$P$1,'VATT Nacional'!$M$1)</f>
        <v>112342188.16957282</v>
      </c>
    </row>
    <row r="965" spans="6:23">
      <c r="F965" s="3"/>
      <c r="G965" s="3"/>
      <c r="H965" s="29" t="s">
        <v>1166</v>
      </c>
      <c r="I965" t="s">
        <v>1228</v>
      </c>
      <c r="J965" t="s">
        <v>1167</v>
      </c>
      <c r="K965" t="s">
        <v>2533</v>
      </c>
      <c r="L965" t="s">
        <v>2534</v>
      </c>
      <c r="M965" t="s">
        <v>1170</v>
      </c>
      <c r="N965" t="s">
        <v>54</v>
      </c>
      <c r="O965" s="30" t="s">
        <v>1171</v>
      </c>
      <c r="P965" s="30" t="s">
        <v>1172</v>
      </c>
      <c r="Q965" s="30" t="s">
        <v>1172</v>
      </c>
      <c r="R965" s="30" t="s">
        <v>1173</v>
      </c>
      <c r="S965" s="30" t="s">
        <v>1174</v>
      </c>
      <c r="T965" s="31">
        <v>43831</v>
      </c>
      <c r="U965" s="31">
        <v>46022</v>
      </c>
      <c r="V965" s="3">
        <v>0</v>
      </c>
      <c r="W965" s="32">
        <f>V965*IF(Q965="D06T-2017",'VATT Nacional'!$P$1,'VATT Nacional'!$M$1)</f>
        <v>0</v>
      </c>
    </row>
    <row r="966" spans="6:23">
      <c r="F966" s="3"/>
      <c r="G966" s="3"/>
      <c r="H966" s="29" t="s">
        <v>1166</v>
      </c>
      <c r="I966" t="s">
        <v>1228</v>
      </c>
      <c r="J966" t="s">
        <v>1167</v>
      </c>
      <c r="K966" t="s">
        <v>2533</v>
      </c>
      <c r="L966" t="s">
        <v>2534</v>
      </c>
      <c r="M966" t="s">
        <v>1170</v>
      </c>
      <c r="N966" t="s">
        <v>54</v>
      </c>
      <c r="O966" s="30">
        <v>66</v>
      </c>
      <c r="P966" s="30" t="s">
        <v>1172</v>
      </c>
      <c r="Q966" s="30" t="s">
        <v>1172</v>
      </c>
      <c r="R966" s="30" t="s">
        <v>1173</v>
      </c>
      <c r="S966" s="30" t="s">
        <v>1174</v>
      </c>
      <c r="T966" s="31">
        <v>43831</v>
      </c>
      <c r="U966" s="31">
        <v>46022</v>
      </c>
      <c r="V966" s="3">
        <v>256122.13414800426</v>
      </c>
      <c r="W966" s="32">
        <f>V966*IF(Q966="D06T-2017",'VATT Nacional'!$P$1,'VATT Nacional'!$M$1)</f>
        <v>200704012.27903235</v>
      </c>
    </row>
    <row r="967" spans="6:23">
      <c r="F967" s="3"/>
      <c r="G967" s="3"/>
      <c r="H967" s="29" t="s">
        <v>1166</v>
      </c>
      <c r="I967" t="s">
        <v>1228</v>
      </c>
      <c r="J967" t="s">
        <v>1167</v>
      </c>
      <c r="K967" t="s">
        <v>2535</v>
      </c>
      <c r="L967" t="s">
        <v>2536</v>
      </c>
      <c r="M967" t="s">
        <v>2506</v>
      </c>
      <c r="N967" t="s">
        <v>198</v>
      </c>
      <c r="O967" s="30" t="s">
        <v>1171</v>
      </c>
      <c r="P967" s="30" t="s">
        <v>1172</v>
      </c>
      <c r="Q967" s="30" t="s">
        <v>1172</v>
      </c>
      <c r="R967" s="30" t="s">
        <v>1173</v>
      </c>
      <c r="S967" s="30" t="s">
        <v>1174</v>
      </c>
      <c r="T967" s="31">
        <v>43831</v>
      </c>
      <c r="U967" s="31">
        <v>46022</v>
      </c>
      <c r="V967" s="3">
        <v>21242.750272036956</v>
      </c>
      <c r="W967" s="32">
        <f>V967*IF(Q967="D06T-2017",'VATT Nacional'!$P$1,'VATT Nacional'!$M$1)</f>
        <v>16646375.470913377</v>
      </c>
    </row>
    <row r="968" spans="6:23">
      <c r="F968" s="3"/>
      <c r="G968" s="3"/>
      <c r="H968" s="29" t="s">
        <v>1166</v>
      </c>
      <c r="I968" t="s">
        <v>1228</v>
      </c>
      <c r="J968" t="s">
        <v>1167</v>
      </c>
      <c r="K968" t="s">
        <v>2535</v>
      </c>
      <c r="L968" t="s">
        <v>2536</v>
      </c>
      <c r="M968" t="s">
        <v>2506</v>
      </c>
      <c r="N968" t="s">
        <v>198</v>
      </c>
      <c r="O968" s="30" t="s">
        <v>1171</v>
      </c>
      <c r="P968" s="30" t="s">
        <v>1172</v>
      </c>
      <c r="Q968" s="30" t="s">
        <v>1172</v>
      </c>
      <c r="R968" s="30" t="s">
        <v>1173</v>
      </c>
      <c r="S968" s="30" t="s">
        <v>1174</v>
      </c>
      <c r="T968" s="31">
        <v>43831</v>
      </c>
      <c r="U968" s="31">
        <v>46022</v>
      </c>
      <c r="V968" s="3">
        <v>18863.687056802522</v>
      </c>
      <c r="W968" s="32">
        <f>V968*IF(Q968="D06T-2017",'VATT Nacional'!$P$1,'VATT Nacional'!$M$1)</f>
        <v>14782079.22665718</v>
      </c>
    </row>
    <row r="969" spans="6:23">
      <c r="F969" s="3"/>
      <c r="G969" s="3"/>
      <c r="H969" s="29" t="s">
        <v>1166</v>
      </c>
      <c r="I969" t="s">
        <v>1228</v>
      </c>
      <c r="J969" t="s">
        <v>1167</v>
      </c>
      <c r="K969" t="s">
        <v>2535</v>
      </c>
      <c r="L969" t="s">
        <v>2536</v>
      </c>
      <c r="M969" t="s">
        <v>2506</v>
      </c>
      <c r="N969" t="s">
        <v>198</v>
      </c>
      <c r="O969" s="30" t="s">
        <v>1171</v>
      </c>
      <c r="P969" s="30" t="s">
        <v>1172</v>
      </c>
      <c r="Q969" s="30" t="s">
        <v>1172</v>
      </c>
      <c r="R969" s="30" t="s">
        <v>1173</v>
      </c>
      <c r="S969" s="30" t="s">
        <v>1174</v>
      </c>
      <c r="T969" s="31">
        <v>43831</v>
      </c>
      <c r="U969" s="31">
        <v>46022</v>
      </c>
      <c r="V969" s="3">
        <v>160977.11124876153</v>
      </c>
      <c r="W969" s="32">
        <f>V969*IF(Q969="D06T-2017",'VATT Nacional'!$P$1,'VATT Nacional'!$M$1)</f>
        <v>126145880.44172889</v>
      </c>
    </row>
    <row r="970" spans="6:23">
      <c r="F970" s="3"/>
      <c r="G970" s="3"/>
      <c r="H970" s="29" t="s">
        <v>1166</v>
      </c>
      <c r="I970" t="s">
        <v>1228</v>
      </c>
      <c r="J970" t="s">
        <v>1167</v>
      </c>
      <c r="K970" t="s">
        <v>2535</v>
      </c>
      <c r="L970" t="s">
        <v>2536</v>
      </c>
      <c r="M970" t="s">
        <v>2506</v>
      </c>
      <c r="N970" t="s">
        <v>198</v>
      </c>
      <c r="O970" s="30">
        <v>66</v>
      </c>
      <c r="P970" s="30" t="s">
        <v>1172</v>
      </c>
      <c r="Q970" s="30" t="s">
        <v>1172</v>
      </c>
      <c r="R970" s="30" t="s">
        <v>1173</v>
      </c>
      <c r="S970" s="30" t="s">
        <v>1174</v>
      </c>
      <c r="T970" s="31">
        <v>43831</v>
      </c>
      <c r="U970" s="31">
        <v>46022</v>
      </c>
      <c r="V970" s="3">
        <v>96099.737959083868</v>
      </c>
      <c r="W970" s="32">
        <f>V970*IF(Q970="D06T-2017",'VATT Nacional'!$P$1,'VATT Nacional'!$M$1)</f>
        <v>75306271.562637031</v>
      </c>
    </row>
    <row r="971" spans="6:23">
      <c r="F971" s="3"/>
      <c r="G971" s="3"/>
      <c r="H971" s="29" t="s">
        <v>1166</v>
      </c>
      <c r="I971" t="s">
        <v>1228</v>
      </c>
      <c r="J971" t="s">
        <v>1167</v>
      </c>
      <c r="K971" t="s">
        <v>2537</v>
      </c>
      <c r="L971" t="s">
        <v>2538</v>
      </c>
      <c r="M971" t="s">
        <v>1170</v>
      </c>
      <c r="N971" t="s">
        <v>54</v>
      </c>
      <c r="O971" s="30" t="s">
        <v>1171</v>
      </c>
      <c r="P971" s="30" t="s">
        <v>1172</v>
      </c>
      <c r="Q971" s="30" t="s">
        <v>1172</v>
      </c>
      <c r="R971" s="30" t="s">
        <v>1173</v>
      </c>
      <c r="S971" s="30" t="s">
        <v>1174</v>
      </c>
      <c r="T971" s="31">
        <v>43831</v>
      </c>
      <c r="U971" s="31">
        <v>46022</v>
      </c>
      <c r="V971" s="3">
        <v>77119.595779712865</v>
      </c>
      <c r="W971" s="32">
        <f>V971*IF(Q971="D06T-2017",'VATT Nacional'!$P$1,'VATT Nacional'!$M$1)</f>
        <v>60432935.051920079</v>
      </c>
    </row>
    <row r="972" spans="6:23">
      <c r="F972" s="3"/>
      <c r="G972" s="3"/>
      <c r="H972" s="29" t="s">
        <v>1166</v>
      </c>
      <c r="I972" t="s">
        <v>1228</v>
      </c>
      <c r="J972" t="s">
        <v>1167</v>
      </c>
      <c r="K972" t="s">
        <v>2537</v>
      </c>
      <c r="L972" t="s">
        <v>2538</v>
      </c>
      <c r="M972" t="s">
        <v>1170</v>
      </c>
      <c r="N972" t="s">
        <v>54</v>
      </c>
      <c r="O972" s="30" t="s">
        <v>1171</v>
      </c>
      <c r="P972" s="30" t="s">
        <v>1172</v>
      </c>
      <c r="Q972" s="30" t="s">
        <v>1172</v>
      </c>
      <c r="R972" s="30" t="s">
        <v>1173</v>
      </c>
      <c r="S972" s="30" t="s">
        <v>1174</v>
      </c>
      <c r="T972" s="31">
        <v>43831</v>
      </c>
      <c r="U972" s="31">
        <v>46022</v>
      </c>
      <c r="V972" s="3">
        <v>0</v>
      </c>
      <c r="W972" s="32">
        <f>V972*IF(Q972="D06T-2017",'VATT Nacional'!$P$1,'VATT Nacional'!$M$1)</f>
        <v>0</v>
      </c>
    </row>
    <row r="973" spans="6:23">
      <c r="F973" s="3"/>
      <c r="G973" s="3"/>
      <c r="H973" s="29" t="s">
        <v>1166</v>
      </c>
      <c r="I973" t="s">
        <v>1228</v>
      </c>
      <c r="J973" t="s">
        <v>1167</v>
      </c>
      <c r="K973" t="s">
        <v>2537</v>
      </c>
      <c r="L973" t="s">
        <v>2538</v>
      </c>
      <c r="M973" t="s">
        <v>1170</v>
      </c>
      <c r="N973" t="s">
        <v>54</v>
      </c>
      <c r="O973" s="30">
        <v>66</v>
      </c>
      <c r="P973" s="30" t="s">
        <v>1172</v>
      </c>
      <c r="Q973" s="30" t="s">
        <v>1172</v>
      </c>
      <c r="R973" s="30" t="s">
        <v>1173</v>
      </c>
      <c r="S973" s="30" t="s">
        <v>1174</v>
      </c>
      <c r="T973" s="31">
        <v>43831</v>
      </c>
      <c r="U973" s="31">
        <v>46022</v>
      </c>
      <c r="V973" s="3">
        <v>53159.412064173302</v>
      </c>
      <c r="W973" s="32">
        <f>V973*IF(Q973="D06T-2017",'VATT Nacional'!$P$1,'VATT Nacional'!$M$1)</f>
        <v>41657107.56380216</v>
      </c>
    </row>
    <row r="974" spans="6:23">
      <c r="F974" s="3"/>
      <c r="G974" s="3"/>
      <c r="H974" s="29" t="s">
        <v>1166</v>
      </c>
      <c r="I974" t="s">
        <v>1228</v>
      </c>
      <c r="J974" t="s">
        <v>1167</v>
      </c>
      <c r="K974" t="s">
        <v>2537</v>
      </c>
      <c r="L974" t="s">
        <v>2538</v>
      </c>
      <c r="M974" t="s">
        <v>1170</v>
      </c>
      <c r="N974" t="s">
        <v>54</v>
      </c>
      <c r="O974" s="30">
        <v>110</v>
      </c>
      <c r="P974" s="30" t="s">
        <v>1172</v>
      </c>
      <c r="Q974" s="30" t="s">
        <v>1172</v>
      </c>
      <c r="R974" s="30" t="s">
        <v>1173</v>
      </c>
      <c r="S974" s="30" t="s">
        <v>1174</v>
      </c>
      <c r="T974" s="31">
        <v>43831</v>
      </c>
      <c r="U974" s="31">
        <v>46022</v>
      </c>
      <c r="V974" s="3">
        <v>349862.18727405748</v>
      </c>
      <c r="W974" s="32">
        <f>V974*IF(Q974="D06T-2017",'VATT Nacional'!$P$1,'VATT Nacional'!$M$1)</f>
        <v>274161173.00523716</v>
      </c>
    </row>
    <row r="975" spans="6:23">
      <c r="F975" s="3"/>
      <c r="G975" s="3"/>
      <c r="H975" s="29" t="s">
        <v>1166</v>
      </c>
      <c r="I975" t="s">
        <v>1228</v>
      </c>
      <c r="J975" t="s">
        <v>1167</v>
      </c>
      <c r="K975" t="s">
        <v>2539</v>
      </c>
      <c r="L975" t="s">
        <v>2540</v>
      </c>
      <c r="M975" t="s">
        <v>2506</v>
      </c>
      <c r="N975" t="s">
        <v>198</v>
      </c>
      <c r="O975" s="30" t="s">
        <v>1171</v>
      </c>
      <c r="P975" s="30" t="s">
        <v>1172</v>
      </c>
      <c r="Q975" s="30" t="s">
        <v>1172</v>
      </c>
      <c r="R975" s="30" t="s">
        <v>1173</v>
      </c>
      <c r="S975" s="30" t="s">
        <v>1174</v>
      </c>
      <c r="T975" s="31">
        <v>43831</v>
      </c>
      <c r="U975" s="31">
        <v>46022</v>
      </c>
      <c r="V975" s="3">
        <v>21925.258856783195</v>
      </c>
      <c r="W975" s="32">
        <f>V975*IF(Q975="D06T-2017",'VATT Nacional'!$P$1,'VATT Nacional'!$M$1)</f>
        <v>17181207.073145367</v>
      </c>
    </row>
    <row r="976" spans="6:23">
      <c r="F976" s="3"/>
      <c r="G976" s="3"/>
      <c r="H976" s="29" t="s">
        <v>1166</v>
      </c>
      <c r="I976" t="s">
        <v>1228</v>
      </c>
      <c r="J976" t="s">
        <v>1167</v>
      </c>
      <c r="K976" t="s">
        <v>2539</v>
      </c>
      <c r="L976" t="s">
        <v>2540</v>
      </c>
      <c r="M976" t="s">
        <v>2506</v>
      </c>
      <c r="N976" t="s">
        <v>198</v>
      </c>
      <c r="O976" s="30">
        <v>66</v>
      </c>
      <c r="P976" s="30" t="s">
        <v>1172</v>
      </c>
      <c r="Q976" s="30" t="s">
        <v>1172</v>
      </c>
      <c r="R976" s="30" t="s">
        <v>1173</v>
      </c>
      <c r="S976" s="30" t="s">
        <v>1174</v>
      </c>
      <c r="T976" s="31">
        <v>43831</v>
      </c>
      <c r="U976" s="31">
        <v>46022</v>
      </c>
      <c r="V976" s="3">
        <v>102986.53952084217</v>
      </c>
      <c r="W976" s="32">
        <f>V976*IF(Q976="D06T-2017",'VATT Nacional'!$P$1,'VATT Nacional'!$M$1)</f>
        <v>80702949.635043174</v>
      </c>
    </row>
    <row r="977" spans="6:23">
      <c r="F977" s="3"/>
      <c r="G977" s="3"/>
      <c r="H977" s="29" t="s">
        <v>1166</v>
      </c>
      <c r="I977" t="s">
        <v>1228</v>
      </c>
      <c r="J977" t="s">
        <v>1167</v>
      </c>
      <c r="K977" t="s">
        <v>2541</v>
      </c>
      <c r="L977" t="s">
        <v>2542</v>
      </c>
      <c r="M977" t="s">
        <v>1170</v>
      </c>
      <c r="N977" t="s">
        <v>54</v>
      </c>
      <c r="O977" s="30" t="s">
        <v>1171</v>
      </c>
      <c r="P977" s="30" t="s">
        <v>1172</v>
      </c>
      <c r="Q977" s="30" t="s">
        <v>1172</v>
      </c>
      <c r="R977" s="30" t="s">
        <v>1173</v>
      </c>
      <c r="S977" s="30" t="s">
        <v>1174</v>
      </c>
      <c r="T977" s="31">
        <v>43831</v>
      </c>
      <c r="U977" s="31">
        <v>46022</v>
      </c>
      <c r="V977" s="3">
        <v>3544.906868163022</v>
      </c>
      <c r="W977" s="32">
        <f>V977*IF(Q977="D06T-2017",'VATT Nacional'!$P$1,'VATT Nacional'!$M$1)</f>
        <v>2777881.8646914717</v>
      </c>
    </row>
    <row r="978" spans="6:23">
      <c r="F978" s="3"/>
      <c r="G978" s="3"/>
      <c r="H978" s="29" t="s">
        <v>1166</v>
      </c>
      <c r="I978" t="s">
        <v>1228</v>
      </c>
      <c r="J978" t="s">
        <v>1167</v>
      </c>
      <c r="K978" t="s">
        <v>2541</v>
      </c>
      <c r="L978" t="s">
        <v>2542</v>
      </c>
      <c r="M978" t="s">
        <v>1170</v>
      </c>
      <c r="N978" t="s">
        <v>54</v>
      </c>
      <c r="O978" s="30" t="s">
        <v>1171</v>
      </c>
      <c r="P978" s="30" t="s">
        <v>1172</v>
      </c>
      <c r="Q978" s="30" t="s">
        <v>1172</v>
      </c>
      <c r="R978" s="30" t="s">
        <v>1173</v>
      </c>
      <c r="S978" s="30" t="s">
        <v>1174</v>
      </c>
      <c r="T978" s="31">
        <v>43831</v>
      </c>
      <c r="U978" s="31">
        <v>46022</v>
      </c>
      <c r="V978" s="3">
        <v>4465.8964858003774</v>
      </c>
      <c r="W978" s="32">
        <f>V978*IF(Q978="D06T-2017",'VATT Nacional'!$P$1,'VATT Nacional'!$M$1)</f>
        <v>3499593.4502287558</v>
      </c>
    </row>
    <row r="979" spans="6:23">
      <c r="F979" s="3"/>
      <c r="G979" s="3"/>
      <c r="H979" s="29" t="s">
        <v>1166</v>
      </c>
      <c r="I979" t="s">
        <v>1228</v>
      </c>
      <c r="J979" t="s">
        <v>1167</v>
      </c>
      <c r="K979" t="s">
        <v>2541</v>
      </c>
      <c r="L979" t="s">
        <v>2542</v>
      </c>
      <c r="M979" t="s">
        <v>1170</v>
      </c>
      <c r="N979" t="s">
        <v>54</v>
      </c>
      <c r="O979" s="30" t="s">
        <v>1171</v>
      </c>
      <c r="P979" s="30" t="s">
        <v>1172</v>
      </c>
      <c r="Q979" s="30" t="s">
        <v>1172</v>
      </c>
      <c r="R979" s="30" t="s">
        <v>1173</v>
      </c>
      <c r="S979" s="30" t="s">
        <v>1174</v>
      </c>
      <c r="T979" s="31">
        <v>43831</v>
      </c>
      <c r="U979" s="31">
        <v>46022</v>
      </c>
      <c r="V979" s="3">
        <v>833.93894167754843</v>
      </c>
      <c r="W979" s="32">
        <f>V979*IF(Q979="D06T-2017",'VATT Nacional'!$P$1,'VATT Nacional'!$M$1)</f>
        <v>653496.39595652313</v>
      </c>
    </row>
    <row r="980" spans="6:23">
      <c r="F980" s="3"/>
      <c r="G980" s="3"/>
      <c r="H980" s="29" t="s">
        <v>1166</v>
      </c>
      <c r="I980" t="s">
        <v>1228</v>
      </c>
      <c r="J980" t="s">
        <v>1167</v>
      </c>
      <c r="K980" t="s">
        <v>2541</v>
      </c>
      <c r="L980" t="s">
        <v>2542</v>
      </c>
      <c r="M980" t="s">
        <v>1170</v>
      </c>
      <c r="N980" t="s">
        <v>54</v>
      </c>
      <c r="O980" s="30" t="s">
        <v>1171</v>
      </c>
      <c r="P980" s="30" t="s">
        <v>1172</v>
      </c>
      <c r="Q980" s="30" t="s">
        <v>1172</v>
      </c>
      <c r="R980" s="30" t="s">
        <v>1173</v>
      </c>
      <c r="S980" s="30" t="s">
        <v>1174</v>
      </c>
      <c r="T980" s="31">
        <v>43831</v>
      </c>
      <c r="U980" s="31">
        <v>46022</v>
      </c>
      <c r="V980" s="3">
        <v>14333.515242938382</v>
      </c>
      <c r="W980" s="32">
        <f>V980*IF(Q980="D06T-2017",'VATT Nacional'!$P$1,'VATT Nacional'!$M$1)</f>
        <v>11232117.94595621</v>
      </c>
    </row>
    <row r="981" spans="6:23">
      <c r="F981" s="3"/>
      <c r="G981" s="3"/>
      <c r="H981" s="29" t="s">
        <v>1166</v>
      </c>
      <c r="I981" t="s">
        <v>1228</v>
      </c>
      <c r="J981" t="s">
        <v>1167</v>
      </c>
      <c r="K981" t="s">
        <v>2541</v>
      </c>
      <c r="L981" t="s">
        <v>2542</v>
      </c>
      <c r="M981" t="s">
        <v>1170</v>
      </c>
      <c r="N981" t="s">
        <v>54</v>
      </c>
      <c r="O981" s="30">
        <v>66</v>
      </c>
      <c r="P981" s="30" t="s">
        <v>1172</v>
      </c>
      <c r="Q981" s="30" t="s">
        <v>1172</v>
      </c>
      <c r="R981" s="30" t="s">
        <v>1173</v>
      </c>
      <c r="S981" s="30" t="s">
        <v>1174</v>
      </c>
      <c r="T981" s="31">
        <v>43831</v>
      </c>
      <c r="U981" s="31">
        <v>46022</v>
      </c>
      <c r="V981" s="3">
        <v>39481.449714416754</v>
      </c>
      <c r="W981" s="32">
        <f>V981*IF(Q981="D06T-2017",'VATT Nacional'!$P$1,'VATT Nacional'!$M$1)</f>
        <v>30938698.034185674</v>
      </c>
    </row>
    <row r="982" spans="6:23">
      <c r="F982" s="3"/>
      <c r="G982" s="3"/>
      <c r="H982" s="29" t="s">
        <v>1166</v>
      </c>
      <c r="I982" t="s">
        <v>1228</v>
      </c>
      <c r="J982" t="s">
        <v>1167</v>
      </c>
      <c r="K982" t="s">
        <v>2543</v>
      </c>
      <c r="L982" t="s">
        <v>2544</v>
      </c>
      <c r="M982" t="s">
        <v>1170</v>
      </c>
      <c r="N982" t="s">
        <v>54</v>
      </c>
      <c r="O982" s="30" t="s">
        <v>1171</v>
      </c>
      <c r="P982" s="30" t="s">
        <v>1172</v>
      </c>
      <c r="Q982" s="30" t="s">
        <v>1172</v>
      </c>
      <c r="R982" s="30" t="s">
        <v>1173</v>
      </c>
      <c r="S982" s="30" t="s">
        <v>1174</v>
      </c>
      <c r="T982" s="31">
        <v>43831</v>
      </c>
      <c r="U982" s="31">
        <v>46022</v>
      </c>
      <c r="V982" s="3">
        <v>27436.175938273605</v>
      </c>
      <c r="W982" s="32">
        <f>V982*IF(Q982="D06T-2017",'VATT Nacional'!$P$1,'VATT Nacional'!$M$1)</f>
        <v>21499706.031743862</v>
      </c>
    </row>
    <row r="983" spans="6:23">
      <c r="F983" s="3"/>
      <c r="G983" s="3"/>
      <c r="H983" s="29" t="s">
        <v>1166</v>
      </c>
      <c r="I983" t="s">
        <v>1228</v>
      </c>
      <c r="J983" t="s">
        <v>1167</v>
      </c>
      <c r="K983" t="s">
        <v>2543</v>
      </c>
      <c r="L983" t="s">
        <v>2544</v>
      </c>
      <c r="M983" t="s">
        <v>1170</v>
      </c>
      <c r="N983" t="s">
        <v>54</v>
      </c>
      <c r="O983" s="30" t="s">
        <v>1171</v>
      </c>
      <c r="P983" s="30" t="s">
        <v>1172</v>
      </c>
      <c r="Q983" s="30" t="s">
        <v>1172</v>
      </c>
      <c r="R983" s="30" t="s">
        <v>1173</v>
      </c>
      <c r="S983" s="30" t="s">
        <v>1174</v>
      </c>
      <c r="T983" s="31">
        <v>43831</v>
      </c>
      <c r="U983" s="31">
        <v>46022</v>
      </c>
      <c r="V983" s="3">
        <v>13131.131690827373</v>
      </c>
      <c r="W983" s="32">
        <f>V983*IF(Q983="D06T-2017",'VATT Nacional'!$P$1,'VATT Nacional'!$M$1)</f>
        <v>10289898.70352423</v>
      </c>
    </row>
    <row r="984" spans="6:23">
      <c r="F984" s="3"/>
      <c r="G984" s="3"/>
      <c r="H984" s="29" t="s">
        <v>1166</v>
      </c>
      <c r="I984" t="s">
        <v>1228</v>
      </c>
      <c r="J984" t="s">
        <v>1167</v>
      </c>
      <c r="K984" t="s">
        <v>2543</v>
      </c>
      <c r="L984" t="s">
        <v>2544</v>
      </c>
      <c r="M984" t="s">
        <v>1170</v>
      </c>
      <c r="N984" t="s">
        <v>54</v>
      </c>
      <c r="O984" s="30">
        <v>66</v>
      </c>
      <c r="P984" s="30" t="s">
        <v>1172</v>
      </c>
      <c r="Q984" s="30" t="s">
        <v>1172</v>
      </c>
      <c r="R984" s="30" t="s">
        <v>1173</v>
      </c>
      <c r="S984" s="30" t="s">
        <v>1174</v>
      </c>
      <c r="T984" s="31">
        <v>43831</v>
      </c>
      <c r="U984" s="31">
        <v>46022</v>
      </c>
      <c r="V984" s="3">
        <v>85376.769735968555</v>
      </c>
      <c r="W984" s="32">
        <f>V984*IF(Q984="D06T-2017",'VATT Nacional'!$P$1,'VATT Nacional'!$M$1)</f>
        <v>66903472.823359936</v>
      </c>
    </row>
    <row r="985" spans="6:23">
      <c r="F985" s="3"/>
      <c r="G985" s="3"/>
      <c r="H985" s="29" t="s">
        <v>1166</v>
      </c>
      <c r="I985" t="s">
        <v>1228</v>
      </c>
      <c r="J985" t="s">
        <v>1167</v>
      </c>
      <c r="K985" t="s">
        <v>2545</v>
      </c>
      <c r="L985" t="s">
        <v>2546</v>
      </c>
      <c r="M985" t="s">
        <v>1170</v>
      </c>
      <c r="N985" t="s">
        <v>54</v>
      </c>
      <c r="O985" s="30" t="s">
        <v>1171</v>
      </c>
      <c r="P985" s="30" t="s">
        <v>1172</v>
      </c>
      <c r="Q985" s="30" t="s">
        <v>1172</v>
      </c>
      <c r="R985" s="30" t="s">
        <v>1173</v>
      </c>
      <c r="S985" s="30" t="s">
        <v>1174</v>
      </c>
      <c r="T985" s="31">
        <v>43831</v>
      </c>
      <c r="U985" s="31">
        <v>46022</v>
      </c>
      <c r="V985" s="3">
        <v>455.93206801131447</v>
      </c>
      <c r="W985" s="32">
        <f>V985*IF(Q985="D06T-2017",'VATT Nacional'!$P$1,'VATT Nacional'!$M$1)</f>
        <v>357280.30957163766</v>
      </c>
    </row>
    <row r="986" spans="6:23">
      <c r="F986" s="3"/>
      <c r="G986" s="3"/>
      <c r="H986" s="29" t="s">
        <v>1166</v>
      </c>
      <c r="I986" t="s">
        <v>1228</v>
      </c>
      <c r="J986" t="s">
        <v>1167</v>
      </c>
      <c r="K986" t="s">
        <v>2545</v>
      </c>
      <c r="L986" t="s">
        <v>2546</v>
      </c>
      <c r="M986" t="s">
        <v>1170</v>
      </c>
      <c r="N986" t="s">
        <v>54</v>
      </c>
      <c r="O986" s="30" t="s">
        <v>1171</v>
      </c>
      <c r="P986" s="30" t="s">
        <v>1172</v>
      </c>
      <c r="Q986" s="30" t="s">
        <v>1172</v>
      </c>
      <c r="R986" s="30" t="s">
        <v>1173</v>
      </c>
      <c r="S986" s="30" t="s">
        <v>1174</v>
      </c>
      <c r="T986" s="31">
        <v>43831</v>
      </c>
      <c r="U986" s="31">
        <v>46022</v>
      </c>
      <c r="V986" s="3">
        <v>62745.143062193245</v>
      </c>
      <c r="W986" s="32">
        <f>V986*IF(Q986="D06T-2017",'VATT Nacional'!$P$1,'VATT Nacional'!$M$1)</f>
        <v>49168737.428710058</v>
      </c>
    </row>
    <row r="987" spans="6:23">
      <c r="F987" s="3"/>
      <c r="G987" s="3"/>
      <c r="H987" s="29" t="s">
        <v>1166</v>
      </c>
      <c r="I987" t="s">
        <v>1228</v>
      </c>
      <c r="J987" t="s">
        <v>1167</v>
      </c>
      <c r="K987" t="s">
        <v>2545</v>
      </c>
      <c r="L987" t="s">
        <v>2546</v>
      </c>
      <c r="M987" t="s">
        <v>1170</v>
      </c>
      <c r="N987" t="s">
        <v>54</v>
      </c>
      <c r="O987" s="30">
        <v>66</v>
      </c>
      <c r="P987" s="30" t="s">
        <v>1172</v>
      </c>
      <c r="Q987" s="30" t="s">
        <v>1172</v>
      </c>
      <c r="R987" s="30" t="s">
        <v>1173</v>
      </c>
      <c r="S987" s="30" t="s">
        <v>1174</v>
      </c>
      <c r="T987" s="31">
        <v>43831</v>
      </c>
      <c r="U987" s="31">
        <v>46022</v>
      </c>
      <c r="V987" s="3">
        <v>145139.45360479871</v>
      </c>
      <c r="W987" s="32">
        <f>V987*IF(Q987="D06T-2017",'VATT Nacional'!$P$1,'VATT Nacional'!$M$1)</f>
        <v>113735077.11612418</v>
      </c>
    </row>
    <row r="988" spans="6:23">
      <c r="F988" s="3"/>
      <c r="G988" s="3"/>
      <c r="H988" s="29" t="s">
        <v>1166</v>
      </c>
      <c r="I988" t="s">
        <v>1228</v>
      </c>
      <c r="J988" t="s">
        <v>1167</v>
      </c>
      <c r="K988" t="s">
        <v>2545</v>
      </c>
      <c r="L988" t="s">
        <v>2546</v>
      </c>
      <c r="M988" t="s">
        <v>1188</v>
      </c>
      <c r="N988" t="s">
        <v>1180</v>
      </c>
      <c r="O988" s="30">
        <v>66</v>
      </c>
      <c r="P988" s="30" t="s">
        <v>1172</v>
      </c>
      <c r="Q988" s="30" t="s">
        <v>1172</v>
      </c>
      <c r="R988" s="30" t="s">
        <v>1173</v>
      </c>
      <c r="S988" s="30" t="s">
        <v>1174</v>
      </c>
      <c r="T988" s="31">
        <v>43831</v>
      </c>
      <c r="U988" s="31">
        <v>46022</v>
      </c>
      <c r="V988" s="3">
        <v>0.45235289566699988</v>
      </c>
      <c r="W988" s="32">
        <f>V988*IF(Q988="D06T-2017",'VATT Nacional'!$P$1,'VATT Nacional'!$M$1)</f>
        <v>354.47557638240471</v>
      </c>
    </row>
    <row r="989" spans="6:23">
      <c r="F989" s="3"/>
      <c r="G989" s="3"/>
      <c r="H989" s="29" t="s">
        <v>1166</v>
      </c>
      <c r="I989" t="s">
        <v>1228</v>
      </c>
      <c r="J989" t="s">
        <v>1167</v>
      </c>
      <c r="K989" t="s">
        <v>2547</v>
      </c>
      <c r="L989" t="s">
        <v>2548</v>
      </c>
      <c r="M989" t="s">
        <v>1170</v>
      </c>
      <c r="N989" t="s">
        <v>54</v>
      </c>
      <c r="O989" s="30" t="s">
        <v>1171</v>
      </c>
      <c r="P989" s="30" t="s">
        <v>1172</v>
      </c>
      <c r="Q989" s="30" t="s">
        <v>1172</v>
      </c>
      <c r="R989" s="30" t="s">
        <v>1173</v>
      </c>
      <c r="S989" s="30" t="s">
        <v>1174</v>
      </c>
      <c r="T989" s="31">
        <v>43831</v>
      </c>
      <c r="U989" s="31">
        <v>46022</v>
      </c>
      <c r="V989" s="3">
        <v>174691.9471707562</v>
      </c>
      <c r="W989" s="32">
        <f>V989*IF(Q989="D06T-2017",'VATT Nacional'!$P$1,'VATT Nacional'!$M$1)</f>
        <v>136893185.06828758</v>
      </c>
    </row>
    <row r="990" spans="6:23">
      <c r="F990" s="3"/>
      <c r="G990" s="3"/>
      <c r="H990" s="29" t="s">
        <v>1166</v>
      </c>
      <c r="I990" t="s">
        <v>1228</v>
      </c>
      <c r="J990" t="s">
        <v>1167</v>
      </c>
      <c r="K990" t="s">
        <v>2547</v>
      </c>
      <c r="L990" t="s">
        <v>2548</v>
      </c>
      <c r="M990" t="s">
        <v>1170</v>
      </c>
      <c r="N990" t="s">
        <v>54</v>
      </c>
      <c r="O990" s="30">
        <v>66</v>
      </c>
      <c r="P990" s="30" t="s">
        <v>1172</v>
      </c>
      <c r="Q990" s="30" t="s">
        <v>1172</v>
      </c>
      <c r="R990" s="30" t="s">
        <v>1173</v>
      </c>
      <c r="S990" s="30" t="s">
        <v>1174</v>
      </c>
      <c r="T990" s="31">
        <v>43831</v>
      </c>
      <c r="U990" s="31">
        <v>46022</v>
      </c>
      <c r="V990" s="3">
        <v>167374.53697418093</v>
      </c>
      <c r="W990" s="32">
        <f>V990*IF(Q990="D06T-2017",'VATT Nacional'!$P$1,'VATT Nacional'!$M$1)</f>
        <v>131159070.79179366</v>
      </c>
    </row>
    <row r="991" spans="6:23">
      <c r="F991" s="3"/>
      <c r="G991" s="3"/>
      <c r="H991" s="29" t="s">
        <v>1166</v>
      </c>
      <c r="I991" t="s">
        <v>1228</v>
      </c>
      <c r="J991" t="s">
        <v>1167</v>
      </c>
      <c r="K991" t="s">
        <v>2549</v>
      </c>
      <c r="L991" t="s">
        <v>2550</v>
      </c>
      <c r="M991" t="s">
        <v>1170</v>
      </c>
      <c r="N991" t="s">
        <v>54</v>
      </c>
      <c r="O991" s="30" t="s">
        <v>1171</v>
      </c>
      <c r="P991" s="30" t="s">
        <v>1172</v>
      </c>
      <c r="Q991" s="30" t="s">
        <v>1172</v>
      </c>
      <c r="R991" s="30" t="s">
        <v>1173</v>
      </c>
      <c r="S991" s="30" t="s">
        <v>1174</v>
      </c>
      <c r="T991" s="31">
        <v>43831</v>
      </c>
      <c r="U991" s="31">
        <v>46022</v>
      </c>
      <c r="V991" s="3">
        <v>36625.523317730753</v>
      </c>
      <c r="W991" s="32">
        <f>V991*IF(Q991="D06T-2017",'VATT Nacional'!$P$1,'VATT Nacional'!$M$1)</f>
        <v>28700719.311670229</v>
      </c>
    </row>
    <row r="992" spans="6:23">
      <c r="F992" s="3"/>
      <c r="G992" s="3"/>
      <c r="H992" s="29" t="s">
        <v>1166</v>
      </c>
      <c r="I992" t="s">
        <v>1228</v>
      </c>
      <c r="J992" t="s">
        <v>1167</v>
      </c>
      <c r="K992" t="s">
        <v>2549</v>
      </c>
      <c r="L992" t="s">
        <v>2550</v>
      </c>
      <c r="M992" t="s">
        <v>1170</v>
      </c>
      <c r="N992" t="s">
        <v>54</v>
      </c>
      <c r="O992" s="30" t="s">
        <v>1171</v>
      </c>
      <c r="P992" s="30" t="s">
        <v>1172</v>
      </c>
      <c r="Q992" s="30" t="s">
        <v>1172</v>
      </c>
      <c r="R992" s="30" t="s">
        <v>1173</v>
      </c>
      <c r="S992" s="30" t="s">
        <v>1174</v>
      </c>
      <c r="T992" s="31">
        <v>43831</v>
      </c>
      <c r="U992" s="31">
        <v>46022</v>
      </c>
      <c r="V992" s="3">
        <v>54806.666285258718</v>
      </c>
      <c r="W992" s="32">
        <f>V992*IF(Q992="D06T-2017",'VATT Nacional'!$P$1,'VATT Nacional'!$M$1)</f>
        <v>42947939.113817148</v>
      </c>
    </row>
    <row r="993" spans="6:23">
      <c r="F993" s="3"/>
      <c r="G993" s="3"/>
      <c r="H993" s="29" t="s">
        <v>1166</v>
      </c>
      <c r="I993" t="s">
        <v>1228</v>
      </c>
      <c r="J993" t="s">
        <v>1167</v>
      </c>
      <c r="K993" t="s">
        <v>2549</v>
      </c>
      <c r="L993" t="s">
        <v>2550</v>
      </c>
      <c r="M993" t="s">
        <v>1170</v>
      </c>
      <c r="N993" t="s">
        <v>54</v>
      </c>
      <c r="O993" s="30">
        <v>33</v>
      </c>
      <c r="P993" s="30" t="s">
        <v>1172</v>
      </c>
      <c r="Q993" s="30" t="s">
        <v>1172</v>
      </c>
      <c r="R993" s="30" t="s">
        <v>1173</v>
      </c>
      <c r="S993" s="30" t="s">
        <v>1174</v>
      </c>
      <c r="T993" s="31">
        <v>43831</v>
      </c>
      <c r="U993" s="31">
        <v>46022</v>
      </c>
      <c r="V993" s="3">
        <v>1022.827696686167</v>
      </c>
      <c r="W993" s="32">
        <f>V993*IF(Q993="D06T-2017",'VATT Nacional'!$P$1,'VATT Nacional'!$M$1)</f>
        <v>801514.57146771729</v>
      </c>
    </row>
    <row r="994" spans="6:23">
      <c r="F994" s="3"/>
      <c r="G994" s="3"/>
      <c r="H994" s="29" t="s">
        <v>1166</v>
      </c>
      <c r="I994" t="s">
        <v>1228</v>
      </c>
      <c r="J994" t="s">
        <v>1167</v>
      </c>
      <c r="K994" t="s">
        <v>2549</v>
      </c>
      <c r="L994" t="s">
        <v>2550</v>
      </c>
      <c r="M994" t="s">
        <v>1170</v>
      </c>
      <c r="N994" t="s">
        <v>54</v>
      </c>
      <c r="O994" s="30">
        <v>66</v>
      </c>
      <c r="P994" s="30" t="s">
        <v>1172</v>
      </c>
      <c r="Q994" s="30" t="s">
        <v>1172</v>
      </c>
      <c r="R994" s="30" t="s">
        <v>1173</v>
      </c>
      <c r="S994" s="30" t="s">
        <v>1174</v>
      </c>
      <c r="T994" s="31">
        <v>43831</v>
      </c>
      <c r="U994" s="31">
        <v>46022</v>
      </c>
      <c r="V994" s="3">
        <v>57215.085834093719</v>
      </c>
      <c r="W994" s="32">
        <f>V994*IF(Q994="D06T-2017",'VATT Nacional'!$P$1,'VATT Nacional'!$M$1)</f>
        <v>44835239.749939106</v>
      </c>
    </row>
    <row r="995" spans="6:23">
      <c r="F995" s="3"/>
      <c r="G995" s="3"/>
      <c r="H995" s="29" t="s">
        <v>1166</v>
      </c>
      <c r="I995" t="s">
        <v>1228</v>
      </c>
      <c r="J995" t="s">
        <v>1167</v>
      </c>
      <c r="K995" t="s">
        <v>2549</v>
      </c>
      <c r="L995" t="s">
        <v>2550</v>
      </c>
      <c r="M995" t="s">
        <v>1170</v>
      </c>
      <c r="N995" t="s">
        <v>54</v>
      </c>
      <c r="O995" s="30">
        <v>154</v>
      </c>
      <c r="P995" s="30" t="s">
        <v>1172</v>
      </c>
      <c r="Q995" s="30" t="s">
        <v>1172</v>
      </c>
      <c r="R995" s="30" t="s">
        <v>1173</v>
      </c>
      <c r="S995" s="30" t="s">
        <v>1174</v>
      </c>
      <c r="T995" s="31">
        <v>43831</v>
      </c>
      <c r="U995" s="31">
        <v>46022</v>
      </c>
      <c r="V995" s="3">
        <v>334853.52625201805</v>
      </c>
      <c r="W995" s="32">
        <f>V995*IF(Q995="D06T-2017",'VATT Nacional'!$P$1,'VATT Nacional'!$M$1)</f>
        <v>262399993.1443879</v>
      </c>
    </row>
    <row r="996" spans="6:23">
      <c r="F996" s="3"/>
      <c r="G996" s="3"/>
      <c r="H996" s="29" t="s">
        <v>1166</v>
      </c>
      <c r="I996" t="s">
        <v>1228</v>
      </c>
      <c r="J996" t="s">
        <v>1167</v>
      </c>
      <c r="K996" t="s">
        <v>2551</v>
      </c>
      <c r="L996" t="s">
        <v>2552</v>
      </c>
      <c r="M996" t="s">
        <v>1170</v>
      </c>
      <c r="N996" t="s">
        <v>54</v>
      </c>
      <c r="O996" s="30" t="s">
        <v>1171</v>
      </c>
      <c r="P996" s="30" t="s">
        <v>1172</v>
      </c>
      <c r="Q996" s="30" t="s">
        <v>1172</v>
      </c>
      <c r="R996" s="30" t="s">
        <v>1173</v>
      </c>
      <c r="S996" s="30" t="s">
        <v>1174</v>
      </c>
      <c r="T996" s="31">
        <v>43831</v>
      </c>
      <c r="U996" s="31">
        <v>46022</v>
      </c>
      <c r="V996" s="3">
        <v>135.75170184924167</v>
      </c>
      <c r="W996" s="32">
        <f>V996*IF(Q996="D06T-2017",'VATT Nacional'!$P$1,'VATT Nacional'!$M$1)</f>
        <v>106378.58897078085</v>
      </c>
    </row>
    <row r="997" spans="6:23">
      <c r="F997" s="3"/>
      <c r="G997" s="3"/>
      <c r="H997" s="29" t="s">
        <v>1166</v>
      </c>
      <c r="I997" t="s">
        <v>1228</v>
      </c>
      <c r="J997" t="s">
        <v>1167</v>
      </c>
      <c r="K997" t="s">
        <v>2551</v>
      </c>
      <c r="L997" t="s">
        <v>2552</v>
      </c>
      <c r="M997" t="s">
        <v>1170</v>
      </c>
      <c r="N997" t="s">
        <v>54</v>
      </c>
      <c r="O997" s="30" t="s">
        <v>1171</v>
      </c>
      <c r="P997" s="30" t="s">
        <v>1172</v>
      </c>
      <c r="Q997" s="30" t="s">
        <v>1172</v>
      </c>
      <c r="R997" s="30" t="s">
        <v>1173</v>
      </c>
      <c r="S997" s="30" t="s">
        <v>1174</v>
      </c>
      <c r="T997" s="31">
        <v>43831</v>
      </c>
      <c r="U997" s="31">
        <v>46022</v>
      </c>
      <c r="V997" s="3">
        <v>39903.745584037177</v>
      </c>
      <c r="W997" s="32">
        <f>V997*IF(Q997="D06T-2017",'VATT Nacional'!$P$1,'VATT Nacional'!$M$1)</f>
        <v>31269620.137750156</v>
      </c>
    </row>
    <row r="998" spans="6:23">
      <c r="F998" s="3"/>
      <c r="G998" s="3"/>
      <c r="H998" s="29" t="s">
        <v>1166</v>
      </c>
      <c r="I998" t="s">
        <v>1228</v>
      </c>
      <c r="J998" t="s">
        <v>1167</v>
      </c>
      <c r="K998" t="s">
        <v>2551</v>
      </c>
      <c r="L998" t="s">
        <v>2552</v>
      </c>
      <c r="M998" t="s">
        <v>1170</v>
      </c>
      <c r="N998" t="s">
        <v>54</v>
      </c>
      <c r="O998" s="30" t="s">
        <v>1171</v>
      </c>
      <c r="P998" s="30" t="s">
        <v>1172</v>
      </c>
      <c r="Q998" s="30" t="s">
        <v>1172</v>
      </c>
      <c r="R998" s="30" t="s">
        <v>1173</v>
      </c>
      <c r="S998" s="30" t="s">
        <v>1174</v>
      </c>
      <c r="T998" s="31">
        <v>43831</v>
      </c>
      <c r="U998" s="31">
        <v>46022</v>
      </c>
      <c r="V998" s="3">
        <v>0</v>
      </c>
      <c r="W998" s="32">
        <f>V998*IF(Q998="D06T-2017",'VATT Nacional'!$P$1,'VATT Nacional'!$M$1)</f>
        <v>0</v>
      </c>
    </row>
    <row r="999" spans="6:23">
      <c r="F999" s="3"/>
      <c r="G999" s="3"/>
      <c r="H999" s="29" t="s">
        <v>1166</v>
      </c>
      <c r="I999" t="s">
        <v>1228</v>
      </c>
      <c r="J999" t="s">
        <v>1167</v>
      </c>
      <c r="K999" t="s">
        <v>2551</v>
      </c>
      <c r="L999" t="s">
        <v>2552</v>
      </c>
      <c r="M999" t="s">
        <v>1170</v>
      </c>
      <c r="N999" t="s">
        <v>54</v>
      </c>
      <c r="O999" s="30">
        <v>66</v>
      </c>
      <c r="P999" s="30" t="s">
        <v>1172</v>
      </c>
      <c r="Q999" s="30" t="s">
        <v>1172</v>
      </c>
      <c r="R999" s="30" t="s">
        <v>1173</v>
      </c>
      <c r="S999" s="30" t="s">
        <v>1174</v>
      </c>
      <c r="T999" s="31">
        <v>43831</v>
      </c>
      <c r="U999" s="31">
        <v>46022</v>
      </c>
      <c r="V999" s="3">
        <v>18884.638252744993</v>
      </c>
      <c r="W999" s="32">
        <f>V999*IF(Q999="D06T-2017",'VATT Nacional'!$P$1,'VATT Nacional'!$M$1)</f>
        <v>14798497.132519498</v>
      </c>
    </row>
    <row r="1000" spans="6:23">
      <c r="F1000" s="3"/>
      <c r="G1000" s="3"/>
      <c r="H1000" s="29" t="s">
        <v>1166</v>
      </c>
      <c r="I1000" t="s">
        <v>1228</v>
      </c>
      <c r="J1000" t="s">
        <v>1167</v>
      </c>
      <c r="K1000" t="s">
        <v>2551</v>
      </c>
      <c r="L1000" t="s">
        <v>2552</v>
      </c>
      <c r="M1000" t="s">
        <v>1170</v>
      </c>
      <c r="N1000" t="s">
        <v>54</v>
      </c>
      <c r="O1000" s="30">
        <v>110</v>
      </c>
      <c r="P1000" s="30" t="s">
        <v>1172</v>
      </c>
      <c r="Q1000" s="30" t="s">
        <v>1172</v>
      </c>
      <c r="R1000" s="30" t="s">
        <v>1173</v>
      </c>
      <c r="S1000" s="30" t="s">
        <v>1174</v>
      </c>
      <c r="T1000" s="31">
        <v>43831</v>
      </c>
      <c r="U1000" s="31">
        <v>46022</v>
      </c>
      <c r="V1000" s="3">
        <v>10189.141997283543</v>
      </c>
      <c r="W1000" s="32">
        <f>V1000*IF(Q1000="D06T-2017",'VATT Nacional'!$P$1,'VATT Nacional'!$M$1)</f>
        <v>7984478.5275522638</v>
      </c>
    </row>
    <row r="1001" spans="6:23">
      <c r="F1001" s="3"/>
      <c r="G1001" s="3"/>
      <c r="H1001" s="29" t="s">
        <v>1166</v>
      </c>
      <c r="I1001" t="s">
        <v>1228</v>
      </c>
      <c r="J1001" t="s">
        <v>1167</v>
      </c>
      <c r="K1001" t="s">
        <v>2551</v>
      </c>
      <c r="L1001" t="s">
        <v>2552</v>
      </c>
      <c r="M1001" t="s">
        <v>1170</v>
      </c>
      <c r="N1001" t="s">
        <v>54</v>
      </c>
      <c r="O1001" s="30">
        <v>220</v>
      </c>
      <c r="P1001" s="30" t="s">
        <v>1172</v>
      </c>
      <c r="Q1001" s="30" t="s">
        <v>1172</v>
      </c>
      <c r="R1001" s="30" t="s">
        <v>1173</v>
      </c>
      <c r="S1001" s="30" t="s">
        <v>1174</v>
      </c>
      <c r="T1001" s="31">
        <v>43831</v>
      </c>
      <c r="U1001" s="31">
        <v>46022</v>
      </c>
      <c r="V1001" s="3">
        <v>71226.960216328531</v>
      </c>
      <c r="W1001" s="32">
        <f>V1001*IF(Q1001="D06T-2017",'VATT Nacional'!$P$1,'VATT Nacional'!$M$1)</f>
        <v>55815311.493520692</v>
      </c>
    </row>
    <row r="1002" spans="6:23">
      <c r="F1002" s="3"/>
      <c r="G1002" s="3"/>
      <c r="H1002" s="29" t="s">
        <v>1166</v>
      </c>
      <c r="I1002" t="s">
        <v>1228</v>
      </c>
      <c r="J1002" t="s">
        <v>1167</v>
      </c>
      <c r="K1002" t="s">
        <v>2553</v>
      </c>
      <c r="L1002" t="s">
        <v>2554</v>
      </c>
      <c r="M1002" t="s">
        <v>1170</v>
      </c>
      <c r="N1002" t="s">
        <v>54</v>
      </c>
      <c r="O1002" s="30" t="s">
        <v>1171</v>
      </c>
      <c r="P1002" s="30" t="s">
        <v>1172</v>
      </c>
      <c r="Q1002" s="30" t="s">
        <v>1172</v>
      </c>
      <c r="R1002" s="30" t="s">
        <v>1173</v>
      </c>
      <c r="S1002" s="30" t="s">
        <v>1174</v>
      </c>
      <c r="T1002" s="31">
        <v>43831</v>
      </c>
      <c r="U1002" s="31">
        <v>46022</v>
      </c>
      <c r="V1002" s="3">
        <v>64392.686847515775</v>
      </c>
      <c r="W1002" s="32">
        <f>V1002*IF(Q1002="D06T-2017",'VATT Nacional'!$P$1,'VATT Nacional'!$M$1)</f>
        <v>50459795.888845071</v>
      </c>
    </row>
    <row r="1003" spans="6:23">
      <c r="F1003" s="3"/>
      <c r="G1003" s="3"/>
      <c r="H1003" s="29" t="s">
        <v>1166</v>
      </c>
      <c r="I1003" t="s">
        <v>1228</v>
      </c>
      <c r="J1003" t="s">
        <v>1167</v>
      </c>
      <c r="K1003" t="s">
        <v>2553</v>
      </c>
      <c r="L1003" t="s">
        <v>2554</v>
      </c>
      <c r="M1003" t="s">
        <v>1170</v>
      </c>
      <c r="N1003" t="s">
        <v>54</v>
      </c>
      <c r="O1003" s="30">
        <v>66</v>
      </c>
      <c r="P1003" s="30" t="s">
        <v>1172</v>
      </c>
      <c r="Q1003" s="30" t="s">
        <v>1172</v>
      </c>
      <c r="R1003" s="30" t="s">
        <v>1173</v>
      </c>
      <c r="S1003" s="30" t="s">
        <v>1174</v>
      </c>
      <c r="T1003" s="31">
        <v>43831</v>
      </c>
      <c r="U1003" s="31">
        <v>46022</v>
      </c>
      <c r="V1003" s="3">
        <v>146636.80028989937</v>
      </c>
      <c r="W1003" s="32">
        <f>V1003*IF(Q1003="D06T-2017",'VATT Nacional'!$P$1,'VATT Nacional'!$M$1)</f>
        <v>114908437.19479176</v>
      </c>
    </row>
    <row r="1004" spans="6:23">
      <c r="F1004" s="3"/>
      <c r="G1004" s="3"/>
      <c r="H1004" s="29" t="s">
        <v>1166</v>
      </c>
      <c r="I1004" t="s">
        <v>1228</v>
      </c>
      <c r="J1004" t="s">
        <v>1167</v>
      </c>
      <c r="K1004" t="s">
        <v>2555</v>
      </c>
      <c r="L1004" t="s">
        <v>2556</v>
      </c>
      <c r="M1004" t="s">
        <v>1170</v>
      </c>
      <c r="N1004" t="s">
        <v>54</v>
      </c>
      <c r="O1004" s="30" t="s">
        <v>1171</v>
      </c>
      <c r="P1004" s="30" t="s">
        <v>1172</v>
      </c>
      <c r="Q1004" s="30" t="s">
        <v>1172</v>
      </c>
      <c r="R1004" s="30" t="s">
        <v>1173</v>
      </c>
      <c r="S1004" s="30" t="s">
        <v>1174</v>
      </c>
      <c r="T1004" s="31">
        <v>43831</v>
      </c>
      <c r="U1004" s="31">
        <v>46022</v>
      </c>
      <c r="V1004" s="3">
        <v>14972.221497725746</v>
      </c>
      <c r="W1004" s="32">
        <f>V1004*IF(Q1004="D06T-2017",'VATT Nacional'!$P$1,'VATT Nacional'!$M$1)</f>
        <v>11732624.895228548</v>
      </c>
    </row>
    <row r="1005" spans="6:23">
      <c r="F1005" s="3"/>
      <c r="G1005" s="3"/>
      <c r="H1005" s="29" t="s">
        <v>1166</v>
      </c>
      <c r="I1005" t="s">
        <v>1228</v>
      </c>
      <c r="J1005" t="s">
        <v>1167</v>
      </c>
      <c r="K1005" t="s">
        <v>2555</v>
      </c>
      <c r="L1005" t="s">
        <v>2556</v>
      </c>
      <c r="M1005" t="s">
        <v>1170</v>
      </c>
      <c r="N1005" t="s">
        <v>54</v>
      </c>
      <c r="O1005" s="30" t="s">
        <v>1171</v>
      </c>
      <c r="P1005" s="30" t="s">
        <v>1172</v>
      </c>
      <c r="Q1005" s="30" t="s">
        <v>1172</v>
      </c>
      <c r="R1005" s="30" t="s">
        <v>1173</v>
      </c>
      <c r="S1005" s="30" t="s">
        <v>1174</v>
      </c>
      <c r="T1005" s="31">
        <v>43831</v>
      </c>
      <c r="U1005" s="31">
        <v>46022</v>
      </c>
      <c r="V1005" s="3">
        <v>145.84657997073398</v>
      </c>
      <c r="W1005" s="32">
        <f>V1005*IF(Q1005="D06T-2017",'VATT Nacional'!$P$1,'VATT Nacional'!$M$1)</f>
        <v>114289.19985644732</v>
      </c>
    </row>
    <row r="1006" spans="6:23">
      <c r="F1006" s="3"/>
      <c r="G1006" s="3"/>
      <c r="H1006" s="29" t="s">
        <v>1166</v>
      </c>
      <c r="I1006" t="s">
        <v>1228</v>
      </c>
      <c r="J1006" t="s">
        <v>1167</v>
      </c>
      <c r="K1006" t="s">
        <v>2555</v>
      </c>
      <c r="L1006" t="s">
        <v>2556</v>
      </c>
      <c r="M1006" t="s">
        <v>1170</v>
      </c>
      <c r="N1006" t="s">
        <v>54</v>
      </c>
      <c r="O1006" s="30">
        <v>66</v>
      </c>
      <c r="P1006" s="30" t="s">
        <v>1172</v>
      </c>
      <c r="Q1006" s="30" t="s">
        <v>1172</v>
      </c>
      <c r="R1006" s="30" t="s">
        <v>1173</v>
      </c>
      <c r="S1006" s="30" t="s">
        <v>1174</v>
      </c>
      <c r="T1006" s="31">
        <v>43831</v>
      </c>
      <c r="U1006" s="31">
        <v>46022</v>
      </c>
      <c r="V1006" s="3">
        <v>33936.428040987215</v>
      </c>
      <c r="W1006" s="32">
        <f>V1006*IF(Q1006="D06T-2017",'VATT Nacional'!$P$1,'VATT Nacional'!$M$1)</f>
        <v>26593473.824128173</v>
      </c>
    </row>
    <row r="1007" spans="6:23">
      <c r="F1007" s="3"/>
      <c r="G1007" s="3"/>
      <c r="H1007" s="29" t="s">
        <v>1166</v>
      </c>
      <c r="I1007" t="s">
        <v>1228</v>
      </c>
      <c r="J1007" t="s">
        <v>1167</v>
      </c>
      <c r="K1007" t="s">
        <v>2557</v>
      </c>
      <c r="L1007" t="s">
        <v>2558</v>
      </c>
      <c r="M1007" t="s">
        <v>1170</v>
      </c>
      <c r="N1007" t="s">
        <v>54</v>
      </c>
      <c r="O1007" s="30" t="s">
        <v>1171</v>
      </c>
      <c r="P1007" s="30" t="s">
        <v>1172</v>
      </c>
      <c r="Q1007" s="30" t="s">
        <v>1172</v>
      </c>
      <c r="R1007" s="30" t="s">
        <v>1173</v>
      </c>
      <c r="S1007" s="30" t="s">
        <v>1174</v>
      </c>
      <c r="T1007" s="31">
        <v>43831</v>
      </c>
      <c r="U1007" s="31">
        <v>46022</v>
      </c>
      <c r="V1007" s="3">
        <v>53553.216345907553</v>
      </c>
      <c r="W1007" s="32">
        <f>V1007*IF(Q1007="D06T-2017",'VATT Nacional'!$P$1,'VATT Nacional'!$M$1)</f>
        <v>41965702.912890784</v>
      </c>
    </row>
    <row r="1008" spans="6:23">
      <c r="F1008" s="3"/>
      <c r="G1008" s="3"/>
      <c r="H1008" s="29" t="s">
        <v>1166</v>
      </c>
      <c r="I1008" t="s">
        <v>1228</v>
      </c>
      <c r="J1008" t="s">
        <v>1167</v>
      </c>
      <c r="K1008" t="s">
        <v>2557</v>
      </c>
      <c r="L1008" t="s">
        <v>2558</v>
      </c>
      <c r="M1008" t="s">
        <v>1170</v>
      </c>
      <c r="N1008" t="s">
        <v>54</v>
      </c>
      <c r="O1008" s="30">
        <v>66</v>
      </c>
      <c r="P1008" s="30" t="s">
        <v>1172</v>
      </c>
      <c r="Q1008" s="30" t="s">
        <v>1172</v>
      </c>
      <c r="R1008" s="30" t="s">
        <v>1173</v>
      </c>
      <c r="S1008" s="30" t="s">
        <v>1174</v>
      </c>
      <c r="T1008" s="31">
        <v>43831</v>
      </c>
      <c r="U1008" s="31">
        <v>46022</v>
      </c>
      <c r="V1008" s="3">
        <v>10816.84052195816</v>
      </c>
      <c r="W1008" s="32">
        <f>V1008*IF(Q1008="D06T-2017",'VATT Nacional'!$P$1,'VATT Nacional'!$M$1)</f>
        <v>8476359.5312105585</v>
      </c>
    </row>
    <row r="1009" spans="6:23">
      <c r="F1009" s="3"/>
      <c r="G1009" s="3"/>
      <c r="H1009" s="29" t="s">
        <v>1166</v>
      </c>
      <c r="I1009" t="s">
        <v>1228</v>
      </c>
      <c r="J1009" t="s">
        <v>1167</v>
      </c>
      <c r="K1009" t="s">
        <v>2557</v>
      </c>
      <c r="L1009" t="s">
        <v>2558</v>
      </c>
      <c r="M1009" t="s">
        <v>1170</v>
      </c>
      <c r="N1009" t="s">
        <v>54</v>
      </c>
      <c r="O1009" s="30">
        <v>110</v>
      </c>
      <c r="P1009" s="30" t="s">
        <v>1172</v>
      </c>
      <c r="Q1009" s="30" t="s">
        <v>1172</v>
      </c>
      <c r="R1009" s="30" t="s">
        <v>1173</v>
      </c>
      <c r="S1009" s="30" t="s">
        <v>1174</v>
      </c>
      <c r="T1009" s="31">
        <v>43831</v>
      </c>
      <c r="U1009" s="31">
        <v>46022</v>
      </c>
      <c r="V1009" s="3">
        <v>133502.77739888089</v>
      </c>
      <c r="W1009" s="32">
        <f>V1009*IF(Q1009="D06T-2017",'VATT Nacional'!$P$1,'VATT Nacional'!$M$1)</f>
        <v>104616272.87107588</v>
      </c>
    </row>
    <row r="1010" spans="6:23">
      <c r="F1010" s="3"/>
      <c r="G1010" s="3"/>
      <c r="H1010" s="29" t="s">
        <v>1166</v>
      </c>
      <c r="I1010" t="s">
        <v>1228</v>
      </c>
      <c r="J1010" t="s">
        <v>1167</v>
      </c>
      <c r="K1010" t="s">
        <v>2559</v>
      </c>
      <c r="L1010" t="s">
        <v>2560</v>
      </c>
      <c r="M1010" t="s">
        <v>85</v>
      </c>
      <c r="N1010" t="s">
        <v>85</v>
      </c>
      <c r="O1010" s="30" t="s">
        <v>1171</v>
      </c>
      <c r="P1010" s="30" t="s">
        <v>1172</v>
      </c>
      <c r="Q1010" s="30" t="s">
        <v>1172</v>
      </c>
      <c r="R1010" s="30" t="s">
        <v>1173</v>
      </c>
      <c r="S1010" s="30" t="s">
        <v>1174</v>
      </c>
      <c r="T1010" s="31">
        <v>43831</v>
      </c>
      <c r="U1010" s="31">
        <v>46022</v>
      </c>
      <c r="V1010" s="3">
        <v>27344.526129117956</v>
      </c>
      <c r="W1010" s="32">
        <f>V1010*IF(Q1010="D06T-2017",'VATT Nacional'!$P$1,'VATT Nacional'!$M$1)</f>
        <v>21427886.84093735</v>
      </c>
    </row>
    <row r="1011" spans="6:23">
      <c r="F1011" s="3"/>
      <c r="G1011" s="3"/>
      <c r="H1011" s="29" t="s">
        <v>1166</v>
      </c>
      <c r="I1011" t="s">
        <v>1228</v>
      </c>
      <c r="J1011" t="s">
        <v>1167</v>
      </c>
      <c r="K1011" t="s">
        <v>2559</v>
      </c>
      <c r="L1011" t="s">
        <v>2560</v>
      </c>
      <c r="M1011" t="s">
        <v>85</v>
      </c>
      <c r="N1011" t="s">
        <v>85</v>
      </c>
      <c r="O1011" s="30">
        <v>33</v>
      </c>
      <c r="P1011" s="30" t="s">
        <v>1172</v>
      </c>
      <c r="Q1011" s="30" t="s">
        <v>1172</v>
      </c>
      <c r="R1011" s="30" t="s">
        <v>1173</v>
      </c>
      <c r="S1011" s="30" t="s">
        <v>1174</v>
      </c>
      <c r="T1011" s="31">
        <v>43831</v>
      </c>
      <c r="U1011" s="31">
        <v>46022</v>
      </c>
      <c r="V1011" s="3">
        <v>111811.26284396768</v>
      </c>
      <c r="W1011" s="32">
        <f>V1011*IF(Q1011="D06T-2017",'VATT Nacional'!$P$1,'VATT Nacional'!$M$1)</f>
        <v>87618233.954750404</v>
      </c>
    </row>
    <row r="1012" spans="6:23">
      <c r="F1012" s="3"/>
      <c r="G1012" s="3"/>
      <c r="H1012" s="29" t="s">
        <v>1166</v>
      </c>
      <c r="I1012" t="s">
        <v>1228</v>
      </c>
      <c r="J1012" t="s">
        <v>1167</v>
      </c>
      <c r="K1012" t="s">
        <v>2561</v>
      </c>
      <c r="L1012" t="s">
        <v>2562</v>
      </c>
      <c r="M1012" t="s">
        <v>1170</v>
      </c>
      <c r="N1012" t="s">
        <v>54</v>
      </c>
      <c r="O1012" s="30" t="s">
        <v>1171</v>
      </c>
      <c r="P1012" s="30" t="s">
        <v>1172</v>
      </c>
      <c r="Q1012" s="30" t="s">
        <v>1172</v>
      </c>
      <c r="R1012" s="30" t="s">
        <v>1173</v>
      </c>
      <c r="S1012" s="30" t="s">
        <v>1174</v>
      </c>
      <c r="T1012" s="31">
        <v>43831</v>
      </c>
      <c r="U1012" s="31">
        <v>46022</v>
      </c>
      <c r="V1012" s="3">
        <v>461.6254150875464</v>
      </c>
      <c r="W1012" s="32">
        <f>V1012*IF(Q1012="D06T-2017",'VATT Nacional'!$P$1,'VATT Nacional'!$M$1)</f>
        <v>361741.76545204408</v>
      </c>
    </row>
    <row r="1013" spans="6:23">
      <c r="F1013" s="3"/>
      <c r="G1013" s="3"/>
      <c r="H1013" s="29" t="s">
        <v>1166</v>
      </c>
      <c r="I1013" t="s">
        <v>1228</v>
      </c>
      <c r="J1013" t="s">
        <v>1167</v>
      </c>
      <c r="K1013" t="s">
        <v>2561</v>
      </c>
      <c r="L1013" t="s">
        <v>2562</v>
      </c>
      <c r="M1013" t="s">
        <v>1170</v>
      </c>
      <c r="N1013" t="s">
        <v>54</v>
      </c>
      <c r="O1013" s="30" t="s">
        <v>1171</v>
      </c>
      <c r="P1013" s="30" t="s">
        <v>1172</v>
      </c>
      <c r="Q1013" s="30" t="s">
        <v>1172</v>
      </c>
      <c r="R1013" s="30" t="s">
        <v>1173</v>
      </c>
      <c r="S1013" s="30" t="s">
        <v>1174</v>
      </c>
      <c r="T1013" s="31">
        <v>43831</v>
      </c>
      <c r="U1013" s="31">
        <v>46022</v>
      </c>
      <c r="V1013" s="3">
        <v>40049.44944869887</v>
      </c>
      <c r="W1013" s="32">
        <f>V1013*IF(Q1013="D06T-2017",'VATT Nacional'!$P$1,'VATT Nacional'!$M$1)</f>
        <v>31383797.502152655</v>
      </c>
    </row>
    <row r="1014" spans="6:23">
      <c r="F1014" s="3"/>
      <c r="G1014" s="3"/>
      <c r="H1014" s="29" t="s">
        <v>1166</v>
      </c>
      <c r="I1014" t="s">
        <v>1228</v>
      </c>
      <c r="J1014" t="s">
        <v>1167</v>
      </c>
      <c r="K1014" t="s">
        <v>2561</v>
      </c>
      <c r="L1014" t="s">
        <v>2562</v>
      </c>
      <c r="M1014" t="s">
        <v>1170</v>
      </c>
      <c r="N1014" t="s">
        <v>54</v>
      </c>
      <c r="O1014" s="30">
        <v>33</v>
      </c>
      <c r="P1014" s="30" t="s">
        <v>1172</v>
      </c>
      <c r="Q1014" s="30" t="s">
        <v>1172</v>
      </c>
      <c r="R1014" s="30" t="s">
        <v>1173</v>
      </c>
      <c r="S1014" s="30" t="s">
        <v>1174</v>
      </c>
      <c r="T1014" s="31">
        <v>43831</v>
      </c>
      <c r="U1014" s="31">
        <v>46022</v>
      </c>
      <c r="V1014" s="3">
        <v>770.10230755043006</v>
      </c>
      <c r="W1014" s="32">
        <f>V1014*IF(Q1014="D06T-2017",'VATT Nacional'!$P$1,'VATT Nacional'!$M$1)</f>
        <v>603472.33754266705</v>
      </c>
    </row>
    <row r="1015" spans="6:23">
      <c r="F1015" s="3"/>
      <c r="G1015" s="3"/>
      <c r="H1015" s="29" t="s">
        <v>1166</v>
      </c>
      <c r="I1015" t="s">
        <v>1228</v>
      </c>
      <c r="J1015" t="s">
        <v>1167</v>
      </c>
      <c r="K1015" t="s">
        <v>2561</v>
      </c>
      <c r="L1015" t="s">
        <v>2562</v>
      </c>
      <c r="M1015" t="s">
        <v>1170</v>
      </c>
      <c r="N1015" t="s">
        <v>54</v>
      </c>
      <c r="O1015" s="30">
        <v>66</v>
      </c>
      <c r="P1015" s="30" t="s">
        <v>1172</v>
      </c>
      <c r="Q1015" s="30" t="s">
        <v>1172</v>
      </c>
      <c r="R1015" s="30" t="s">
        <v>1173</v>
      </c>
      <c r="S1015" s="30" t="s">
        <v>1174</v>
      </c>
      <c r="T1015" s="31">
        <v>43831</v>
      </c>
      <c r="U1015" s="31">
        <v>46022</v>
      </c>
      <c r="V1015" s="3">
        <v>71634.248289497322</v>
      </c>
      <c r="W1015" s="32">
        <f>V1015*IF(Q1015="D06T-2017",'VATT Nacional'!$P$1,'VATT Nacional'!$M$1)</f>
        <v>56134473.094724342</v>
      </c>
    </row>
    <row r="1016" spans="6:23">
      <c r="F1016" s="3"/>
      <c r="G1016" s="3"/>
      <c r="H1016" s="29" t="s">
        <v>1166</v>
      </c>
      <c r="I1016" t="s">
        <v>1228</v>
      </c>
      <c r="J1016" t="s">
        <v>1167</v>
      </c>
      <c r="K1016" t="s">
        <v>2563</v>
      </c>
      <c r="L1016" t="s">
        <v>2564</v>
      </c>
      <c r="M1016" t="s">
        <v>1170</v>
      </c>
      <c r="N1016" t="s">
        <v>54</v>
      </c>
      <c r="O1016" s="30" t="s">
        <v>1171</v>
      </c>
      <c r="P1016" s="30" t="s">
        <v>1172</v>
      </c>
      <c r="Q1016" s="30" t="s">
        <v>1172</v>
      </c>
      <c r="R1016" s="30" t="s">
        <v>1173</v>
      </c>
      <c r="S1016" s="30" t="s">
        <v>1174</v>
      </c>
      <c r="T1016" s="31">
        <v>43831</v>
      </c>
      <c r="U1016" s="31">
        <v>46022</v>
      </c>
      <c r="V1016" s="3">
        <v>12130.738592138126</v>
      </c>
      <c r="W1016" s="32">
        <f>V1016*IF(Q1016="D06T-2017",'VATT Nacional'!$P$1,'VATT Nacional'!$M$1)</f>
        <v>9505964.4706197046</v>
      </c>
    </row>
    <row r="1017" spans="6:23">
      <c r="F1017" s="3"/>
      <c r="G1017" s="3"/>
      <c r="H1017" s="29" t="s">
        <v>1166</v>
      </c>
      <c r="I1017" t="s">
        <v>1228</v>
      </c>
      <c r="J1017" t="s">
        <v>1167</v>
      </c>
      <c r="K1017" t="s">
        <v>2563</v>
      </c>
      <c r="L1017" t="s">
        <v>2564</v>
      </c>
      <c r="M1017" t="s">
        <v>1170</v>
      </c>
      <c r="N1017" t="s">
        <v>54</v>
      </c>
      <c r="O1017" s="30">
        <v>66</v>
      </c>
      <c r="P1017" s="30" t="s">
        <v>1172</v>
      </c>
      <c r="Q1017" s="30" t="s">
        <v>1172</v>
      </c>
      <c r="R1017" s="30" t="s">
        <v>1173</v>
      </c>
      <c r="S1017" s="30" t="s">
        <v>1174</v>
      </c>
      <c r="T1017" s="31">
        <v>43831</v>
      </c>
      <c r="U1017" s="31">
        <v>46022</v>
      </c>
      <c r="V1017" s="3">
        <v>37809.042286604978</v>
      </c>
      <c r="W1017" s="32">
        <f>V1017*IF(Q1017="D06T-2017",'VATT Nacional'!$P$1,'VATT Nacional'!$M$1)</f>
        <v>29628155.772605449</v>
      </c>
    </row>
    <row r="1018" spans="6:23">
      <c r="F1018" s="3"/>
      <c r="G1018" s="3"/>
      <c r="H1018" s="29" t="s">
        <v>1166</v>
      </c>
      <c r="I1018" t="s">
        <v>1228</v>
      </c>
      <c r="J1018" t="s">
        <v>1167</v>
      </c>
      <c r="K1018" t="s">
        <v>2563</v>
      </c>
      <c r="L1018" t="s">
        <v>2564</v>
      </c>
      <c r="M1018" t="s">
        <v>85</v>
      </c>
      <c r="N1018" t="s">
        <v>85</v>
      </c>
      <c r="O1018" s="30" t="s">
        <v>1171</v>
      </c>
      <c r="P1018" s="30" t="s">
        <v>1172</v>
      </c>
      <c r="Q1018" s="30" t="s">
        <v>1172</v>
      </c>
      <c r="R1018" s="30" t="s">
        <v>1173</v>
      </c>
      <c r="S1018" s="30" t="s">
        <v>1174</v>
      </c>
      <c r="T1018" s="31">
        <v>43831</v>
      </c>
      <c r="U1018" s="31">
        <v>46022</v>
      </c>
      <c r="V1018" s="3">
        <v>21207.42288285603</v>
      </c>
      <c r="W1018" s="32">
        <f>V1018*IF(Q1018="D06T-2017",'VATT Nacional'!$P$1,'VATT Nacional'!$M$1)</f>
        <v>16618692.003510058</v>
      </c>
    </row>
    <row r="1019" spans="6:23">
      <c r="F1019" s="3"/>
      <c r="G1019" s="3"/>
      <c r="H1019" s="29" t="s">
        <v>1166</v>
      </c>
      <c r="I1019" t="s">
        <v>1228</v>
      </c>
      <c r="J1019" t="s">
        <v>1167</v>
      </c>
      <c r="K1019" t="s">
        <v>2563</v>
      </c>
      <c r="L1019" t="s">
        <v>2564</v>
      </c>
      <c r="M1019" t="s">
        <v>85</v>
      </c>
      <c r="N1019" t="s">
        <v>85</v>
      </c>
      <c r="O1019" s="30">
        <v>66</v>
      </c>
      <c r="P1019" s="30" t="s">
        <v>1172</v>
      </c>
      <c r="Q1019" s="30" t="s">
        <v>1172</v>
      </c>
      <c r="R1019" s="30" t="s">
        <v>1173</v>
      </c>
      <c r="S1019" s="30" t="s">
        <v>1174</v>
      </c>
      <c r="T1019" s="31">
        <v>43831</v>
      </c>
      <c r="U1019" s="31">
        <v>46022</v>
      </c>
      <c r="V1019" s="3">
        <v>108904.14616223745</v>
      </c>
      <c r="W1019" s="32">
        <f>V1019*IF(Q1019="D06T-2017",'VATT Nacional'!$P$1,'VATT Nacional'!$M$1)</f>
        <v>85340141.184176356</v>
      </c>
    </row>
    <row r="1020" spans="6:23">
      <c r="F1020" s="3"/>
      <c r="G1020" s="3"/>
      <c r="H1020" s="29" t="s">
        <v>1166</v>
      </c>
      <c r="I1020" t="s">
        <v>1228</v>
      </c>
      <c r="J1020" t="s">
        <v>1167</v>
      </c>
      <c r="K1020" t="s">
        <v>2565</v>
      </c>
      <c r="L1020" t="s">
        <v>2566</v>
      </c>
      <c r="M1020" t="s">
        <v>1170</v>
      </c>
      <c r="N1020" t="s">
        <v>54</v>
      </c>
      <c r="O1020" s="30" t="s">
        <v>1171</v>
      </c>
      <c r="P1020" s="30" t="s">
        <v>1172</v>
      </c>
      <c r="Q1020" s="30" t="s">
        <v>1172</v>
      </c>
      <c r="R1020" s="30" t="s">
        <v>1173</v>
      </c>
      <c r="S1020" s="30" t="s">
        <v>1174</v>
      </c>
      <c r="T1020" s="31">
        <v>43831</v>
      </c>
      <c r="U1020" s="31">
        <v>46022</v>
      </c>
      <c r="V1020" s="3">
        <v>85949.718241076916</v>
      </c>
      <c r="W1020" s="32">
        <f>V1020*IF(Q1020="D06T-2017",'VATT Nacional'!$P$1,'VATT Nacional'!$M$1)</f>
        <v>67352450.277757034</v>
      </c>
    </row>
    <row r="1021" spans="6:23">
      <c r="F1021" s="3"/>
      <c r="G1021" s="3"/>
      <c r="H1021" s="29" t="s">
        <v>1166</v>
      </c>
      <c r="I1021" t="s">
        <v>1228</v>
      </c>
      <c r="J1021" t="s">
        <v>1167</v>
      </c>
      <c r="K1021" t="s">
        <v>2565</v>
      </c>
      <c r="L1021" t="s">
        <v>2566</v>
      </c>
      <c r="M1021" t="s">
        <v>1170</v>
      </c>
      <c r="N1021" t="s">
        <v>54</v>
      </c>
      <c r="O1021" s="30">
        <v>66</v>
      </c>
      <c r="P1021" s="30" t="s">
        <v>1172</v>
      </c>
      <c r="Q1021" s="30" t="s">
        <v>1172</v>
      </c>
      <c r="R1021" s="30" t="s">
        <v>1173</v>
      </c>
      <c r="S1021" s="30" t="s">
        <v>1174</v>
      </c>
      <c r="T1021" s="31">
        <v>43831</v>
      </c>
      <c r="U1021" s="31">
        <v>46022</v>
      </c>
      <c r="V1021" s="3">
        <v>3757.2742295813896</v>
      </c>
      <c r="W1021" s="32">
        <f>V1021*IF(Q1021="D06T-2017",'VATT Nacional'!$P$1,'VATT Nacional'!$M$1)</f>
        <v>2944298.4911012272</v>
      </c>
    </row>
    <row r="1022" spans="6:23">
      <c r="F1022" s="3"/>
      <c r="G1022" s="3"/>
      <c r="H1022" s="29" t="s">
        <v>1166</v>
      </c>
      <c r="I1022" t="s">
        <v>1228</v>
      </c>
      <c r="J1022" t="s">
        <v>1167</v>
      </c>
      <c r="K1022" t="s">
        <v>2565</v>
      </c>
      <c r="L1022" t="s">
        <v>2566</v>
      </c>
      <c r="M1022" t="s">
        <v>1170</v>
      </c>
      <c r="N1022" t="s">
        <v>54</v>
      </c>
      <c r="O1022" s="30">
        <v>220</v>
      </c>
      <c r="P1022" s="30" t="s">
        <v>1172</v>
      </c>
      <c r="Q1022" s="30" t="s">
        <v>1172</v>
      </c>
      <c r="R1022" s="30" t="s">
        <v>1173</v>
      </c>
      <c r="S1022" s="30" t="s">
        <v>1174</v>
      </c>
      <c r="T1022" s="31">
        <v>43831</v>
      </c>
      <c r="U1022" s="31">
        <v>46022</v>
      </c>
      <c r="V1022" s="3">
        <v>76929.613213038319</v>
      </c>
      <c r="W1022" s="32">
        <f>V1022*IF(Q1022="D06T-2017",'VATT Nacional'!$P$1,'VATT Nacional'!$M$1)</f>
        <v>60284059.736940019</v>
      </c>
    </row>
    <row r="1023" spans="6:23">
      <c r="F1023" s="3"/>
      <c r="G1023" s="3"/>
      <c r="H1023" s="29" t="s">
        <v>1166</v>
      </c>
      <c r="I1023" t="s">
        <v>1228</v>
      </c>
      <c r="J1023" t="s">
        <v>1167</v>
      </c>
      <c r="K1023" t="s">
        <v>2567</v>
      </c>
      <c r="L1023" t="s">
        <v>2568</v>
      </c>
      <c r="M1023" t="s">
        <v>1170</v>
      </c>
      <c r="N1023" t="s">
        <v>54</v>
      </c>
      <c r="O1023" s="30" t="s">
        <v>1171</v>
      </c>
      <c r="P1023" s="30" t="s">
        <v>1172</v>
      </c>
      <c r="Q1023" s="30" t="s">
        <v>1172</v>
      </c>
      <c r="R1023" s="30" t="s">
        <v>1173</v>
      </c>
      <c r="S1023" s="30" t="s">
        <v>1174</v>
      </c>
      <c r="T1023" s="31">
        <v>43831</v>
      </c>
      <c r="U1023" s="31">
        <v>46022</v>
      </c>
      <c r="V1023" s="3">
        <v>56323.788804125623</v>
      </c>
      <c r="W1023" s="32">
        <f>V1023*IF(Q1023="D06T-2017",'VATT Nacional'!$P$1,'VATT Nacional'!$M$1)</f>
        <v>44136796.053762466</v>
      </c>
    </row>
    <row r="1024" spans="6:23">
      <c r="F1024" s="3"/>
      <c r="G1024" s="3"/>
      <c r="H1024" s="29" t="s">
        <v>1166</v>
      </c>
      <c r="I1024" t="s">
        <v>1228</v>
      </c>
      <c r="J1024" t="s">
        <v>1167</v>
      </c>
      <c r="K1024" t="s">
        <v>2567</v>
      </c>
      <c r="L1024" t="s">
        <v>2568</v>
      </c>
      <c r="M1024" t="s">
        <v>1170</v>
      </c>
      <c r="N1024" t="s">
        <v>54</v>
      </c>
      <c r="O1024" s="30">
        <v>66</v>
      </c>
      <c r="P1024" s="30" t="s">
        <v>1172</v>
      </c>
      <c r="Q1024" s="30" t="s">
        <v>1172</v>
      </c>
      <c r="R1024" s="30" t="s">
        <v>1173</v>
      </c>
      <c r="S1024" s="30" t="s">
        <v>1174</v>
      </c>
      <c r="T1024" s="31">
        <v>43831</v>
      </c>
      <c r="U1024" s="31">
        <v>46022</v>
      </c>
      <c r="V1024" s="3">
        <v>70256.314337476448</v>
      </c>
      <c r="W1024" s="32">
        <f>V1024*IF(Q1024="D06T-2017",'VATT Nacional'!$P$1,'VATT Nacional'!$M$1)</f>
        <v>55054687.961174421</v>
      </c>
    </row>
    <row r="1025" spans="6:23">
      <c r="F1025" s="3"/>
      <c r="G1025" s="3"/>
      <c r="H1025" s="29" t="s">
        <v>1166</v>
      </c>
      <c r="I1025" t="s">
        <v>1228</v>
      </c>
      <c r="J1025" t="s">
        <v>1167</v>
      </c>
      <c r="K1025" t="s">
        <v>2569</v>
      </c>
      <c r="L1025" t="s">
        <v>2570</v>
      </c>
      <c r="M1025" t="s">
        <v>1170</v>
      </c>
      <c r="N1025" t="s">
        <v>54</v>
      </c>
      <c r="O1025" s="30" t="s">
        <v>1171</v>
      </c>
      <c r="P1025" s="30" t="s">
        <v>1172</v>
      </c>
      <c r="Q1025" s="30" t="s">
        <v>1172</v>
      </c>
      <c r="R1025" s="30" t="s">
        <v>1173</v>
      </c>
      <c r="S1025" s="30" t="s">
        <v>1174</v>
      </c>
      <c r="T1025" s="31">
        <v>43831</v>
      </c>
      <c r="U1025" s="31">
        <v>46022</v>
      </c>
      <c r="V1025" s="3">
        <v>592.75695863506849</v>
      </c>
      <c r="W1025" s="32">
        <f>V1025*IF(Q1025="D06T-2017",'VATT Nacional'!$P$1,'VATT Nacional'!$M$1)</f>
        <v>464499.87737345148</v>
      </c>
    </row>
    <row r="1026" spans="6:23">
      <c r="F1026" s="3"/>
      <c r="G1026" s="3"/>
      <c r="H1026" s="29" t="s">
        <v>1166</v>
      </c>
      <c r="I1026" t="s">
        <v>1228</v>
      </c>
      <c r="J1026" t="s">
        <v>1167</v>
      </c>
      <c r="K1026" t="s">
        <v>2569</v>
      </c>
      <c r="L1026" t="s">
        <v>2570</v>
      </c>
      <c r="M1026" t="s">
        <v>1170</v>
      </c>
      <c r="N1026" t="s">
        <v>54</v>
      </c>
      <c r="O1026" s="30" t="s">
        <v>1171</v>
      </c>
      <c r="P1026" s="30" t="s">
        <v>1172</v>
      </c>
      <c r="Q1026" s="30" t="s">
        <v>1172</v>
      </c>
      <c r="R1026" s="30" t="s">
        <v>1173</v>
      </c>
      <c r="S1026" s="30" t="s">
        <v>1174</v>
      </c>
      <c r="T1026" s="31">
        <v>43831</v>
      </c>
      <c r="U1026" s="31">
        <v>46022</v>
      </c>
      <c r="V1026" s="3">
        <v>110056.0842253743</v>
      </c>
      <c r="W1026" s="32">
        <f>V1026*IF(Q1026="D06T-2017",'VATT Nacional'!$P$1,'VATT Nacional'!$M$1)</f>
        <v>86242830.020256817</v>
      </c>
    </row>
    <row r="1027" spans="6:23">
      <c r="F1027" s="3"/>
      <c r="G1027" s="3"/>
      <c r="H1027" s="29" t="s">
        <v>1166</v>
      </c>
      <c r="I1027" t="s">
        <v>1228</v>
      </c>
      <c r="J1027" t="s">
        <v>1167</v>
      </c>
      <c r="K1027" t="s">
        <v>2569</v>
      </c>
      <c r="L1027" t="s">
        <v>2570</v>
      </c>
      <c r="M1027" t="s">
        <v>1170</v>
      </c>
      <c r="N1027" t="s">
        <v>54</v>
      </c>
      <c r="O1027" s="30" t="s">
        <v>1171</v>
      </c>
      <c r="P1027" s="30" t="s">
        <v>1172</v>
      </c>
      <c r="Q1027" s="30" t="s">
        <v>1172</v>
      </c>
      <c r="R1027" s="30" t="s">
        <v>1173</v>
      </c>
      <c r="S1027" s="30" t="s">
        <v>1174</v>
      </c>
      <c r="T1027" s="31">
        <v>43831</v>
      </c>
      <c r="U1027" s="31">
        <v>46022</v>
      </c>
      <c r="V1027" s="3">
        <v>592.75695863506849</v>
      </c>
      <c r="W1027" s="32">
        <f>V1027*IF(Q1027="D06T-2017",'VATT Nacional'!$P$1,'VATT Nacional'!$M$1)</f>
        <v>464499.87737345148</v>
      </c>
    </row>
    <row r="1028" spans="6:23">
      <c r="F1028" s="3"/>
      <c r="G1028" s="3"/>
      <c r="H1028" s="29" t="s">
        <v>1166</v>
      </c>
      <c r="I1028" t="s">
        <v>1228</v>
      </c>
      <c r="J1028" t="s">
        <v>1167</v>
      </c>
      <c r="K1028" t="s">
        <v>2569</v>
      </c>
      <c r="L1028" t="s">
        <v>2570</v>
      </c>
      <c r="M1028" t="s">
        <v>1170</v>
      </c>
      <c r="N1028" t="s">
        <v>54</v>
      </c>
      <c r="O1028" s="30">
        <v>66</v>
      </c>
      <c r="P1028" s="30" t="s">
        <v>1172</v>
      </c>
      <c r="Q1028" s="30" t="s">
        <v>1172</v>
      </c>
      <c r="R1028" s="30" t="s">
        <v>1173</v>
      </c>
      <c r="S1028" s="30" t="s">
        <v>1174</v>
      </c>
      <c r="T1028" s="31">
        <v>43831</v>
      </c>
      <c r="U1028" s="31">
        <v>46022</v>
      </c>
      <c r="V1028" s="3">
        <v>242523.87893118101</v>
      </c>
      <c r="W1028" s="32">
        <f>V1028*IF(Q1028="D06T-2017",'VATT Nacional'!$P$1,'VATT Nacional'!$M$1)</f>
        <v>190048063.34635016</v>
      </c>
    </row>
    <row r="1029" spans="6:23">
      <c r="F1029" s="3"/>
      <c r="G1029" s="3"/>
      <c r="H1029" s="29" t="s">
        <v>1166</v>
      </c>
      <c r="I1029" t="s">
        <v>1228</v>
      </c>
      <c r="J1029" t="s">
        <v>1167</v>
      </c>
      <c r="K1029" t="s">
        <v>2571</v>
      </c>
      <c r="L1029" t="s">
        <v>2572</v>
      </c>
      <c r="M1029" t="s">
        <v>1170</v>
      </c>
      <c r="N1029" t="s">
        <v>54</v>
      </c>
      <c r="O1029" s="30" t="s">
        <v>1171</v>
      </c>
      <c r="P1029" s="30" t="s">
        <v>1172</v>
      </c>
      <c r="Q1029" s="30" t="s">
        <v>1172</v>
      </c>
      <c r="R1029" s="30" t="s">
        <v>1173</v>
      </c>
      <c r="S1029" s="30" t="s">
        <v>1174</v>
      </c>
      <c r="T1029" s="31">
        <v>43831</v>
      </c>
      <c r="U1029" s="31">
        <v>46022</v>
      </c>
      <c r="V1029" s="3">
        <v>62339.22763167473</v>
      </c>
      <c r="W1029" s="32">
        <f>V1029*IF(Q1029="D06T-2017",'VATT Nacional'!$P$1,'VATT Nacional'!$M$1)</f>
        <v>48850651.466237329</v>
      </c>
    </row>
    <row r="1030" spans="6:23">
      <c r="F1030" s="3"/>
      <c r="G1030" s="3"/>
      <c r="H1030" s="29" t="s">
        <v>1166</v>
      </c>
      <c r="I1030" t="s">
        <v>1228</v>
      </c>
      <c r="J1030" t="s">
        <v>1167</v>
      </c>
      <c r="K1030" t="s">
        <v>2571</v>
      </c>
      <c r="L1030" t="s">
        <v>2572</v>
      </c>
      <c r="M1030" t="s">
        <v>1170</v>
      </c>
      <c r="N1030" t="s">
        <v>54</v>
      </c>
      <c r="O1030" s="30">
        <v>66</v>
      </c>
      <c r="P1030" s="30" t="s">
        <v>1172</v>
      </c>
      <c r="Q1030" s="30" t="s">
        <v>1172</v>
      </c>
      <c r="R1030" s="30" t="s">
        <v>1173</v>
      </c>
      <c r="S1030" s="30" t="s">
        <v>1174</v>
      </c>
      <c r="T1030" s="31">
        <v>43831</v>
      </c>
      <c r="U1030" s="31">
        <v>46022</v>
      </c>
      <c r="V1030" s="3">
        <v>146933.9844959068</v>
      </c>
      <c r="W1030" s="32">
        <f>V1030*IF(Q1030="D06T-2017",'VATT Nacional'!$P$1,'VATT Nacional'!$M$1)</f>
        <v>115141318.52201506</v>
      </c>
    </row>
    <row r="1031" spans="6:23">
      <c r="F1031" s="3"/>
      <c r="G1031" s="3"/>
      <c r="H1031" s="29" t="s">
        <v>1166</v>
      </c>
      <c r="I1031" t="s">
        <v>1228</v>
      </c>
      <c r="J1031" t="s">
        <v>1167</v>
      </c>
      <c r="K1031" t="s">
        <v>2571</v>
      </c>
      <c r="L1031" t="s">
        <v>2572</v>
      </c>
      <c r="M1031" t="s">
        <v>1188</v>
      </c>
      <c r="N1031" t="s">
        <v>1180</v>
      </c>
      <c r="O1031" s="30">
        <v>66</v>
      </c>
      <c r="P1031" s="30" t="s">
        <v>1172</v>
      </c>
      <c r="Q1031" s="30" t="s">
        <v>1172</v>
      </c>
      <c r="R1031" s="30" t="s">
        <v>1173</v>
      </c>
      <c r="S1031" s="30" t="s">
        <v>1174</v>
      </c>
      <c r="T1031" s="31">
        <v>43831</v>
      </c>
      <c r="U1031" s="31">
        <v>46022</v>
      </c>
      <c r="V1031" s="3">
        <v>9300.6478437953338</v>
      </c>
      <c r="W1031" s="32">
        <f>V1031*IF(Q1031="D06T-2017",'VATT Nacional'!$P$1,'VATT Nacional'!$M$1)</f>
        <v>7288231.238793931</v>
      </c>
    </row>
    <row r="1032" spans="6:23">
      <c r="F1032" s="3"/>
      <c r="G1032" s="3"/>
      <c r="H1032" s="29" t="s">
        <v>1166</v>
      </c>
      <c r="I1032" t="s">
        <v>1228</v>
      </c>
      <c r="J1032" t="s">
        <v>1167</v>
      </c>
      <c r="K1032" t="s">
        <v>2573</v>
      </c>
      <c r="L1032" t="s">
        <v>2574</v>
      </c>
      <c r="M1032" t="s">
        <v>1170</v>
      </c>
      <c r="N1032" t="s">
        <v>54</v>
      </c>
      <c r="O1032" s="30" t="s">
        <v>1171</v>
      </c>
      <c r="P1032" s="30" t="s">
        <v>1172</v>
      </c>
      <c r="Q1032" s="30" t="s">
        <v>1172</v>
      </c>
      <c r="R1032" s="30" t="s">
        <v>1173</v>
      </c>
      <c r="S1032" s="30" t="s">
        <v>1174</v>
      </c>
      <c r="T1032" s="31">
        <v>43831</v>
      </c>
      <c r="U1032" s="31">
        <v>46022</v>
      </c>
      <c r="V1032" s="3">
        <v>198400.75977680914</v>
      </c>
      <c r="W1032" s="32">
        <f>V1032*IF(Q1032="D06T-2017",'VATT Nacional'!$P$1,'VATT Nacional'!$M$1)</f>
        <v>155472031.57148272</v>
      </c>
    </row>
    <row r="1033" spans="6:23">
      <c r="F1033" s="3"/>
      <c r="G1033" s="3"/>
      <c r="H1033" s="29" t="s">
        <v>1166</v>
      </c>
      <c r="I1033" t="s">
        <v>1228</v>
      </c>
      <c r="J1033" t="s">
        <v>1167</v>
      </c>
      <c r="K1033" t="s">
        <v>2573</v>
      </c>
      <c r="L1033" t="s">
        <v>2574</v>
      </c>
      <c r="M1033" t="s">
        <v>1170</v>
      </c>
      <c r="N1033" t="s">
        <v>54</v>
      </c>
      <c r="O1033" s="30" t="s">
        <v>1171</v>
      </c>
      <c r="P1033" s="30" t="s">
        <v>1172</v>
      </c>
      <c r="Q1033" s="30" t="s">
        <v>1172</v>
      </c>
      <c r="R1033" s="30" t="s">
        <v>1173</v>
      </c>
      <c r="S1033" s="30" t="s">
        <v>1174</v>
      </c>
      <c r="T1033" s="31">
        <v>43831</v>
      </c>
      <c r="U1033" s="31">
        <v>46022</v>
      </c>
      <c r="V1033" s="3">
        <v>78782.517654003343</v>
      </c>
      <c r="W1033" s="32">
        <f>V1033*IF(Q1033="D06T-2017",'VATT Nacional'!$P$1,'VATT Nacional'!$M$1)</f>
        <v>61736044.185329854</v>
      </c>
    </row>
    <row r="1034" spans="6:23">
      <c r="F1034" s="3"/>
      <c r="G1034" s="3"/>
      <c r="H1034" s="29" t="s">
        <v>1166</v>
      </c>
      <c r="I1034" t="s">
        <v>1228</v>
      </c>
      <c r="J1034" t="s">
        <v>1167</v>
      </c>
      <c r="K1034" t="s">
        <v>2573</v>
      </c>
      <c r="L1034" t="s">
        <v>2574</v>
      </c>
      <c r="M1034" t="s">
        <v>1170</v>
      </c>
      <c r="N1034" t="s">
        <v>54</v>
      </c>
      <c r="O1034" s="30">
        <v>66</v>
      </c>
      <c r="P1034" s="30" t="s">
        <v>1172</v>
      </c>
      <c r="Q1034" s="30" t="s">
        <v>1172</v>
      </c>
      <c r="R1034" s="30" t="s">
        <v>1173</v>
      </c>
      <c r="S1034" s="30" t="s">
        <v>1174</v>
      </c>
      <c r="T1034" s="31">
        <v>43831</v>
      </c>
      <c r="U1034" s="31">
        <v>46022</v>
      </c>
      <c r="V1034" s="3">
        <v>74291.677690775337</v>
      </c>
      <c r="W1034" s="32">
        <f>V1034*IF(Q1034="D06T-2017",'VATT Nacional'!$P$1,'VATT Nacional'!$M$1)</f>
        <v>58216904.372907259</v>
      </c>
    </row>
    <row r="1035" spans="6:23">
      <c r="F1035" s="3"/>
      <c r="G1035" s="3"/>
      <c r="H1035" s="29" t="s">
        <v>1166</v>
      </c>
      <c r="I1035" t="s">
        <v>1228</v>
      </c>
      <c r="J1035" t="s">
        <v>1167</v>
      </c>
      <c r="K1035" t="s">
        <v>2573</v>
      </c>
      <c r="L1035" t="s">
        <v>2574</v>
      </c>
      <c r="M1035" t="s">
        <v>1170</v>
      </c>
      <c r="N1035" t="s">
        <v>54</v>
      </c>
      <c r="O1035" s="30">
        <v>154</v>
      </c>
      <c r="P1035" s="30" t="s">
        <v>1172</v>
      </c>
      <c r="Q1035" s="30" t="s">
        <v>1172</v>
      </c>
      <c r="R1035" s="30" t="s">
        <v>1173</v>
      </c>
      <c r="S1035" s="30" t="s">
        <v>1174</v>
      </c>
      <c r="T1035" s="31">
        <v>43831</v>
      </c>
      <c r="U1035" s="31">
        <v>46022</v>
      </c>
      <c r="V1035" s="3">
        <v>1661.3167938484382</v>
      </c>
      <c r="W1035" s="32">
        <f>V1035*IF(Q1035="D06T-2017",'VATT Nacional'!$P$1,'VATT Nacional'!$M$1)</f>
        <v>1301851.3503375701</v>
      </c>
    </row>
    <row r="1036" spans="6:23">
      <c r="F1036" s="3"/>
      <c r="G1036" s="3"/>
      <c r="H1036" s="29" t="s">
        <v>1166</v>
      </c>
      <c r="I1036" t="s">
        <v>1228</v>
      </c>
      <c r="J1036" t="s">
        <v>1167</v>
      </c>
      <c r="K1036" t="s">
        <v>2573</v>
      </c>
      <c r="L1036" t="s">
        <v>2574</v>
      </c>
      <c r="M1036" t="s">
        <v>1170</v>
      </c>
      <c r="N1036" t="s">
        <v>54</v>
      </c>
      <c r="O1036" s="30">
        <v>66</v>
      </c>
      <c r="P1036" s="30" t="s">
        <v>1172</v>
      </c>
      <c r="Q1036" s="30" t="s">
        <v>1172</v>
      </c>
      <c r="R1036" s="30" t="s">
        <v>1173</v>
      </c>
      <c r="S1036" s="30" t="s">
        <v>1174</v>
      </c>
      <c r="T1036" s="31">
        <v>43831</v>
      </c>
      <c r="U1036" s="31">
        <v>46022</v>
      </c>
      <c r="V1036" s="3">
        <v>173848.77677645648</v>
      </c>
      <c r="W1036" s="32">
        <f>V1036*IF(Q1036="D06T-2017",'VATT Nacional'!$P$1,'VATT Nacional'!$M$1)</f>
        <v>136232454.66428018</v>
      </c>
    </row>
    <row r="1037" spans="6:23">
      <c r="F1037" s="3"/>
      <c r="G1037" s="3"/>
      <c r="H1037" s="29" t="s">
        <v>1166</v>
      </c>
      <c r="I1037" t="s">
        <v>1228</v>
      </c>
      <c r="J1037" t="s">
        <v>1167</v>
      </c>
      <c r="K1037" t="s">
        <v>2575</v>
      </c>
      <c r="L1037" t="s">
        <v>2576</v>
      </c>
      <c r="M1037" t="s">
        <v>1170</v>
      </c>
      <c r="N1037" t="s">
        <v>54</v>
      </c>
      <c r="O1037" s="30" t="s">
        <v>1171</v>
      </c>
      <c r="P1037" s="30" t="s">
        <v>1172</v>
      </c>
      <c r="Q1037" s="30" t="s">
        <v>1172</v>
      </c>
      <c r="R1037" s="30" t="s">
        <v>1173</v>
      </c>
      <c r="S1037" s="30" t="s">
        <v>1174</v>
      </c>
      <c r="T1037" s="31">
        <v>43831</v>
      </c>
      <c r="U1037" s="31">
        <v>46022</v>
      </c>
      <c r="V1037" s="3">
        <v>61642.195518072069</v>
      </c>
      <c r="W1037" s="32">
        <f>V1037*IF(Q1037="D06T-2017",'VATT Nacional'!$P$1,'VATT Nacional'!$M$1)</f>
        <v>48304438.846415311</v>
      </c>
    </row>
    <row r="1038" spans="6:23">
      <c r="F1038" s="3"/>
      <c r="G1038" s="3"/>
      <c r="H1038" s="29" t="s">
        <v>1166</v>
      </c>
      <c r="I1038" t="s">
        <v>1228</v>
      </c>
      <c r="J1038" t="s">
        <v>1167</v>
      </c>
      <c r="K1038" t="s">
        <v>2575</v>
      </c>
      <c r="L1038" t="s">
        <v>2576</v>
      </c>
      <c r="M1038" t="s">
        <v>1170</v>
      </c>
      <c r="N1038" t="s">
        <v>54</v>
      </c>
      <c r="O1038" s="30">
        <v>66</v>
      </c>
      <c r="P1038" s="30" t="s">
        <v>1172</v>
      </c>
      <c r="Q1038" s="30" t="s">
        <v>1172</v>
      </c>
      <c r="R1038" s="30" t="s">
        <v>1173</v>
      </c>
      <c r="S1038" s="30" t="s">
        <v>1174</v>
      </c>
      <c r="T1038" s="31">
        <v>43831</v>
      </c>
      <c r="U1038" s="31">
        <v>46022</v>
      </c>
      <c r="V1038" s="3">
        <v>50228.61238348858</v>
      </c>
      <c r="W1038" s="32">
        <f>V1038*IF(Q1038="D06T-2017",'VATT Nacional'!$P$1,'VATT Nacional'!$M$1)</f>
        <v>39360456.174978353</v>
      </c>
    </row>
    <row r="1039" spans="6:23">
      <c r="F1039" s="3"/>
      <c r="G1039" s="3"/>
      <c r="H1039" s="29" t="s">
        <v>1166</v>
      </c>
      <c r="I1039" t="s">
        <v>1228</v>
      </c>
      <c r="J1039" t="s">
        <v>1167</v>
      </c>
      <c r="K1039" t="s">
        <v>2577</v>
      </c>
      <c r="L1039" t="s">
        <v>2578</v>
      </c>
      <c r="M1039" t="s">
        <v>1170</v>
      </c>
      <c r="N1039" t="s">
        <v>54</v>
      </c>
      <c r="O1039" s="30" t="s">
        <v>1171</v>
      </c>
      <c r="P1039" s="30" t="s">
        <v>1172</v>
      </c>
      <c r="Q1039" s="30" t="s">
        <v>1172</v>
      </c>
      <c r="R1039" s="30" t="s">
        <v>1173</v>
      </c>
      <c r="S1039" s="30" t="s">
        <v>1174</v>
      </c>
      <c r="T1039" s="31">
        <v>43831</v>
      </c>
      <c r="U1039" s="31">
        <v>46022</v>
      </c>
      <c r="V1039" s="3">
        <v>31297.718921584226</v>
      </c>
      <c r="W1039" s="32">
        <f>V1039*IF(Q1039="D06T-2017",'VATT Nacional'!$P$1,'VATT Nacional'!$M$1)</f>
        <v>24525712.249115627</v>
      </c>
    </row>
    <row r="1040" spans="6:23">
      <c r="F1040" s="3"/>
      <c r="G1040" s="3"/>
      <c r="H1040" s="29" t="s">
        <v>1166</v>
      </c>
      <c r="I1040" t="s">
        <v>1228</v>
      </c>
      <c r="J1040" t="s">
        <v>1167</v>
      </c>
      <c r="K1040" t="s">
        <v>2577</v>
      </c>
      <c r="L1040" t="s">
        <v>2578</v>
      </c>
      <c r="M1040" t="s">
        <v>1170</v>
      </c>
      <c r="N1040" t="s">
        <v>54</v>
      </c>
      <c r="O1040" s="30" t="s">
        <v>1171</v>
      </c>
      <c r="P1040" s="30" t="s">
        <v>1172</v>
      </c>
      <c r="Q1040" s="30" t="s">
        <v>1172</v>
      </c>
      <c r="R1040" s="30" t="s">
        <v>1173</v>
      </c>
      <c r="S1040" s="30" t="s">
        <v>1174</v>
      </c>
      <c r="T1040" s="31">
        <v>43831</v>
      </c>
      <c r="U1040" s="31">
        <v>46022</v>
      </c>
      <c r="V1040" s="3">
        <v>14621.274718159259</v>
      </c>
      <c r="W1040" s="32">
        <f>V1040*IF(Q1040="D06T-2017",'VATT Nacional'!$P$1,'VATT Nacional'!$M$1)</f>
        <v>11457613.807296973</v>
      </c>
    </row>
    <row r="1041" spans="6:23">
      <c r="F1041" s="3"/>
      <c r="G1041" s="3"/>
      <c r="H1041" s="29" t="s">
        <v>1166</v>
      </c>
      <c r="I1041" t="s">
        <v>1228</v>
      </c>
      <c r="J1041" t="s">
        <v>1167</v>
      </c>
      <c r="K1041" t="s">
        <v>2577</v>
      </c>
      <c r="L1041" t="s">
        <v>2578</v>
      </c>
      <c r="M1041" t="s">
        <v>1170</v>
      </c>
      <c r="N1041" t="s">
        <v>54</v>
      </c>
      <c r="O1041" s="30">
        <v>66</v>
      </c>
      <c r="P1041" s="30" t="s">
        <v>1172</v>
      </c>
      <c r="Q1041" s="30" t="s">
        <v>1172</v>
      </c>
      <c r="R1041" s="30" t="s">
        <v>1173</v>
      </c>
      <c r="S1041" s="30" t="s">
        <v>1174</v>
      </c>
      <c r="T1041" s="31">
        <v>43831</v>
      </c>
      <c r="U1041" s="31">
        <v>46022</v>
      </c>
      <c r="V1041" s="3">
        <v>74998.190901305774</v>
      </c>
      <c r="W1041" s="32">
        <f>V1041*IF(Q1041="D06T-2017",'VATT Nacional'!$P$1,'VATT Nacional'!$M$1)</f>
        <v>58770546.628596321</v>
      </c>
    </row>
    <row r="1042" spans="6:23">
      <c r="F1042" s="3"/>
      <c r="G1042" s="3"/>
      <c r="H1042" s="29" t="s">
        <v>1166</v>
      </c>
      <c r="I1042" t="s">
        <v>1228</v>
      </c>
      <c r="J1042" t="s">
        <v>1167</v>
      </c>
      <c r="K1042" t="s">
        <v>2579</v>
      </c>
      <c r="L1042" t="s">
        <v>2580</v>
      </c>
      <c r="M1042" t="s">
        <v>1170</v>
      </c>
      <c r="N1042" t="s">
        <v>54</v>
      </c>
      <c r="O1042" s="30" t="s">
        <v>1171</v>
      </c>
      <c r="P1042" s="30" t="s">
        <v>1172</v>
      </c>
      <c r="Q1042" s="30" t="s">
        <v>1172</v>
      </c>
      <c r="R1042" s="30" t="s">
        <v>1173</v>
      </c>
      <c r="S1042" s="30" t="s">
        <v>1174</v>
      </c>
      <c r="T1042" s="31">
        <v>43831</v>
      </c>
      <c r="U1042" s="31">
        <v>46022</v>
      </c>
      <c r="V1042" s="3">
        <v>249010.62509954069</v>
      </c>
      <c r="W1042" s="32">
        <f>V1042*IF(Q1042="D06T-2017",'VATT Nacional'!$P$1,'VATT Nacional'!$M$1)</f>
        <v>195131247.53484789</v>
      </c>
    </row>
    <row r="1043" spans="6:23">
      <c r="F1043" s="3"/>
      <c r="G1043" s="3"/>
      <c r="H1043" s="29" t="s">
        <v>1166</v>
      </c>
      <c r="I1043" t="s">
        <v>1228</v>
      </c>
      <c r="J1043" t="s">
        <v>1167</v>
      </c>
      <c r="K1043" t="s">
        <v>2579</v>
      </c>
      <c r="L1043" t="s">
        <v>2580</v>
      </c>
      <c r="M1043" t="s">
        <v>1170</v>
      </c>
      <c r="N1043" t="s">
        <v>54</v>
      </c>
      <c r="O1043" s="30" t="s">
        <v>1171</v>
      </c>
      <c r="P1043" s="30" t="s">
        <v>1172</v>
      </c>
      <c r="Q1043" s="30" t="s">
        <v>1172</v>
      </c>
      <c r="R1043" s="30" t="s">
        <v>1173</v>
      </c>
      <c r="S1043" s="30" t="s">
        <v>1174</v>
      </c>
      <c r="T1043" s="31">
        <v>43831</v>
      </c>
      <c r="U1043" s="31">
        <v>46022</v>
      </c>
      <c r="V1043" s="3">
        <v>1362.9574167773983</v>
      </c>
      <c r="W1043" s="32">
        <f>V1043*IF(Q1043="D06T-2017",'VATT Nacional'!$P$1,'VATT Nacional'!$M$1)</f>
        <v>1068049.1282905419</v>
      </c>
    </row>
    <row r="1044" spans="6:23">
      <c r="F1044" s="3"/>
      <c r="G1044" s="3"/>
      <c r="H1044" s="29" t="s">
        <v>1166</v>
      </c>
      <c r="I1044" t="s">
        <v>1228</v>
      </c>
      <c r="J1044" t="s">
        <v>1167</v>
      </c>
      <c r="K1044" t="s">
        <v>2579</v>
      </c>
      <c r="L1044" t="s">
        <v>2580</v>
      </c>
      <c r="M1044" t="s">
        <v>1170</v>
      </c>
      <c r="N1044" t="s">
        <v>54</v>
      </c>
      <c r="O1044" s="30" t="s">
        <v>1171</v>
      </c>
      <c r="P1044" s="30" t="s">
        <v>1172</v>
      </c>
      <c r="Q1044" s="30" t="s">
        <v>1172</v>
      </c>
      <c r="R1044" s="30" t="s">
        <v>1173</v>
      </c>
      <c r="S1044" s="30" t="s">
        <v>1174</v>
      </c>
      <c r="T1044" s="31">
        <v>43831</v>
      </c>
      <c r="U1044" s="31">
        <v>46022</v>
      </c>
      <c r="V1044" s="3">
        <v>508.21129454513681</v>
      </c>
      <c r="W1044" s="32">
        <f>V1044*IF(Q1044="D06T-2017",'VATT Nacional'!$P$1,'VATT Nacional'!$M$1)</f>
        <v>398247.68070137867</v>
      </c>
    </row>
    <row r="1045" spans="6:23">
      <c r="F1045" s="3"/>
      <c r="G1045" s="3"/>
      <c r="H1045" s="29" t="s">
        <v>1166</v>
      </c>
      <c r="I1045" t="s">
        <v>1228</v>
      </c>
      <c r="J1045" t="s">
        <v>1167</v>
      </c>
      <c r="K1045" t="s">
        <v>2579</v>
      </c>
      <c r="L1045" t="s">
        <v>2580</v>
      </c>
      <c r="M1045" t="s">
        <v>1170</v>
      </c>
      <c r="N1045" t="s">
        <v>54</v>
      </c>
      <c r="O1045" s="30">
        <v>66</v>
      </c>
      <c r="P1045" s="30" t="s">
        <v>1172</v>
      </c>
      <c r="Q1045" s="30" t="s">
        <v>1172</v>
      </c>
      <c r="R1045" s="30" t="s">
        <v>1173</v>
      </c>
      <c r="S1045" s="30" t="s">
        <v>1174</v>
      </c>
      <c r="T1045" s="31">
        <v>43831</v>
      </c>
      <c r="U1045" s="31">
        <v>46022</v>
      </c>
      <c r="V1045" s="3">
        <v>177725.58970478698</v>
      </c>
      <c r="W1045" s="32">
        <f>V1045*IF(Q1045="D06T-2017",'VATT Nacional'!$P$1,'VATT Nacional'!$M$1)</f>
        <v>139270426.81049666</v>
      </c>
    </row>
    <row r="1046" spans="6:23">
      <c r="F1046" s="3"/>
      <c r="G1046" s="3"/>
      <c r="H1046" s="29" t="s">
        <v>1166</v>
      </c>
      <c r="I1046" t="s">
        <v>1228</v>
      </c>
      <c r="J1046" t="s">
        <v>1167</v>
      </c>
      <c r="K1046" t="s">
        <v>2579</v>
      </c>
      <c r="L1046" t="s">
        <v>2580</v>
      </c>
      <c r="M1046" t="s">
        <v>2581</v>
      </c>
      <c r="N1046" t="s">
        <v>48</v>
      </c>
      <c r="O1046" s="30" t="s">
        <v>1171</v>
      </c>
      <c r="P1046" s="30" t="s">
        <v>1172</v>
      </c>
      <c r="Q1046" s="30" t="s">
        <v>1172</v>
      </c>
      <c r="R1046" s="30" t="s">
        <v>1173</v>
      </c>
      <c r="S1046" s="30" t="s">
        <v>1174</v>
      </c>
      <c r="T1046" s="31">
        <v>43831</v>
      </c>
      <c r="U1046" s="31">
        <v>44439</v>
      </c>
      <c r="V1046" s="3">
        <v>0</v>
      </c>
      <c r="W1046" s="32">
        <f>V1046*IF(Q1046="D06T-2017",'VATT Nacional'!$P$1,'VATT Nacional'!$M$1)</f>
        <v>0</v>
      </c>
    </row>
    <row r="1047" spans="6:23">
      <c r="F1047" s="3"/>
      <c r="G1047" s="3"/>
      <c r="H1047" s="29" t="s">
        <v>1166</v>
      </c>
      <c r="I1047" t="s">
        <v>1228</v>
      </c>
      <c r="J1047" t="s">
        <v>1167</v>
      </c>
      <c r="K1047" t="s">
        <v>2579</v>
      </c>
      <c r="L1047" t="s">
        <v>2580</v>
      </c>
      <c r="M1047" t="s">
        <v>2581</v>
      </c>
      <c r="N1047" t="s">
        <v>48</v>
      </c>
      <c r="O1047" s="30" t="s">
        <v>1171</v>
      </c>
      <c r="P1047" s="30" t="s">
        <v>1172</v>
      </c>
      <c r="Q1047" s="30" t="s">
        <v>1172</v>
      </c>
      <c r="R1047" s="30" t="s">
        <v>1173</v>
      </c>
      <c r="S1047" s="30" t="s">
        <v>1174</v>
      </c>
      <c r="T1047" s="31">
        <v>43831</v>
      </c>
      <c r="U1047" s="31">
        <v>44439</v>
      </c>
      <c r="V1047" s="3">
        <v>0</v>
      </c>
      <c r="W1047" s="32">
        <f>V1047*IF(Q1047="D06T-2017",'VATT Nacional'!$P$1,'VATT Nacional'!$M$1)</f>
        <v>0</v>
      </c>
    </row>
    <row r="1048" spans="6:23">
      <c r="F1048" s="3"/>
      <c r="G1048" s="3"/>
      <c r="H1048" s="29" t="s">
        <v>1166</v>
      </c>
      <c r="I1048" t="s">
        <v>1228</v>
      </c>
      <c r="J1048" t="s">
        <v>1167</v>
      </c>
      <c r="K1048" t="s">
        <v>2579</v>
      </c>
      <c r="L1048" t="s">
        <v>2580</v>
      </c>
      <c r="M1048" t="s">
        <v>2581</v>
      </c>
      <c r="N1048" t="s">
        <v>48</v>
      </c>
      <c r="O1048" s="30">
        <v>66</v>
      </c>
      <c r="P1048" s="30" t="s">
        <v>1172</v>
      </c>
      <c r="Q1048" s="30" t="s">
        <v>1172</v>
      </c>
      <c r="R1048" s="30" t="s">
        <v>1173</v>
      </c>
      <c r="S1048" s="30" t="s">
        <v>1174</v>
      </c>
      <c r="T1048" s="31">
        <v>43831</v>
      </c>
      <c r="U1048" s="31">
        <v>44439</v>
      </c>
      <c r="V1048" s="3">
        <v>0</v>
      </c>
      <c r="W1048" s="32">
        <f>V1048*IF(Q1048="D06T-2017",'VATT Nacional'!$P$1,'VATT Nacional'!$M$1)</f>
        <v>0</v>
      </c>
    </row>
    <row r="1049" spans="6:23">
      <c r="F1049" s="3"/>
      <c r="G1049" s="3"/>
      <c r="H1049" s="29" t="s">
        <v>1166</v>
      </c>
      <c r="I1049" t="s">
        <v>1228</v>
      </c>
      <c r="J1049" t="s">
        <v>1167</v>
      </c>
      <c r="K1049" t="s">
        <v>2579</v>
      </c>
      <c r="L1049" t="s">
        <v>2580</v>
      </c>
      <c r="M1049" t="s">
        <v>198</v>
      </c>
      <c r="N1049" t="s">
        <v>198</v>
      </c>
      <c r="O1049" s="30" t="s">
        <v>1171</v>
      </c>
      <c r="P1049" s="30" t="s">
        <v>1172</v>
      </c>
      <c r="Q1049" s="30" t="s">
        <v>1172</v>
      </c>
      <c r="R1049" s="30" t="s">
        <v>1173</v>
      </c>
      <c r="S1049" s="30" t="s">
        <v>1174</v>
      </c>
      <c r="T1049" s="31">
        <v>44440</v>
      </c>
      <c r="U1049" s="31">
        <v>46022</v>
      </c>
      <c r="V1049" s="3">
        <v>71102.180427649277</v>
      </c>
      <c r="W1049" s="32">
        <f>V1049*IF(Q1049="D06T-2017",'VATT Nacional'!$P$1,'VATT Nacional'!$M$1)</f>
        <v>55717530.783069544</v>
      </c>
    </row>
    <row r="1050" spans="6:23">
      <c r="F1050" s="3"/>
      <c r="G1050" s="3"/>
      <c r="H1050" s="29" t="s">
        <v>1166</v>
      </c>
      <c r="I1050" t="s">
        <v>1228</v>
      </c>
      <c r="J1050" t="s">
        <v>1167</v>
      </c>
      <c r="K1050" t="s">
        <v>2579</v>
      </c>
      <c r="L1050" t="s">
        <v>2580</v>
      </c>
      <c r="M1050" t="s">
        <v>198</v>
      </c>
      <c r="N1050" t="s">
        <v>198</v>
      </c>
      <c r="O1050" s="30" t="s">
        <v>1171</v>
      </c>
      <c r="P1050" s="30" t="s">
        <v>1172</v>
      </c>
      <c r="Q1050" s="30" t="s">
        <v>1172</v>
      </c>
      <c r="R1050" s="30" t="s">
        <v>1173</v>
      </c>
      <c r="S1050" s="30" t="s">
        <v>1174</v>
      </c>
      <c r="T1050" s="31">
        <v>44440</v>
      </c>
      <c r="U1050" s="31">
        <v>46022</v>
      </c>
      <c r="V1050" s="3">
        <v>768.56429562282847</v>
      </c>
      <c r="W1050" s="32">
        <f>V1050*IF(Q1050="D06T-2017",'VATT Nacional'!$P$1,'VATT Nacional'!$M$1)</f>
        <v>602267.11111493362</v>
      </c>
    </row>
    <row r="1051" spans="6:23">
      <c r="F1051" s="3"/>
      <c r="G1051" s="3"/>
      <c r="H1051" s="29" t="s">
        <v>1166</v>
      </c>
      <c r="I1051" t="s">
        <v>1228</v>
      </c>
      <c r="J1051" t="s">
        <v>1167</v>
      </c>
      <c r="K1051" t="s">
        <v>2579</v>
      </c>
      <c r="L1051" t="s">
        <v>2580</v>
      </c>
      <c r="M1051" t="s">
        <v>198</v>
      </c>
      <c r="N1051" t="s">
        <v>198</v>
      </c>
      <c r="O1051" s="30">
        <v>66</v>
      </c>
      <c r="P1051" s="30" t="s">
        <v>1172</v>
      </c>
      <c r="Q1051" s="30" t="s">
        <v>1172</v>
      </c>
      <c r="R1051" s="30" t="s">
        <v>1173</v>
      </c>
      <c r="S1051" s="30" t="s">
        <v>1174</v>
      </c>
      <c r="T1051" s="31">
        <v>44440</v>
      </c>
      <c r="U1051" s="31">
        <v>46022</v>
      </c>
      <c r="V1051" s="3">
        <v>33493.982957247696</v>
      </c>
      <c r="W1051" s="32">
        <f>V1051*IF(Q1051="D06T-2017",'VATT Nacional'!$P$1,'VATT Nacional'!$M$1)</f>
        <v>26246762.268662456</v>
      </c>
    </row>
    <row r="1052" spans="6:23">
      <c r="F1052" s="3"/>
      <c r="G1052" s="3"/>
      <c r="H1052" s="29" t="s">
        <v>1166</v>
      </c>
      <c r="I1052" t="s">
        <v>1228</v>
      </c>
      <c r="J1052" t="s">
        <v>1167</v>
      </c>
      <c r="K1052" t="s">
        <v>2579</v>
      </c>
      <c r="L1052" t="s">
        <v>2580</v>
      </c>
      <c r="M1052" t="s">
        <v>1188</v>
      </c>
      <c r="N1052" t="s">
        <v>1180</v>
      </c>
      <c r="O1052" s="30">
        <v>66</v>
      </c>
      <c r="P1052" s="30" t="s">
        <v>1172</v>
      </c>
      <c r="Q1052" s="30" t="s">
        <v>1172</v>
      </c>
      <c r="R1052" s="30" t="s">
        <v>1173</v>
      </c>
      <c r="S1052" s="30" t="s">
        <v>1174</v>
      </c>
      <c r="T1052" s="31">
        <v>43831</v>
      </c>
      <c r="U1052" s="31">
        <v>46022</v>
      </c>
      <c r="V1052" s="3">
        <v>18412.573932647225</v>
      </c>
      <c r="W1052" s="32">
        <f>V1052*IF(Q1052="D06T-2017",'VATT Nacional'!$P$1,'VATT Nacional'!$M$1)</f>
        <v>14428575.167701552</v>
      </c>
    </row>
    <row r="1053" spans="6:23">
      <c r="F1053" s="3"/>
      <c r="G1053" s="3"/>
      <c r="H1053" s="29" t="s">
        <v>1166</v>
      </c>
      <c r="I1053" t="s">
        <v>1228</v>
      </c>
      <c r="J1053" t="s">
        <v>1167</v>
      </c>
      <c r="K1053" t="s">
        <v>2582</v>
      </c>
      <c r="L1053" t="s">
        <v>2583</v>
      </c>
      <c r="M1053" t="s">
        <v>1170</v>
      </c>
      <c r="N1053" t="s">
        <v>54</v>
      </c>
      <c r="O1053" s="30" t="s">
        <v>1171</v>
      </c>
      <c r="P1053" s="30" t="s">
        <v>1172</v>
      </c>
      <c r="Q1053" s="30" t="s">
        <v>1172</v>
      </c>
      <c r="R1053" s="30" t="s">
        <v>1173</v>
      </c>
      <c r="S1053" s="30" t="s">
        <v>1174</v>
      </c>
      <c r="T1053" s="31">
        <v>43831</v>
      </c>
      <c r="U1053" s="31">
        <v>46022</v>
      </c>
      <c r="V1053" s="3">
        <v>68690.083320851496</v>
      </c>
      <c r="W1053" s="32">
        <f>V1053*IF(Q1053="D06T-2017",'VATT Nacional'!$P$1,'VATT Nacional'!$M$1)</f>
        <v>53827348.316210963</v>
      </c>
    </row>
    <row r="1054" spans="6:23">
      <c r="F1054" s="3"/>
      <c r="G1054" s="3"/>
      <c r="H1054" s="29" t="s">
        <v>1166</v>
      </c>
      <c r="I1054" t="s">
        <v>1228</v>
      </c>
      <c r="J1054" t="s">
        <v>1167</v>
      </c>
      <c r="K1054" t="s">
        <v>2582</v>
      </c>
      <c r="L1054" t="s">
        <v>2583</v>
      </c>
      <c r="M1054" t="s">
        <v>1170</v>
      </c>
      <c r="N1054" t="s">
        <v>54</v>
      </c>
      <c r="O1054" s="30" t="s">
        <v>1171</v>
      </c>
      <c r="P1054" s="30" t="s">
        <v>1172</v>
      </c>
      <c r="Q1054" s="30" t="s">
        <v>1172</v>
      </c>
      <c r="R1054" s="30" t="s">
        <v>1173</v>
      </c>
      <c r="S1054" s="30" t="s">
        <v>1174</v>
      </c>
      <c r="T1054" s="31">
        <v>43831</v>
      </c>
      <c r="U1054" s="31">
        <v>46022</v>
      </c>
      <c r="V1054" s="3">
        <v>887.88529842187813</v>
      </c>
      <c r="W1054" s="32">
        <f>V1054*IF(Q1054="D06T-2017",'VATT Nacional'!$P$1,'VATT Nacional'!$M$1)</f>
        <v>695770.17398215178</v>
      </c>
    </row>
    <row r="1055" spans="6:23">
      <c r="F1055" s="3"/>
      <c r="G1055" s="3"/>
      <c r="H1055" s="29" t="s">
        <v>1166</v>
      </c>
      <c r="I1055" t="s">
        <v>1228</v>
      </c>
      <c r="J1055" t="s">
        <v>1167</v>
      </c>
      <c r="K1055" t="s">
        <v>2582</v>
      </c>
      <c r="L1055" t="s">
        <v>2583</v>
      </c>
      <c r="M1055" t="s">
        <v>1170</v>
      </c>
      <c r="N1055" t="s">
        <v>54</v>
      </c>
      <c r="O1055" s="30">
        <v>66</v>
      </c>
      <c r="P1055" s="30" t="s">
        <v>1172</v>
      </c>
      <c r="Q1055" s="30" t="s">
        <v>1172</v>
      </c>
      <c r="R1055" s="30" t="s">
        <v>1173</v>
      </c>
      <c r="S1055" s="30" t="s">
        <v>1174</v>
      </c>
      <c r="T1055" s="31">
        <v>43831</v>
      </c>
      <c r="U1055" s="31">
        <v>46022</v>
      </c>
      <c r="V1055" s="3">
        <v>205674.34206518059</v>
      </c>
      <c r="W1055" s="32">
        <f>V1055*IF(Q1055="D06T-2017",'VATT Nacional'!$P$1,'VATT Nacional'!$M$1)</f>
        <v>161171801.15123433</v>
      </c>
    </row>
    <row r="1056" spans="6:23">
      <c r="F1056" s="3"/>
      <c r="G1056" s="3"/>
      <c r="H1056" s="29" t="s">
        <v>1166</v>
      </c>
      <c r="I1056" t="s">
        <v>1228</v>
      </c>
      <c r="J1056" t="s">
        <v>1167</v>
      </c>
      <c r="K1056" t="s">
        <v>2584</v>
      </c>
      <c r="L1056" t="s">
        <v>2585</v>
      </c>
      <c r="M1056" t="s">
        <v>1170</v>
      </c>
      <c r="N1056" t="s">
        <v>54</v>
      </c>
      <c r="O1056" s="30" t="s">
        <v>1171</v>
      </c>
      <c r="P1056" s="30" t="s">
        <v>1172</v>
      </c>
      <c r="Q1056" s="30" t="s">
        <v>1172</v>
      </c>
      <c r="R1056" s="30" t="s">
        <v>1173</v>
      </c>
      <c r="S1056" s="30" t="s">
        <v>1174</v>
      </c>
      <c r="T1056" s="31">
        <v>43831</v>
      </c>
      <c r="U1056" s="31">
        <v>46022</v>
      </c>
      <c r="V1056" s="3">
        <v>382.89722837770012</v>
      </c>
      <c r="W1056" s="32">
        <f>V1056*IF(Q1056="D06T-2017",'VATT Nacional'!$P$1,'VATT Nacional'!$M$1)</f>
        <v>300048.29641750897</v>
      </c>
    </row>
    <row r="1057" spans="6:23">
      <c r="F1057" s="3"/>
      <c r="G1057" s="3"/>
      <c r="H1057" s="29" t="s">
        <v>1166</v>
      </c>
      <c r="I1057" t="s">
        <v>1228</v>
      </c>
      <c r="J1057" t="s">
        <v>1167</v>
      </c>
      <c r="K1057" t="s">
        <v>2584</v>
      </c>
      <c r="L1057" t="s">
        <v>2585</v>
      </c>
      <c r="M1057" t="s">
        <v>1170</v>
      </c>
      <c r="N1057" t="s">
        <v>54</v>
      </c>
      <c r="O1057" s="30" t="s">
        <v>1171</v>
      </c>
      <c r="P1057" s="30" t="s">
        <v>1172</v>
      </c>
      <c r="Q1057" s="30" t="s">
        <v>1172</v>
      </c>
      <c r="R1057" s="30" t="s">
        <v>1173</v>
      </c>
      <c r="S1057" s="30" t="s">
        <v>1174</v>
      </c>
      <c r="T1057" s="31">
        <v>43831</v>
      </c>
      <c r="U1057" s="31">
        <v>46022</v>
      </c>
      <c r="V1057" s="3">
        <v>54887.102390303597</v>
      </c>
      <c r="W1057" s="32">
        <f>V1057*IF(Q1057="D06T-2017",'VATT Nacional'!$P$1,'VATT Nacional'!$M$1)</f>
        <v>43010970.952390209</v>
      </c>
    </row>
    <row r="1058" spans="6:23">
      <c r="F1058" s="3"/>
      <c r="G1058" s="3"/>
      <c r="H1058" s="29" t="s">
        <v>1166</v>
      </c>
      <c r="I1058" t="s">
        <v>1228</v>
      </c>
      <c r="J1058" t="s">
        <v>1167</v>
      </c>
      <c r="K1058" t="s">
        <v>2584</v>
      </c>
      <c r="L1058" t="s">
        <v>2585</v>
      </c>
      <c r="M1058" t="s">
        <v>1170</v>
      </c>
      <c r="N1058" t="s">
        <v>54</v>
      </c>
      <c r="O1058" s="30">
        <v>66</v>
      </c>
      <c r="P1058" s="30" t="s">
        <v>1172</v>
      </c>
      <c r="Q1058" s="30" t="s">
        <v>1172</v>
      </c>
      <c r="R1058" s="30" t="s">
        <v>1173</v>
      </c>
      <c r="S1058" s="30" t="s">
        <v>1174</v>
      </c>
      <c r="T1058" s="31">
        <v>43831</v>
      </c>
      <c r="U1058" s="31">
        <v>46022</v>
      </c>
      <c r="V1058" s="3">
        <v>99974.645900786782</v>
      </c>
      <c r="W1058" s="32">
        <f>V1058*IF(Q1058="D06T-2017",'VATT Nacional'!$P$1,'VATT Nacional'!$M$1)</f>
        <v>78342750.911439627</v>
      </c>
    </row>
    <row r="1059" spans="6:23">
      <c r="F1059" s="3"/>
      <c r="G1059" s="3"/>
      <c r="H1059" s="29" t="s">
        <v>1166</v>
      </c>
      <c r="I1059" t="s">
        <v>1228</v>
      </c>
      <c r="J1059" t="s">
        <v>1167</v>
      </c>
      <c r="K1059" t="s">
        <v>2586</v>
      </c>
      <c r="L1059" t="s">
        <v>2587</v>
      </c>
      <c r="M1059" t="s">
        <v>1170</v>
      </c>
      <c r="N1059" t="s">
        <v>54</v>
      </c>
      <c r="O1059" s="30" t="s">
        <v>1171</v>
      </c>
      <c r="P1059" s="30" t="s">
        <v>1172</v>
      </c>
      <c r="Q1059" s="30" t="s">
        <v>1172</v>
      </c>
      <c r="R1059" s="30" t="s">
        <v>1173</v>
      </c>
      <c r="S1059" s="30" t="s">
        <v>1174</v>
      </c>
      <c r="T1059" s="31">
        <v>43831</v>
      </c>
      <c r="U1059" s="31">
        <v>46022</v>
      </c>
      <c r="V1059" s="3">
        <v>32143.429602552096</v>
      </c>
      <c r="W1059" s="32">
        <f>V1059*IF(Q1059="D06T-2017",'VATT Nacional'!$P$1,'VATT Nacional'!$M$1)</f>
        <v>25188433.288287506</v>
      </c>
    </row>
    <row r="1060" spans="6:23">
      <c r="F1060" s="3"/>
      <c r="G1060" s="3"/>
      <c r="H1060" s="29" t="s">
        <v>1166</v>
      </c>
      <c r="I1060" t="s">
        <v>1228</v>
      </c>
      <c r="J1060" t="s">
        <v>1167</v>
      </c>
      <c r="K1060" t="s">
        <v>2586</v>
      </c>
      <c r="L1060" t="s">
        <v>2587</v>
      </c>
      <c r="M1060" t="s">
        <v>1170</v>
      </c>
      <c r="N1060" t="s">
        <v>54</v>
      </c>
      <c r="O1060" s="30">
        <v>66</v>
      </c>
      <c r="P1060" s="30" t="s">
        <v>1172</v>
      </c>
      <c r="Q1060" s="30" t="s">
        <v>1172</v>
      </c>
      <c r="R1060" s="30" t="s">
        <v>1173</v>
      </c>
      <c r="S1060" s="30" t="s">
        <v>1174</v>
      </c>
      <c r="T1060" s="31">
        <v>43831</v>
      </c>
      <c r="U1060" s="31">
        <v>46022</v>
      </c>
      <c r="V1060" s="3">
        <v>27287.808444795381</v>
      </c>
      <c r="W1060" s="32">
        <f>V1060*IF(Q1060="D06T-2017",'VATT Nacional'!$P$1,'VATT Nacional'!$M$1)</f>
        <v>21383441.378039021</v>
      </c>
    </row>
    <row r="1061" spans="6:23">
      <c r="F1061" s="3"/>
      <c r="G1061" s="3"/>
      <c r="H1061" s="29" t="s">
        <v>1166</v>
      </c>
      <c r="I1061" t="s">
        <v>1228</v>
      </c>
      <c r="J1061" t="s">
        <v>1167</v>
      </c>
      <c r="K1061" t="s">
        <v>2588</v>
      </c>
      <c r="L1061" t="s">
        <v>2589</v>
      </c>
      <c r="M1061" t="s">
        <v>1170</v>
      </c>
      <c r="N1061" t="s">
        <v>54</v>
      </c>
      <c r="O1061" s="30">
        <v>66</v>
      </c>
      <c r="P1061" s="30" t="s">
        <v>1172</v>
      </c>
      <c r="Q1061" s="30" t="s">
        <v>1172</v>
      </c>
      <c r="R1061" s="30" t="s">
        <v>1173</v>
      </c>
      <c r="S1061" s="30" t="s">
        <v>1174</v>
      </c>
      <c r="T1061" s="31">
        <v>43831</v>
      </c>
      <c r="U1061" s="31">
        <v>46022</v>
      </c>
      <c r="V1061" s="3">
        <v>30415.034800536847</v>
      </c>
      <c r="W1061" s="32">
        <f>V1061*IF(Q1061="D06T-2017",'VATT Nacional'!$P$1,'VATT Nacional'!$M$1)</f>
        <v>23834017.853945445</v>
      </c>
    </row>
    <row r="1062" spans="6:23">
      <c r="F1062" s="3"/>
      <c r="G1062" s="3"/>
      <c r="H1062" s="29" t="s">
        <v>1166</v>
      </c>
      <c r="I1062" t="s">
        <v>1228</v>
      </c>
      <c r="J1062" t="s">
        <v>1167</v>
      </c>
      <c r="K1062" t="s">
        <v>2590</v>
      </c>
      <c r="L1062" t="s">
        <v>2591</v>
      </c>
      <c r="M1062" t="s">
        <v>1170</v>
      </c>
      <c r="N1062" t="s">
        <v>54</v>
      </c>
      <c r="O1062" s="30" t="s">
        <v>1171</v>
      </c>
      <c r="P1062" s="30" t="s">
        <v>1172</v>
      </c>
      <c r="Q1062" s="30" t="s">
        <v>1172</v>
      </c>
      <c r="R1062" s="30" t="s">
        <v>1173</v>
      </c>
      <c r="S1062" s="30" t="s">
        <v>1174</v>
      </c>
      <c r="T1062" s="31">
        <v>43831</v>
      </c>
      <c r="U1062" s="31">
        <v>46022</v>
      </c>
      <c r="V1062" s="3">
        <v>29407.030425093493</v>
      </c>
      <c r="W1062" s="32">
        <f>V1062*IF(Q1062="D06T-2017",'VATT Nacional'!$P$1,'VATT Nacional'!$M$1)</f>
        <v>23044119.225233439</v>
      </c>
    </row>
    <row r="1063" spans="6:23">
      <c r="F1063" s="3"/>
      <c r="G1063" s="3"/>
      <c r="H1063" s="29" t="s">
        <v>1166</v>
      </c>
      <c r="I1063" t="s">
        <v>1228</v>
      </c>
      <c r="J1063" t="s">
        <v>1167</v>
      </c>
      <c r="K1063" t="s">
        <v>2590</v>
      </c>
      <c r="L1063" t="s">
        <v>2591</v>
      </c>
      <c r="M1063" t="s">
        <v>1170</v>
      </c>
      <c r="N1063" t="s">
        <v>54</v>
      </c>
      <c r="O1063" s="30">
        <v>66</v>
      </c>
      <c r="P1063" s="30" t="s">
        <v>1172</v>
      </c>
      <c r="Q1063" s="30" t="s">
        <v>1172</v>
      </c>
      <c r="R1063" s="30" t="s">
        <v>1173</v>
      </c>
      <c r="S1063" s="30" t="s">
        <v>1174</v>
      </c>
      <c r="T1063" s="31">
        <v>43831</v>
      </c>
      <c r="U1063" s="31">
        <v>46022</v>
      </c>
      <c r="V1063" s="3">
        <v>15767.961051725626</v>
      </c>
      <c r="W1063" s="32">
        <f>V1063*IF(Q1063="D06T-2017",'VATT Nacional'!$P$1,'VATT Nacional'!$M$1)</f>
        <v>12356187.250540696</v>
      </c>
    </row>
    <row r="1064" spans="6:23">
      <c r="F1064" s="3"/>
      <c r="G1064" s="3"/>
      <c r="H1064" s="29" t="s">
        <v>1166</v>
      </c>
      <c r="I1064" t="s">
        <v>1228</v>
      </c>
      <c r="J1064" t="s">
        <v>1167</v>
      </c>
      <c r="K1064" t="s">
        <v>2592</v>
      </c>
      <c r="L1064" t="s">
        <v>2593</v>
      </c>
      <c r="M1064" t="s">
        <v>1170</v>
      </c>
      <c r="N1064" t="s">
        <v>54</v>
      </c>
      <c r="O1064" s="30" t="s">
        <v>1171</v>
      </c>
      <c r="P1064" s="30" t="s">
        <v>1172</v>
      </c>
      <c r="Q1064" s="30" t="s">
        <v>1172</v>
      </c>
      <c r="R1064" s="30" t="s">
        <v>1173</v>
      </c>
      <c r="S1064" s="30" t="s">
        <v>1174</v>
      </c>
      <c r="T1064" s="31">
        <v>43831</v>
      </c>
      <c r="U1064" s="31">
        <v>46022</v>
      </c>
      <c r="V1064" s="3">
        <v>31414.130200917578</v>
      </c>
      <c r="W1064" s="32">
        <f>V1064*IF(Q1064="D06T-2017",'VATT Nacional'!$P$1,'VATT Nacional'!$M$1)</f>
        <v>24616935.176468082</v>
      </c>
    </row>
    <row r="1065" spans="6:23">
      <c r="F1065" s="3"/>
      <c r="G1065" s="3"/>
      <c r="H1065" s="29" t="s">
        <v>1166</v>
      </c>
      <c r="I1065" t="s">
        <v>1228</v>
      </c>
      <c r="J1065" t="s">
        <v>1167</v>
      </c>
      <c r="K1065" t="s">
        <v>2592</v>
      </c>
      <c r="L1065" t="s">
        <v>2593</v>
      </c>
      <c r="M1065" t="s">
        <v>1170</v>
      </c>
      <c r="N1065" t="s">
        <v>54</v>
      </c>
      <c r="O1065" s="30" t="s">
        <v>1171</v>
      </c>
      <c r="P1065" s="30" t="s">
        <v>1172</v>
      </c>
      <c r="Q1065" s="30" t="s">
        <v>1172</v>
      </c>
      <c r="R1065" s="30" t="s">
        <v>1173</v>
      </c>
      <c r="S1065" s="30" t="s">
        <v>1174</v>
      </c>
      <c r="T1065" s="31">
        <v>43831</v>
      </c>
      <c r="U1065" s="31">
        <v>46022</v>
      </c>
      <c r="V1065" s="3">
        <v>626.63405791558648</v>
      </c>
      <c r="W1065" s="32">
        <f>V1065*IF(Q1065="D06T-2017",'VATT Nacional'!$P$1,'VATT Nacional'!$M$1)</f>
        <v>491046.85962702747</v>
      </c>
    </row>
    <row r="1066" spans="6:23">
      <c r="F1066" s="3"/>
      <c r="G1066" s="3"/>
      <c r="H1066" s="29" t="s">
        <v>1166</v>
      </c>
      <c r="I1066" t="s">
        <v>1228</v>
      </c>
      <c r="J1066" t="s">
        <v>1167</v>
      </c>
      <c r="K1066" t="s">
        <v>2592</v>
      </c>
      <c r="L1066" t="s">
        <v>2593</v>
      </c>
      <c r="M1066" t="s">
        <v>1170</v>
      </c>
      <c r="N1066" t="s">
        <v>54</v>
      </c>
      <c r="O1066" s="30">
        <v>66</v>
      </c>
      <c r="P1066" s="30" t="s">
        <v>1172</v>
      </c>
      <c r="Q1066" s="30" t="s">
        <v>1172</v>
      </c>
      <c r="R1066" s="30" t="s">
        <v>1173</v>
      </c>
      <c r="S1066" s="30" t="s">
        <v>1174</v>
      </c>
      <c r="T1066" s="31">
        <v>43831</v>
      </c>
      <c r="U1066" s="31">
        <v>46022</v>
      </c>
      <c r="V1066" s="3">
        <v>71117.333164309632</v>
      </c>
      <c r="W1066" s="32">
        <f>V1066*IF(Q1066="D06T-2017",'VATT Nacional'!$P$1,'VATT Nacional'!$M$1)</f>
        <v>55729404.864373989</v>
      </c>
    </row>
    <row r="1067" spans="6:23">
      <c r="F1067" s="3"/>
      <c r="G1067" s="3"/>
      <c r="H1067" s="29" t="s">
        <v>1166</v>
      </c>
      <c r="I1067" t="s">
        <v>1228</v>
      </c>
      <c r="J1067" t="s">
        <v>1167</v>
      </c>
      <c r="K1067" t="s">
        <v>2594</v>
      </c>
      <c r="L1067" t="s">
        <v>2595</v>
      </c>
      <c r="M1067" t="s">
        <v>1170</v>
      </c>
      <c r="N1067" t="s">
        <v>54</v>
      </c>
      <c r="O1067" s="30" t="s">
        <v>1171</v>
      </c>
      <c r="P1067" s="30" t="s">
        <v>1172</v>
      </c>
      <c r="Q1067" s="30" t="s">
        <v>1172</v>
      </c>
      <c r="R1067" s="30" t="s">
        <v>1173</v>
      </c>
      <c r="S1067" s="30" t="s">
        <v>1174</v>
      </c>
      <c r="T1067" s="31">
        <v>43831</v>
      </c>
      <c r="U1067" s="31">
        <v>46022</v>
      </c>
      <c r="V1067" s="3">
        <v>19442.210038591686</v>
      </c>
      <c r="W1067" s="32">
        <f>V1067*IF(Q1067="D06T-2017",'VATT Nacional'!$P$1,'VATT Nacional'!$M$1)</f>
        <v>15235424.986979548</v>
      </c>
    </row>
    <row r="1068" spans="6:23">
      <c r="F1068" s="3"/>
      <c r="G1068" s="3"/>
      <c r="H1068" s="29" t="s">
        <v>1166</v>
      </c>
      <c r="I1068" t="s">
        <v>1228</v>
      </c>
      <c r="J1068" t="s">
        <v>1167</v>
      </c>
      <c r="K1068" t="s">
        <v>2594</v>
      </c>
      <c r="L1068" t="s">
        <v>2595</v>
      </c>
      <c r="M1068" t="s">
        <v>1170</v>
      </c>
      <c r="N1068" t="s">
        <v>54</v>
      </c>
      <c r="O1068" s="30" t="s">
        <v>1171</v>
      </c>
      <c r="P1068" s="30" t="s">
        <v>1172</v>
      </c>
      <c r="Q1068" s="30" t="s">
        <v>1172</v>
      </c>
      <c r="R1068" s="30" t="s">
        <v>1173</v>
      </c>
      <c r="S1068" s="30" t="s">
        <v>1174</v>
      </c>
      <c r="T1068" s="31">
        <v>43831</v>
      </c>
      <c r="U1068" s="31">
        <v>46022</v>
      </c>
      <c r="V1068" s="3">
        <v>481.95817082634591</v>
      </c>
      <c r="W1068" s="32">
        <f>V1068*IF(Q1068="D06T-2017",'VATT Nacional'!$P$1,'VATT Nacional'!$M$1)</f>
        <v>377675.04537352244</v>
      </c>
    </row>
    <row r="1069" spans="6:23">
      <c r="F1069" s="3"/>
      <c r="G1069" s="3"/>
      <c r="H1069" s="29" t="s">
        <v>1166</v>
      </c>
      <c r="I1069" t="s">
        <v>1228</v>
      </c>
      <c r="J1069" t="s">
        <v>1167</v>
      </c>
      <c r="K1069" t="s">
        <v>2594</v>
      </c>
      <c r="L1069" t="s">
        <v>2595</v>
      </c>
      <c r="M1069" t="s">
        <v>1170</v>
      </c>
      <c r="N1069" t="s">
        <v>54</v>
      </c>
      <c r="O1069" s="30" t="s">
        <v>1171</v>
      </c>
      <c r="P1069" s="30" t="s">
        <v>1172</v>
      </c>
      <c r="Q1069" s="30" t="s">
        <v>1172</v>
      </c>
      <c r="R1069" s="30" t="s">
        <v>1173</v>
      </c>
      <c r="S1069" s="30" t="s">
        <v>1174</v>
      </c>
      <c r="T1069" s="31">
        <v>43831</v>
      </c>
      <c r="U1069" s="31">
        <v>46022</v>
      </c>
      <c r="V1069" s="3">
        <v>481.95817082634591</v>
      </c>
      <c r="W1069" s="32">
        <f>V1069*IF(Q1069="D06T-2017",'VATT Nacional'!$P$1,'VATT Nacional'!$M$1)</f>
        <v>377675.04537352244</v>
      </c>
    </row>
    <row r="1070" spans="6:23">
      <c r="F1070" s="3"/>
      <c r="G1070" s="3"/>
      <c r="H1070" s="29" t="s">
        <v>1166</v>
      </c>
      <c r="I1070" t="s">
        <v>1228</v>
      </c>
      <c r="J1070" t="s">
        <v>1167</v>
      </c>
      <c r="K1070" t="s">
        <v>2594</v>
      </c>
      <c r="L1070" t="s">
        <v>2595</v>
      </c>
      <c r="M1070" t="s">
        <v>1170</v>
      </c>
      <c r="N1070" t="s">
        <v>54</v>
      </c>
      <c r="O1070" s="30">
        <v>66</v>
      </c>
      <c r="P1070" s="30" t="s">
        <v>1172</v>
      </c>
      <c r="Q1070" s="30" t="s">
        <v>1172</v>
      </c>
      <c r="R1070" s="30" t="s">
        <v>1173</v>
      </c>
      <c r="S1070" s="30" t="s">
        <v>1174</v>
      </c>
      <c r="T1070" s="31">
        <v>43831</v>
      </c>
      <c r="U1070" s="31">
        <v>46022</v>
      </c>
      <c r="V1070" s="3">
        <v>38584.783384428796</v>
      </c>
      <c r="W1070" s="32">
        <f>V1070*IF(Q1070="D06T-2017",'VATT Nacional'!$P$1,'VATT Nacional'!$M$1)</f>
        <v>30236046.813888945</v>
      </c>
    </row>
    <row r="1071" spans="6:23">
      <c r="F1071" s="3"/>
      <c r="G1071" s="3"/>
      <c r="H1071" s="29" t="s">
        <v>1166</v>
      </c>
      <c r="I1071" t="s">
        <v>1228</v>
      </c>
      <c r="J1071" t="s">
        <v>1167</v>
      </c>
      <c r="K1071" t="s">
        <v>2596</v>
      </c>
      <c r="L1071" t="s">
        <v>2597</v>
      </c>
      <c r="M1071" t="s">
        <v>1170</v>
      </c>
      <c r="N1071" t="s">
        <v>54</v>
      </c>
      <c r="O1071" s="30" t="s">
        <v>1171</v>
      </c>
      <c r="P1071" s="30" t="s">
        <v>1172</v>
      </c>
      <c r="Q1071" s="30" t="s">
        <v>1172</v>
      </c>
      <c r="R1071" s="30" t="s">
        <v>1173</v>
      </c>
      <c r="S1071" s="30" t="s">
        <v>1174</v>
      </c>
      <c r="T1071" s="31">
        <v>43831</v>
      </c>
      <c r="U1071" s="31">
        <v>46022</v>
      </c>
      <c r="V1071" s="3">
        <v>27952.6891068693</v>
      </c>
      <c r="W1071" s="32">
        <f>V1071*IF(Q1071="D06T-2017",'VATT Nacional'!$P$1,'VATT Nacional'!$M$1)</f>
        <v>21904459.278381292</v>
      </c>
    </row>
    <row r="1072" spans="6:23">
      <c r="F1072" s="3"/>
      <c r="G1072" s="3"/>
      <c r="H1072" s="29" t="s">
        <v>1166</v>
      </c>
      <c r="I1072" t="s">
        <v>1228</v>
      </c>
      <c r="J1072" t="s">
        <v>1167</v>
      </c>
      <c r="K1072" t="s">
        <v>2596</v>
      </c>
      <c r="L1072" t="s">
        <v>2597</v>
      </c>
      <c r="M1072" t="s">
        <v>1170</v>
      </c>
      <c r="N1072" t="s">
        <v>54</v>
      </c>
      <c r="O1072" s="30">
        <v>66</v>
      </c>
      <c r="P1072" s="30" t="s">
        <v>1172</v>
      </c>
      <c r="Q1072" s="30" t="s">
        <v>1172</v>
      </c>
      <c r="R1072" s="30" t="s">
        <v>1173</v>
      </c>
      <c r="S1072" s="30" t="s">
        <v>1174</v>
      </c>
      <c r="T1072" s="31">
        <v>43831</v>
      </c>
      <c r="U1072" s="31">
        <v>46022</v>
      </c>
      <c r="V1072" s="3">
        <v>49746.557083498221</v>
      </c>
      <c r="W1072" s="32">
        <f>V1072*IF(Q1072="D06T-2017",'VATT Nacional'!$P$1,'VATT Nacional'!$M$1)</f>
        <v>38982705.016648054</v>
      </c>
    </row>
    <row r="1073" spans="6:23">
      <c r="F1073" s="3"/>
      <c r="G1073" s="3"/>
      <c r="H1073" s="29" t="s">
        <v>1166</v>
      </c>
      <c r="I1073" t="s">
        <v>1228</v>
      </c>
      <c r="J1073" t="s">
        <v>1167</v>
      </c>
      <c r="K1073" t="s">
        <v>2598</v>
      </c>
      <c r="L1073" t="s">
        <v>2599</v>
      </c>
      <c r="M1073" t="s">
        <v>1170</v>
      </c>
      <c r="N1073" t="s">
        <v>54</v>
      </c>
      <c r="O1073" s="30" t="s">
        <v>1171</v>
      </c>
      <c r="P1073" s="30" t="s">
        <v>1172</v>
      </c>
      <c r="Q1073" s="30" t="s">
        <v>1172</v>
      </c>
      <c r="R1073" s="30" t="s">
        <v>1173</v>
      </c>
      <c r="S1073" s="30" t="s">
        <v>1174</v>
      </c>
      <c r="T1073" s="31">
        <v>43831</v>
      </c>
      <c r="U1073" s="31">
        <v>46022</v>
      </c>
      <c r="V1073" s="3">
        <v>209.92509182819668</v>
      </c>
      <c r="W1073" s="32">
        <f>V1073*IF(Q1073="D06T-2017",'VATT Nacional'!$P$1,'VATT Nacional'!$M$1)</f>
        <v>164502.79999469421</v>
      </c>
    </row>
    <row r="1074" spans="6:23">
      <c r="F1074" s="3"/>
      <c r="G1074" s="3"/>
      <c r="H1074" s="29" t="s">
        <v>1166</v>
      </c>
      <c r="I1074" t="s">
        <v>1228</v>
      </c>
      <c r="J1074" t="s">
        <v>1167</v>
      </c>
      <c r="K1074" t="s">
        <v>2598</v>
      </c>
      <c r="L1074" t="s">
        <v>2599</v>
      </c>
      <c r="M1074" t="s">
        <v>2506</v>
      </c>
      <c r="N1074" t="s">
        <v>198</v>
      </c>
      <c r="O1074" s="30" t="s">
        <v>1171</v>
      </c>
      <c r="P1074" s="30" t="s">
        <v>1172</v>
      </c>
      <c r="Q1074" s="30" t="s">
        <v>1172</v>
      </c>
      <c r="R1074" s="30" t="s">
        <v>1173</v>
      </c>
      <c r="S1074" s="30" t="s">
        <v>1174</v>
      </c>
      <c r="T1074" s="31">
        <v>43831</v>
      </c>
      <c r="U1074" s="31">
        <v>46022</v>
      </c>
      <c r="V1074" s="3">
        <v>2416.0472843275484</v>
      </c>
      <c r="W1074" s="32">
        <f>V1074*IF(Q1074="D06T-2017",'VATT Nacional'!$P$1,'VATT Nacional'!$M$1)</f>
        <v>1893277.9294279418</v>
      </c>
    </row>
    <row r="1075" spans="6:23">
      <c r="F1075" s="3"/>
      <c r="G1075" s="3"/>
      <c r="H1075" s="29" t="s">
        <v>1166</v>
      </c>
      <c r="I1075" t="s">
        <v>1228</v>
      </c>
      <c r="J1075" t="s">
        <v>1167</v>
      </c>
      <c r="K1075" t="s">
        <v>2598</v>
      </c>
      <c r="L1075" t="s">
        <v>2599</v>
      </c>
      <c r="M1075" t="s">
        <v>2506</v>
      </c>
      <c r="N1075" t="s">
        <v>198</v>
      </c>
      <c r="O1075" s="30" t="s">
        <v>1171</v>
      </c>
      <c r="P1075" s="30" t="s">
        <v>1172</v>
      </c>
      <c r="Q1075" s="30" t="s">
        <v>1172</v>
      </c>
      <c r="R1075" s="30" t="s">
        <v>1173</v>
      </c>
      <c r="S1075" s="30" t="s">
        <v>1174</v>
      </c>
      <c r="T1075" s="31">
        <v>43831</v>
      </c>
      <c r="U1075" s="31">
        <v>46022</v>
      </c>
      <c r="V1075" s="3">
        <v>22973.845617993709</v>
      </c>
      <c r="W1075" s="32">
        <f>V1075*IF(Q1075="D06T-2017",'VATT Nacional'!$P$1,'VATT Nacional'!$M$1)</f>
        <v>18002907.12221653</v>
      </c>
    </row>
    <row r="1076" spans="6:23">
      <c r="F1076" s="3"/>
      <c r="G1076" s="3"/>
      <c r="H1076" s="29" t="s">
        <v>1166</v>
      </c>
      <c r="I1076" t="s">
        <v>1228</v>
      </c>
      <c r="J1076" t="s">
        <v>1167</v>
      </c>
      <c r="K1076" t="s">
        <v>2598</v>
      </c>
      <c r="L1076" t="s">
        <v>2599</v>
      </c>
      <c r="M1076" t="s">
        <v>2506</v>
      </c>
      <c r="N1076" t="s">
        <v>198</v>
      </c>
      <c r="O1076" s="30">
        <v>66</v>
      </c>
      <c r="P1076" s="30" t="s">
        <v>1172</v>
      </c>
      <c r="Q1076" s="30" t="s">
        <v>1172</v>
      </c>
      <c r="R1076" s="30" t="s">
        <v>1173</v>
      </c>
      <c r="S1076" s="30" t="s">
        <v>1174</v>
      </c>
      <c r="T1076" s="31">
        <v>43831</v>
      </c>
      <c r="U1076" s="31">
        <v>46022</v>
      </c>
      <c r="V1076" s="3">
        <v>15112.515012996699</v>
      </c>
      <c r="W1076" s="32">
        <f>V1076*IF(Q1076="D06T-2017",'VATT Nacional'!$P$1,'VATT Nacional'!$M$1)</f>
        <v>11842562.568148836</v>
      </c>
    </row>
    <row r="1077" spans="6:23">
      <c r="F1077" s="3"/>
      <c r="G1077" s="3"/>
      <c r="H1077" s="29" t="s">
        <v>1166</v>
      </c>
      <c r="I1077" t="s">
        <v>1228</v>
      </c>
      <c r="J1077" t="s">
        <v>1167</v>
      </c>
      <c r="K1077" t="s">
        <v>2600</v>
      </c>
      <c r="L1077" t="s">
        <v>2601</v>
      </c>
      <c r="M1077" t="s">
        <v>1489</v>
      </c>
      <c r="N1077" t="s">
        <v>1194</v>
      </c>
      <c r="O1077" s="30">
        <v>66</v>
      </c>
      <c r="P1077" s="30" t="s">
        <v>1172</v>
      </c>
      <c r="Q1077" s="30" t="s">
        <v>1172</v>
      </c>
      <c r="R1077" s="30" t="s">
        <v>1173</v>
      </c>
      <c r="S1077" s="30" t="s">
        <v>1174</v>
      </c>
      <c r="T1077" s="31">
        <v>43831</v>
      </c>
      <c r="U1077" s="31">
        <v>46022</v>
      </c>
      <c r="V1077" s="3">
        <v>31563.609771384581</v>
      </c>
      <c r="W1077" s="32">
        <f>V1077*IF(Q1077="D06T-2017",'VATT Nacional'!$P$1,'VATT Nacional'!$M$1)</f>
        <v>24734071.282827158</v>
      </c>
    </row>
    <row r="1078" spans="6:23">
      <c r="F1078" s="3"/>
      <c r="G1078" s="3"/>
      <c r="H1078" s="29" t="s">
        <v>1166</v>
      </c>
      <c r="I1078" t="s">
        <v>1228</v>
      </c>
      <c r="J1078" t="s">
        <v>1167</v>
      </c>
      <c r="K1078" t="s">
        <v>2602</v>
      </c>
      <c r="L1078" t="s">
        <v>2603</v>
      </c>
      <c r="M1078" t="s">
        <v>1170</v>
      </c>
      <c r="N1078" t="s">
        <v>54</v>
      </c>
      <c r="O1078" s="30" t="s">
        <v>1171</v>
      </c>
      <c r="P1078" s="30" t="s">
        <v>1172</v>
      </c>
      <c r="Q1078" s="30" t="s">
        <v>1172</v>
      </c>
      <c r="R1078" s="30" t="s">
        <v>1173</v>
      </c>
      <c r="S1078" s="30" t="s">
        <v>1174</v>
      </c>
      <c r="T1078" s="31">
        <v>43831</v>
      </c>
      <c r="U1078" s="31">
        <v>46022</v>
      </c>
      <c r="V1078" s="3">
        <v>117559.82412795762</v>
      </c>
      <c r="W1078" s="32">
        <f>V1078*IF(Q1078="D06T-2017",'VATT Nacional'!$P$1,'VATT Nacional'!$M$1)</f>
        <v>92122957.134442359</v>
      </c>
    </row>
    <row r="1079" spans="6:23">
      <c r="F1079" s="3"/>
      <c r="G1079" s="3"/>
      <c r="H1079" s="29" t="s">
        <v>1166</v>
      </c>
      <c r="I1079" t="s">
        <v>1228</v>
      </c>
      <c r="J1079" t="s">
        <v>1167</v>
      </c>
      <c r="K1079" t="s">
        <v>2602</v>
      </c>
      <c r="L1079" t="s">
        <v>2603</v>
      </c>
      <c r="M1079" t="s">
        <v>1170</v>
      </c>
      <c r="N1079" t="s">
        <v>54</v>
      </c>
      <c r="O1079" s="30">
        <v>66</v>
      </c>
      <c r="P1079" s="30" t="s">
        <v>1172</v>
      </c>
      <c r="Q1079" s="30" t="s">
        <v>1172</v>
      </c>
      <c r="R1079" s="30" t="s">
        <v>1173</v>
      </c>
      <c r="S1079" s="30" t="s">
        <v>1174</v>
      </c>
      <c r="T1079" s="31">
        <v>43831</v>
      </c>
      <c r="U1079" s="31">
        <v>46022</v>
      </c>
      <c r="V1079" s="3">
        <v>122179.14183338116</v>
      </c>
      <c r="W1079" s="32">
        <f>V1079*IF(Q1079="D06T-2017",'VATT Nacional'!$P$1,'VATT Nacional'!$M$1)</f>
        <v>95742775.470542625</v>
      </c>
    </row>
    <row r="1080" spans="6:23">
      <c r="F1080" s="3"/>
      <c r="G1080" s="3"/>
      <c r="H1080" s="29" t="s">
        <v>1166</v>
      </c>
      <c r="I1080" t="s">
        <v>1228</v>
      </c>
      <c r="J1080" t="s">
        <v>1167</v>
      </c>
      <c r="K1080" t="s">
        <v>2604</v>
      </c>
      <c r="L1080" t="s">
        <v>2605</v>
      </c>
      <c r="M1080" t="s">
        <v>2506</v>
      </c>
      <c r="N1080" t="s">
        <v>198</v>
      </c>
      <c r="O1080" s="30">
        <v>66</v>
      </c>
      <c r="P1080" s="30" t="s">
        <v>1172</v>
      </c>
      <c r="Q1080" s="30" t="s">
        <v>1172</v>
      </c>
      <c r="R1080" s="30" t="s">
        <v>1173</v>
      </c>
      <c r="S1080" s="30" t="s">
        <v>1174</v>
      </c>
      <c r="T1080" s="31">
        <v>43831</v>
      </c>
      <c r="U1080" s="31">
        <v>46022</v>
      </c>
      <c r="V1080" s="3">
        <v>8049.3238221475394</v>
      </c>
      <c r="W1080" s="32">
        <f>V1080*IF(Q1080="D06T-2017",'VATT Nacional'!$P$1,'VATT Nacional'!$M$1)</f>
        <v>6307660.9626587238</v>
      </c>
    </row>
    <row r="1081" spans="6:23">
      <c r="F1081" s="3"/>
      <c r="G1081" s="3"/>
      <c r="H1081" s="29" t="s">
        <v>1166</v>
      </c>
      <c r="I1081" t="s">
        <v>1228</v>
      </c>
      <c r="J1081" t="s">
        <v>1167</v>
      </c>
      <c r="K1081" t="s">
        <v>2604</v>
      </c>
      <c r="L1081" t="s">
        <v>2605</v>
      </c>
      <c r="M1081" t="s">
        <v>2606</v>
      </c>
      <c r="N1081" t="s">
        <v>159</v>
      </c>
      <c r="O1081" s="30" t="s">
        <v>1171</v>
      </c>
      <c r="P1081" s="30" t="s">
        <v>1172</v>
      </c>
      <c r="Q1081" s="30" t="s">
        <v>1172</v>
      </c>
      <c r="R1081" s="30" t="s">
        <v>1173</v>
      </c>
      <c r="S1081" s="30" t="s">
        <v>1174</v>
      </c>
      <c r="T1081" s="31">
        <v>43831</v>
      </c>
      <c r="U1081" s="31">
        <v>46022</v>
      </c>
      <c r="V1081" s="3">
        <v>639.29600068350669</v>
      </c>
      <c r="W1081" s="32">
        <f>V1081*IF(Q1081="D06T-2017",'VATT Nacional'!$P$1,'VATT Nacional'!$M$1)</f>
        <v>500969.08960228035</v>
      </c>
    </row>
    <row r="1082" spans="6:23">
      <c r="F1082" s="3"/>
      <c r="G1082" s="3"/>
      <c r="H1082" s="29" t="s">
        <v>1166</v>
      </c>
      <c r="I1082" t="s">
        <v>1228</v>
      </c>
      <c r="J1082" t="s">
        <v>1167</v>
      </c>
      <c r="K1082" t="s">
        <v>2604</v>
      </c>
      <c r="L1082" t="s">
        <v>2605</v>
      </c>
      <c r="M1082" t="s">
        <v>2606</v>
      </c>
      <c r="N1082" t="s">
        <v>159</v>
      </c>
      <c r="O1082" s="30">
        <v>66</v>
      </c>
      <c r="P1082" s="30" t="s">
        <v>1172</v>
      </c>
      <c r="Q1082" s="30" t="s">
        <v>1172</v>
      </c>
      <c r="R1082" s="30" t="s">
        <v>1173</v>
      </c>
      <c r="S1082" s="30" t="s">
        <v>1174</v>
      </c>
      <c r="T1082" s="31">
        <v>43831</v>
      </c>
      <c r="U1082" s="31">
        <v>46022</v>
      </c>
      <c r="V1082" s="3">
        <v>3223.371466783356</v>
      </c>
      <c r="W1082" s="32">
        <f>V1082*IF(Q1082="D06T-2017",'VATT Nacional'!$P$1,'VATT Nacional'!$M$1)</f>
        <v>2525918.3030050914</v>
      </c>
    </row>
    <row r="1083" spans="6:23">
      <c r="F1083" s="3"/>
      <c r="G1083" s="3"/>
      <c r="H1083" s="29" t="s">
        <v>1166</v>
      </c>
      <c r="I1083" t="s">
        <v>1228</v>
      </c>
      <c r="J1083" t="s">
        <v>1167</v>
      </c>
      <c r="K1083" t="s">
        <v>2607</v>
      </c>
      <c r="L1083" t="s">
        <v>2608</v>
      </c>
      <c r="M1083" t="s">
        <v>1170</v>
      </c>
      <c r="N1083" t="s">
        <v>54</v>
      </c>
      <c r="O1083" s="30" t="s">
        <v>1171</v>
      </c>
      <c r="P1083" s="30" t="s">
        <v>1172</v>
      </c>
      <c r="Q1083" s="30" t="s">
        <v>1172</v>
      </c>
      <c r="R1083" s="30" t="s">
        <v>1173</v>
      </c>
      <c r="S1083" s="30" t="s">
        <v>1174</v>
      </c>
      <c r="T1083" s="31">
        <v>43831</v>
      </c>
      <c r="U1083" s="31">
        <v>46022</v>
      </c>
      <c r="V1083" s="3">
        <v>116402.65042247079</v>
      </c>
      <c r="W1083" s="32">
        <f>V1083*IF(Q1083="D06T-2017",'VATT Nacional'!$P$1,'VATT Nacional'!$M$1)</f>
        <v>91216165.511892498</v>
      </c>
    </row>
    <row r="1084" spans="6:23">
      <c r="F1084" s="3"/>
      <c r="G1084" s="3"/>
      <c r="H1084" s="29" t="s">
        <v>1166</v>
      </c>
      <c r="I1084" t="s">
        <v>1228</v>
      </c>
      <c r="J1084" t="s">
        <v>1167</v>
      </c>
      <c r="K1084" t="s">
        <v>2607</v>
      </c>
      <c r="L1084" t="s">
        <v>2608</v>
      </c>
      <c r="M1084" t="s">
        <v>1170</v>
      </c>
      <c r="N1084" t="s">
        <v>54</v>
      </c>
      <c r="O1084" s="30" t="s">
        <v>1171</v>
      </c>
      <c r="P1084" s="30" t="s">
        <v>1172</v>
      </c>
      <c r="Q1084" s="30" t="s">
        <v>1172</v>
      </c>
      <c r="R1084" s="30" t="s">
        <v>1173</v>
      </c>
      <c r="S1084" s="30" t="s">
        <v>1174</v>
      </c>
      <c r="T1084" s="31">
        <v>43831</v>
      </c>
      <c r="U1084" s="31">
        <v>46022</v>
      </c>
      <c r="V1084" s="3">
        <v>0</v>
      </c>
      <c r="W1084" s="32">
        <f>V1084*IF(Q1084="D06T-2017",'VATT Nacional'!$P$1,'VATT Nacional'!$M$1)</f>
        <v>0</v>
      </c>
    </row>
    <row r="1085" spans="6:23">
      <c r="F1085" s="3"/>
      <c r="G1085" s="3"/>
      <c r="H1085" s="29" t="s">
        <v>1166</v>
      </c>
      <c r="I1085" t="s">
        <v>1228</v>
      </c>
      <c r="J1085" t="s">
        <v>1167</v>
      </c>
      <c r="K1085" t="s">
        <v>2607</v>
      </c>
      <c r="L1085" t="s">
        <v>2608</v>
      </c>
      <c r="M1085" t="s">
        <v>1170</v>
      </c>
      <c r="N1085" t="s">
        <v>54</v>
      </c>
      <c r="O1085" s="30">
        <v>66</v>
      </c>
      <c r="P1085" s="30" t="s">
        <v>1172</v>
      </c>
      <c r="Q1085" s="30" t="s">
        <v>1172</v>
      </c>
      <c r="R1085" s="30" t="s">
        <v>1173</v>
      </c>
      <c r="S1085" s="30" t="s">
        <v>1174</v>
      </c>
      <c r="T1085" s="31">
        <v>43831</v>
      </c>
      <c r="U1085" s="31">
        <v>46022</v>
      </c>
      <c r="V1085" s="3">
        <v>16813.766516262713</v>
      </c>
      <c r="W1085" s="32">
        <f>V1085*IF(Q1085="D06T-2017",'VATT Nacional'!$P$1,'VATT Nacional'!$M$1)</f>
        <v>13175707.802695075</v>
      </c>
    </row>
    <row r="1086" spans="6:23">
      <c r="F1086" s="3"/>
      <c r="G1086" s="3"/>
      <c r="H1086" s="29" t="s">
        <v>1166</v>
      </c>
      <c r="I1086" t="s">
        <v>1228</v>
      </c>
      <c r="J1086" t="s">
        <v>1167</v>
      </c>
      <c r="K1086" t="s">
        <v>2607</v>
      </c>
      <c r="L1086" t="s">
        <v>2608</v>
      </c>
      <c r="M1086" t="s">
        <v>1170</v>
      </c>
      <c r="N1086" t="s">
        <v>54</v>
      </c>
      <c r="O1086" s="30">
        <v>154</v>
      </c>
      <c r="P1086" s="30" t="s">
        <v>1172</v>
      </c>
      <c r="Q1086" s="30" t="s">
        <v>1172</v>
      </c>
      <c r="R1086" s="30" t="s">
        <v>1173</v>
      </c>
      <c r="S1086" s="30" t="s">
        <v>1174</v>
      </c>
      <c r="T1086" s="31">
        <v>43831</v>
      </c>
      <c r="U1086" s="31">
        <v>46022</v>
      </c>
      <c r="V1086" s="3">
        <v>178710.70749995927</v>
      </c>
      <c r="W1086" s="32">
        <f>V1086*IF(Q1086="D06T-2017",'VATT Nacional'!$P$1,'VATT Nacional'!$M$1)</f>
        <v>140042390.91549781</v>
      </c>
    </row>
    <row r="1087" spans="6:23">
      <c r="F1087" s="3"/>
      <c r="G1087" s="3"/>
      <c r="H1087" s="29" t="s">
        <v>1166</v>
      </c>
      <c r="I1087" t="s">
        <v>1228</v>
      </c>
      <c r="J1087" t="s">
        <v>1167</v>
      </c>
      <c r="K1087" t="s">
        <v>2609</v>
      </c>
      <c r="L1087" t="s">
        <v>2610</v>
      </c>
      <c r="M1087" t="s">
        <v>121</v>
      </c>
      <c r="N1087" t="s">
        <v>121</v>
      </c>
      <c r="O1087" s="30" t="s">
        <v>1171</v>
      </c>
      <c r="P1087" s="30" t="s">
        <v>1172</v>
      </c>
      <c r="Q1087" s="30" t="s">
        <v>1172</v>
      </c>
      <c r="R1087" s="30" t="s">
        <v>1173</v>
      </c>
      <c r="S1087" s="30" t="s">
        <v>1174</v>
      </c>
      <c r="T1087" s="31">
        <v>43831</v>
      </c>
      <c r="U1087" s="31">
        <v>46022</v>
      </c>
      <c r="V1087" s="3">
        <v>134.40392328574885</v>
      </c>
      <c r="W1087" s="32">
        <f>V1087*IF(Q1087="D06T-2017",'VATT Nacional'!$P$1,'VATT Nacional'!$M$1)</f>
        <v>105322.4343894655</v>
      </c>
    </row>
    <row r="1088" spans="6:23">
      <c r="F1088" s="3"/>
      <c r="G1088" s="3"/>
      <c r="H1088" s="29" t="s">
        <v>1166</v>
      </c>
      <c r="I1088" t="s">
        <v>1228</v>
      </c>
      <c r="J1088" t="s">
        <v>1167</v>
      </c>
      <c r="K1088" t="s">
        <v>2609</v>
      </c>
      <c r="L1088" t="s">
        <v>2610</v>
      </c>
      <c r="M1088" t="s">
        <v>121</v>
      </c>
      <c r="N1088" t="s">
        <v>121</v>
      </c>
      <c r="O1088" s="30" t="s">
        <v>1171</v>
      </c>
      <c r="P1088" s="30" t="s">
        <v>1172</v>
      </c>
      <c r="Q1088" s="30" t="s">
        <v>1172</v>
      </c>
      <c r="R1088" s="30" t="s">
        <v>1173</v>
      </c>
      <c r="S1088" s="30" t="s">
        <v>1174</v>
      </c>
      <c r="T1088" s="31">
        <v>43831</v>
      </c>
      <c r="U1088" s="31">
        <v>46022</v>
      </c>
      <c r="V1088" s="3">
        <v>134.40392328574885</v>
      </c>
      <c r="W1088" s="32">
        <f>V1088*IF(Q1088="D06T-2017",'VATT Nacional'!$P$1,'VATT Nacional'!$M$1)</f>
        <v>105322.4343894655</v>
      </c>
    </row>
    <row r="1089" spans="6:23">
      <c r="F1089" s="3"/>
      <c r="G1089" s="3"/>
      <c r="H1089" s="29" t="s">
        <v>1166</v>
      </c>
      <c r="I1089" t="s">
        <v>1228</v>
      </c>
      <c r="J1089" t="s">
        <v>1167</v>
      </c>
      <c r="K1089" t="s">
        <v>2609</v>
      </c>
      <c r="L1089" t="s">
        <v>2610</v>
      </c>
      <c r="M1089" t="s">
        <v>121</v>
      </c>
      <c r="N1089" t="s">
        <v>121</v>
      </c>
      <c r="O1089" s="30">
        <v>154</v>
      </c>
      <c r="P1089" s="30" t="s">
        <v>1172</v>
      </c>
      <c r="Q1089" s="30" t="s">
        <v>1172</v>
      </c>
      <c r="R1089" s="30" t="s">
        <v>1173</v>
      </c>
      <c r="S1089" s="30" t="s">
        <v>1174</v>
      </c>
      <c r="T1089" s="31">
        <v>43831</v>
      </c>
      <c r="U1089" s="31">
        <v>46022</v>
      </c>
      <c r="V1089" s="3">
        <v>134.40392328574885</v>
      </c>
      <c r="W1089" s="32">
        <f>V1089*IF(Q1089="D06T-2017",'VATT Nacional'!$P$1,'VATT Nacional'!$M$1)</f>
        <v>105322.4343894655</v>
      </c>
    </row>
    <row r="1090" spans="6:23">
      <c r="F1090" s="3"/>
      <c r="G1090" s="3"/>
      <c r="H1090" s="29" t="s">
        <v>1166</v>
      </c>
      <c r="I1090" t="s">
        <v>1228</v>
      </c>
      <c r="J1090" t="s">
        <v>1167</v>
      </c>
      <c r="K1090" t="s">
        <v>2611</v>
      </c>
      <c r="L1090" t="s">
        <v>2612</v>
      </c>
      <c r="M1090" t="s">
        <v>1170</v>
      </c>
      <c r="N1090" t="s">
        <v>54</v>
      </c>
      <c r="O1090" s="30" t="s">
        <v>1171</v>
      </c>
      <c r="P1090" s="30" t="s">
        <v>1172</v>
      </c>
      <c r="Q1090" s="30" t="s">
        <v>1172</v>
      </c>
      <c r="R1090" s="30" t="s">
        <v>1173</v>
      </c>
      <c r="S1090" s="30" t="s">
        <v>1174</v>
      </c>
      <c r="T1090" s="31">
        <v>43831</v>
      </c>
      <c r="U1090" s="31">
        <v>46022</v>
      </c>
      <c r="V1090" s="3">
        <v>16039.274892972979</v>
      </c>
      <c r="W1090" s="32">
        <f>V1090*IF(Q1090="D06T-2017",'VATT Nacional'!$P$1,'VATT Nacional'!$M$1)</f>
        <v>12568795.882380821</v>
      </c>
    </row>
    <row r="1091" spans="6:23">
      <c r="F1091" s="3"/>
      <c r="G1091" s="3"/>
      <c r="H1091" s="29" t="s">
        <v>1166</v>
      </c>
      <c r="I1091" t="s">
        <v>1228</v>
      </c>
      <c r="J1091" t="s">
        <v>1167</v>
      </c>
      <c r="K1091" t="s">
        <v>2611</v>
      </c>
      <c r="L1091" t="s">
        <v>2612</v>
      </c>
      <c r="M1091" t="s">
        <v>1170</v>
      </c>
      <c r="N1091" t="s">
        <v>54</v>
      </c>
      <c r="O1091" s="30" t="s">
        <v>1171</v>
      </c>
      <c r="P1091" s="30" t="s">
        <v>1172</v>
      </c>
      <c r="Q1091" s="30" t="s">
        <v>1172</v>
      </c>
      <c r="R1091" s="30" t="s">
        <v>1173</v>
      </c>
      <c r="S1091" s="30" t="s">
        <v>1174</v>
      </c>
      <c r="T1091" s="31">
        <v>43831</v>
      </c>
      <c r="U1091" s="31">
        <v>46022</v>
      </c>
      <c r="V1091" s="3">
        <v>1785.2756599792901</v>
      </c>
      <c r="W1091" s="32">
        <f>V1091*IF(Q1091="D06T-2017",'VATT Nacional'!$P$1,'VATT Nacional'!$M$1)</f>
        <v>1398988.7643794375</v>
      </c>
    </row>
    <row r="1092" spans="6:23">
      <c r="F1092" s="3"/>
      <c r="G1092" s="3"/>
      <c r="H1092" s="29" t="s">
        <v>1166</v>
      </c>
      <c r="I1092" t="s">
        <v>1228</v>
      </c>
      <c r="J1092" t="s">
        <v>1167</v>
      </c>
      <c r="K1092" t="s">
        <v>2611</v>
      </c>
      <c r="L1092" t="s">
        <v>2612</v>
      </c>
      <c r="M1092" t="s">
        <v>1170</v>
      </c>
      <c r="N1092" t="s">
        <v>54</v>
      </c>
      <c r="O1092" s="30">
        <v>66</v>
      </c>
      <c r="P1092" s="30" t="s">
        <v>1172</v>
      </c>
      <c r="Q1092" s="30" t="s">
        <v>1172</v>
      </c>
      <c r="R1092" s="30" t="s">
        <v>1173</v>
      </c>
      <c r="S1092" s="30" t="s">
        <v>1174</v>
      </c>
      <c r="T1092" s="31">
        <v>43831</v>
      </c>
      <c r="U1092" s="31">
        <v>46022</v>
      </c>
      <c r="V1092" s="3">
        <v>126125.19432364864</v>
      </c>
      <c r="W1092" s="32">
        <f>V1092*IF(Q1092="D06T-2017",'VATT Nacional'!$P$1,'VATT Nacional'!$M$1)</f>
        <v>98835005.550910011</v>
      </c>
    </row>
    <row r="1093" spans="6:23">
      <c r="F1093" s="3"/>
      <c r="G1093" s="3"/>
      <c r="H1093" s="29" t="s">
        <v>1166</v>
      </c>
      <c r="I1093" t="s">
        <v>1228</v>
      </c>
      <c r="J1093" t="s">
        <v>1167</v>
      </c>
      <c r="K1093" t="s">
        <v>2611</v>
      </c>
      <c r="L1093" t="s">
        <v>2612</v>
      </c>
      <c r="M1093" t="s">
        <v>2613</v>
      </c>
      <c r="N1093" t="s">
        <v>79</v>
      </c>
      <c r="O1093" s="30" t="s">
        <v>1171</v>
      </c>
      <c r="P1093" s="30" t="s">
        <v>1172</v>
      </c>
      <c r="Q1093" s="30" t="s">
        <v>1172</v>
      </c>
      <c r="R1093" s="30" t="s">
        <v>1173</v>
      </c>
      <c r="S1093" s="30" t="s">
        <v>1174</v>
      </c>
      <c r="T1093" s="31">
        <v>43831</v>
      </c>
      <c r="U1093" s="31">
        <v>46022</v>
      </c>
      <c r="V1093" s="3">
        <v>839.32611768851848</v>
      </c>
      <c r="W1093" s="32">
        <f>V1093*IF(Q1093="D06T-2017",'VATT Nacional'!$P$1,'VATT Nacional'!$M$1)</f>
        <v>657717.92817142431</v>
      </c>
    </row>
    <row r="1094" spans="6:23">
      <c r="F1094" s="3"/>
      <c r="G1094" s="3"/>
      <c r="H1094" s="29" t="s">
        <v>1166</v>
      </c>
      <c r="I1094" t="s">
        <v>1228</v>
      </c>
      <c r="J1094" t="s">
        <v>1167</v>
      </c>
      <c r="K1094" t="s">
        <v>2614</v>
      </c>
      <c r="L1094" t="s">
        <v>2615</v>
      </c>
      <c r="M1094" t="s">
        <v>1170</v>
      </c>
      <c r="N1094" t="s">
        <v>54</v>
      </c>
      <c r="O1094" s="30" t="s">
        <v>1171</v>
      </c>
      <c r="P1094" s="30" t="s">
        <v>1172</v>
      </c>
      <c r="Q1094" s="30" t="s">
        <v>1172</v>
      </c>
      <c r="R1094" s="30" t="s">
        <v>1173</v>
      </c>
      <c r="S1094" s="30" t="s">
        <v>1174</v>
      </c>
      <c r="T1094" s="31">
        <v>43831</v>
      </c>
      <c r="U1094" s="31">
        <v>46022</v>
      </c>
      <c r="V1094" s="3">
        <v>47335.199361643041</v>
      </c>
      <c r="W1094" s="32">
        <f>V1094*IF(Q1094="D06T-2017",'VATT Nacional'!$P$1,'VATT Nacional'!$M$1)</f>
        <v>37093101.951195337</v>
      </c>
    </row>
    <row r="1095" spans="6:23">
      <c r="F1095" s="3"/>
      <c r="G1095" s="3"/>
      <c r="H1095" s="29" t="s">
        <v>1166</v>
      </c>
      <c r="I1095" t="s">
        <v>1228</v>
      </c>
      <c r="J1095" t="s">
        <v>1167</v>
      </c>
      <c r="K1095" t="s">
        <v>2614</v>
      </c>
      <c r="L1095" t="s">
        <v>2615</v>
      </c>
      <c r="M1095" t="s">
        <v>1170</v>
      </c>
      <c r="N1095" t="s">
        <v>54</v>
      </c>
      <c r="O1095" s="30">
        <v>66</v>
      </c>
      <c r="P1095" s="30" t="s">
        <v>1172</v>
      </c>
      <c r="Q1095" s="30" t="s">
        <v>1172</v>
      </c>
      <c r="R1095" s="30" t="s">
        <v>1173</v>
      </c>
      <c r="S1095" s="30" t="s">
        <v>1174</v>
      </c>
      <c r="T1095" s="31">
        <v>43831</v>
      </c>
      <c r="U1095" s="31">
        <v>46022</v>
      </c>
      <c r="V1095" s="3">
        <v>1432.0158310621875</v>
      </c>
      <c r="W1095" s="32">
        <f>V1095*IF(Q1095="D06T-2017",'VATT Nacional'!$P$1,'VATT Nacional'!$M$1)</f>
        <v>1122165.1103968578</v>
      </c>
    </row>
    <row r="1096" spans="6:23">
      <c r="F1096" s="3"/>
      <c r="G1096" s="3"/>
      <c r="H1096" s="29" t="s">
        <v>1166</v>
      </c>
      <c r="I1096" t="s">
        <v>1228</v>
      </c>
      <c r="J1096" t="s">
        <v>1167</v>
      </c>
      <c r="K1096" t="s">
        <v>2614</v>
      </c>
      <c r="L1096" t="s">
        <v>2615</v>
      </c>
      <c r="M1096" t="s">
        <v>1170</v>
      </c>
      <c r="N1096" t="s">
        <v>54</v>
      </c>
      <c r="O1096" s="30">
        <v>220</v>
      </c>
      <c r="P1096" s="30" t="s">
        <v>1172</v>
      </c>
      <c r="Q1096" s="30" t="s">
        <v>1172</v>
      </c>
      <c r="R1096" s="30" t="s">
        <v>1173</v>
      </c>
      <c r="S1096" s="30" t="s">
        <v>1174</v>
      </c>
      <c r="T1096" s="31">
        <v>43831</v>
      </c>
      <c r="U1096" s="31">
        <v>46022</v>
      </c>
      <c r="V1096" s="3">
        <v>60109.399204989269</v>
      </c>
      <c r="W1096" s="32">
        <f>V1096*IF(Q1096="D06T-2017",'VATT Nacional'!$P$1,'VATT Nacional'!$M$1)</f>
        <v>47103299.510818288</v>
      </c>
    </row>
    <row r="1097" spans="6:23">
      <c r="F1097" s="3"/>
      <c r="G1097" s="3"/>
      <c r="H1097" s="29" t="s">
        <v>1166</v>
      </c>
      <c r="I1097" t="s">
        <v>1228</v>
      </c>
      <c r="J1097" t="s">
        <v>1167</v>
      </c>
      <c r="K1097" t="s">
        <v>2616</v>
      </c>
      <c r="L1097" t="s">
        <v>2617</v>
      </c>
      <c r="M1097" t="s">
        <v>1170</v>
      </c>
      <c r="N1097" t="s">
        <v>54</v>
      </c>
      <c r="O1097" s="30" t="s">
        <v>1171</v>
      </c>
      <c r="P1097" s="30" t="s">
        <v>1172</v>
      </c>
      <c r="Q1097" s="30" t="s">
        <v>1172</v>
      </c>
      <c r="R1097" s="30" t="s">
        <v>1173</v>
      </c>
      <c r="S1097" s="30" t="s">
        <v>1174</v>
      </c>
      <c r="T1097" s="31">
        <v>43831</v>
      </c>
      <c r="U1097" s="31">
        <v>46022</v>
      </c>
      <c r="V1097" s="3">
        <v>153.39428513756991</v>
      </c>
      <c r="W1097" s="32">
        <f>V1097*IF(Q1097="D06T-2017",'VATT Nacional'!$P$1,'VATT Nacional'!$M$1)</f>
        <v>120203.77930317241</v>
      </c>
    </row>
    <row r="1098" spans="6:23">
      <c r="F1098" s="3"/>
      <c r="G1098" s="3"/>
      <c r="H1098" s="29" t="s">
        <v>1166</v>
      </c>
      <c r="I1098" t="s">
        <v>1228</v>
      </c>
      <c r="J1098" t="s">
        <v>1167</v>
      </c>
      <c r="K1098" t="s">
        <v>2616</v>
      </c>
      <c r="L1098" t="s">
        <v>2617</v>
      </c>
      <c r="M1098" t="s">
        <v>1170</v>
      </c>
      <c r="N1098" t="s">
        <v>54</v>
      </c>
      <c r="O1098" s="30">
        <v>66</v>
      </c>
      <c r="P1098" s="30" t="s">
        <v>1172</v>
      </c>
      <c r="Q1098" s="30" t="s">
        <v>1172</v>
      </c>
      <c r="R1098" s="30" t="s">
        <v>1173</v>
      </c>
      <c r="S1098" s="30" t="s">
        <v>1174</v>
      </c>
      <c r="T1098" s="31">
        <v>43831</v>
      </c>
      <c r="U1098" s="31">
        <v>46022</v>
      </c>
      <c r="V1098" s="3">
        <v>156114.318095572</v>
      </c>
      <c r="W1098" s="32">
        <f>V1098*IF(Q1098="D06T-2017",'VATT Nacional'!$P$1,'VATT Nacional'!$M$1)</f>
        <v>122335268.36802128</v>
      </c>
    </row>
    <row r="1099" spans="6:23">
      <c r="F1099" s="3"/>
      <c r="G1099" s="3"/>
      <c r="H1099" s="29" t="s">
        <v>1166</v>
      </c>
      <c r="I1099" t="s">
        <v>1228</v>
      </c>
      <c r="J1099" t="s">
        <v>1167</v>
      </c>
      <c r="K1099" t="s">
        <v>2618</v>
      </c>
      <c r="L1099" t="s">
        <v>2619</v>
      </c>
      <c r="M1099" t="s">
        <v>1170</v>
      </c>
      <c r="N1099" t="s">
        <v>54</v>
      </c>
      <c r="O1099" s="30" t="s">
        <v>1171</v>
      </c>
      <c r="P1099" s="30" t="s">
        <v>1172</v>
      </c>
      <c r="Q1099" s="30" t="s">
        <v>1172</v>
      </c>
      <c r="R1099" s="30" t="s">
        <v>1173</v>
      </c>
      <c r="S1099" s="30" t="s">
        <v>1174</v>
      </c>
      <c r="T1099" s="31">
        <v>43831</v>
      </c>
      <c r="U1099" s="31">
        <v>46022</v>
      </c>
      <c r="V1099" s="3">
        <v>35427.690503639336</v>
      </c>
      <c r="W1099" s="32">
        <f>V1099*IF(Q1099="D06T-2017",'VATT Nacional'!$P$1,'VATT Nacional'!$M$1)</f>
        <v>27762066.146736398</v>
      </c>
    </row>
    <row r="1100" spans="6:23">
      <c r="F1100" s="3"/>
      <c r="G1100" s="3"/>
      <c r="H1100" s="29" t="s">
        <v>1166</v>
      </c>
      <c r="I1100" t="s">
        <v>1228</v>
      </c>
      <c r="J1100" t="s">
        <v>1167</v>
      </c>
      <c r="K1100" t="s">
        <v>2618</v>
      </c>
      <c r="L1100" t="s">
        <v>2619</v>
      </c>
      <c r="M1100" t="s">
        <v>1170</v>
      </c>
      <c r="N1100" t="s">
        <v>54</v>
      </c>
      <c r="O1100" s="30">
        <v>66</v>
      </c>
      <c r="P1100" s="30" t="s">
        <v>1172</v>
      </c>
      <c r="Q1100" s="30" t="s">
        <v>1172</v>
      </c>
      <c r="R1100" s="30" t="s">
        <v>1173</v>
      </c>
      <c r="S1100" s="30" t="s">
        <v>1174</v>
      </c>
      <c r="T1100" s="31">
        <v>43831</v>
      </c>
      <c r="U1100" s="31">
        <v>46022</v>
      </c>
      <c r="V1100" s="3">
        <v>111450.60094333629</v>
      </c>
      <c r="W1100" s="32">
        <f>V1100*IF(Q1100="D06T-2017",'VATT Nacional'!$P$1,'VATT Nacional'!$M$1)</f>
        <v>87335609.84350872</v>
      </c>
    </row>
    <row r="1101" spans="6:23">
      <c r="F1101" s="3"/>
      <c r="G1101" s="3"/>
      <c r="H1101" s="29" t="s">
        <v>1166</v>
      </c>
      <c r="I1101" t="s">
        <v>1228</v>
      </c>
      <c r="J1101" t="s">
        <v>1167</v>
      </c>
      <c r="K1101" t="s">
        <v>2620</v>
      </c>
      <c r="L1101" t="s">
        <v>2621</v>
      </c>
      <c r="M1101" t="s">
        <v>1170</v>
      </c>
      <c r="N1101" t="s">
        <v>54</v>
      </c>
      <c r="O1101" s="30" t="s">
        <v>1171</v>
      </c>
      <c r="P1101" s="30" t="s">
        <v>1172</v>
      </c>
      <c r="Q1101" s="30" t="s">
        <v>1172</v>
      </c>
      <c r="R1101" s="30" t="s">
        <v>1173</v>
      </c>
      <c r="S1101" s="30" t="s">
        <v>1174</v>
      </c>
      <c r="T1101" s="31">
        <v>43831</v>
      </c>
      <c r="U1101" s="31">
        <v>46022</v>
      </c>
      <c r="V1101" s="3">
        <v>17865.090748300165</v>
      </c>
      <c r="W1101" s="32">
        <f>V1101*IF(Q1101="D06T-2017",'VATT Nacional'!$P$1,'VATT Nacional'!$M$1)</f>
        <v>13999553.00560189</v>
      </c>
    </row>
    <row r="1102" spans="6:23">
      <c r="F1102" s="3"/>
      <c r="G1102" s="3"/>
      <c r="H1102" s="29" t="s">
        <v>1166</v>
      </c>
      <c r="I1102" t="s">
        <v>1228</v>
      </c>
      <c r="J1102" t="s">
        <v>1167</v>
      </c>
      <c r="K1102" t="s">
        <v>2620</v>
      </c>
      <c r="L1102" t="s">
        <v>2621</v>
      </c>
      <c r="M1102" t="s">
        <v>1170</v>
      </c>
      <c r="N1102" t="s">
        <v>54</v>
      </c>
      <c r="O1102" s="30">
        <v>66</v>
      </c>
      <c r="P1102" s="30" t="s">
        <v>1172</v>
      </c>
      <c r="Q1102" s="30" t="s">
        <v>1172</v>
      </c>
      <c r="R1102" s="30" t="s">
        <v>1173</v>
      </c>
      <c r="S1102" s="30" t="s">
        <v>1174</v>
      </c>
      <c r="T1102" s="31">
        <v>43831</v>
      </c>
      <c r="U1102" s="31">
        <v>46022</v>
      </c>
      <c r="V1102" s="3">
        <v>47994.954800234584</v>
      </c>
      <c r="W1102" s="32">
        <f>V1102*IF(Q1102="D06T-2017",'VATT Nacional'!$P$1,'VATT Nacional'!$M$1)</f>
        <v>37610103.592184775</v>
      </c>
    </row>
    <row r="1103" spans="6:23">
      <c r="F1103" s="3"/>
      <c r="G1103" s="3"/>
      <c r="H1103" s="29" t="s">
        <v>1166</v>
      </c>
      <c r="I1103" t="s">
        <v>1228</v>
      </c>
      <c r="J1103" t="s">
        <v>1167</v>
      </c>
      <c r="K1103" t="s">
        <v>2622</v>
      </c>
      <c r="L1103" t="s">
        <v>2623</v>
      </c>
      <c r="M1103" t="s">
        <v>1170</v>
      </c>
      <c r="N1103" t="s">
        <v>54</v>
      </c>
      <c r="O1103" s="30" t="s">
        <v>1171</v>
      </c>
      <c r="P1103" s="30" t="s">
        <v>1172</v>
      </c>
      <c r="Q1103" s="30" t="s">
        <v>1172</v>
      </c>
      <c r="R1103" s="30" t="s">
        <v>1173</v>
      </c>
      <c r="S1103" s="30" t="s">
        <v>1174</v>
      </c>
      <c r="T1103" s="31">
        <v>43831</v>
      </c>
      <c r="U1103" s="31">
        <v>46022</v>
      </c>
      <c r="V1103" s="3">
        <v>28400.068622860228</v>
      </c>
      <c r="W1103" s="32">
        <f>V1103*IF(Q1103="D06T-2017",'VATT Nacional'!$P$1,'VATT Nacional'!$M$1)</f>
        <v>22255037.584194347</v>
      </c>
    </row>
    <row r="1104" spans="6:23">
      <c r="F1104" s="3"/>
      <c r="G1104" s="3"/>
      <c r="H1104" s="29" t="s">
        <v>1166</v>
      </c>
      <c r="I1104" t="s">
        <v>1228</v>
      </c>
      <c r="J1104" t="s">
        <v>1167</v>
      </c>
      <c r="K1104" t="s">
        <v>2622</v>
      </c>
      <c r="L1104" t="s">
        <v>2623</v>
      </c>
      <c r="M1104" t="s">
        <v>1170</v>
      </c>
      <c r="N1104" t="s">
        <v>54</v>
      </c>
      <c r="O1104" s="30">
        <v>33</v>
      </c>
      <c r="P1104" s="30" t="s">
        <v>1172</v>
      </c>
      <c r="Q1104" s="30" t="s">
        <v>1172</v>
      </c>
      <c r="R1104" s="30" t="s">
        <v>1173</v>
      </c>
      <c r="S1104" s="30" t="s">
        <v>1174</v>
      </c>
      <c r="T1104" s="31">
        <v>43831</v>
      </c>
      <c r="U1104" s="31">
        <v>46022</v>
      </c>
      <c r="V1104" s="3">
        <v>572.38631561544094</v>
      </c>
      <c r="W1104" s="32">
        <f>V1104*IF(Q1104="D06T-2017",'VATT Nacional'!$P$1,'VATT Nacional'!$M$1)</f>
        <v>448536.90798643033</v>
      </c>
    </row>
    <row r="1105" spans="6:23">
      <c r="F1105" s="3"/>
      <c r="G1105" s="3"/>
      <c r="H1105" s="29" t="s">
        <v>1166</v>
      </c>
      <c r="I1105" t="s">
        <v>1228</v>
      </c>
      <c r="J1105" t="s">
        <v>1167</v>
      </c>
      <c r="K1105" t="s">
        <v>2622</v>
      </c>
      <c r="L1105" t="s">
        <v>2623</v>
      </c>
      <c r="M1105" t="s">
        <v>1170</v>
      </c>
      <c r="N1105" t="s">
        <v>54</v>
      </c>
      <c r="O1105" s="30">
        <v>66</v>
      </c>
      <c r="P1105" s="30" t="s">
        <v>1172</v>
      </c>
      <c r="Q1105" s="30" t="s">
        <v>1172</v>
      </c>
      <c r="R1105" s="30" t="s">
        <v>1173</v>
      </c>
      <c r="S1105" s="30" t="s">
        <v>1174</v>
      </c>
      <c r="T1105" s="31">
        <v>43831</v>
      </c>
      <c r="U1105" s="31">
        <v>46022</v>
      </c>
      <c r="V1105" s="3">
        <v>13444.407791016258</v>
      </c>
      <c r="W1105" s="32">
        <f>V1105*IF(Q1105="D06T-2017",'VATT Nacional'!$P$1,'VATT Nacional'!$M$1)</f>
        <v>10535390.060482483</v>
      </c>
    </row>
    <row r="1106" spans="6:23">
      <c r="F1106" s="3"/>
      <c r="G1106" s="3"/>
      <c r="H1106" s="29" t="s">
        <v>1166</v>
      </c>
      <c r="I1106" t="s">
        <v>1228</v>
      </c>
      <c r="J1106" t="s">
        <v>1167</v>
      </c>
      <c r="K1106" t="s">
        <v>2624</v>
      </c>
      <c r="L1106" t="s">
        <v>2625</v>
      </c>
      <c r="M1106" t="s">
        <v>2506</v>
      </c>
      <c r="N1106" t="s">
        <v>198</v>
      </c>
      <c r="O1106" s="30" t="s">
        <v>1171</v>
      </c>
      <c r="P1106" s="30" t="s">
        <v>1172</v>
      </c>
      <c r="Q1106" s="30" t="s">
        <v>1172</v>
      </c>
      <c r="R1106" s="30" t="s">
        <v>1173</v>
      </c>
      <c r="S1106" s="30" t="s">
        <v>1174</v>
      </c>
      <c r="T1106" s="31">
        <v>43831</v>
      </c>
      <c r="U1106" s="31">
        <v>46022</v>
      </c>
      <c r="V1106" s="3">
        <v>132950.7403824903</v>
      </c>
      <c r="W1106" s="32">
        <f>V1106*IF(Q1106="D06T-2017",'VATT Nacional'!$P$1,'VATT Nacional'!$M$1)</f>
        <v>104183682.20691988</v>
      </c>
    </row>
    <row r="1107" spans="6:23">
      <c r="F1107" s="3"/>
      <c r="G1107" s="3"/>
      <c r="H1107" s="29" t="s">
        <v>1166</v>
      </c>
      <c r="I1107" t="s">
        <v>1228</v>
      </c>
      <c r="J1107" t="s">
        <v>1167</v>
      </c>
      <c r="K1107" t="s">
        <v>2624</v>
      </c>
      <c r="L1107" t="s">
        <v>2625</v>
      </c>
      <c r="M1107" t="s">
        <v>2506</v>
      </c>
      <c r="N1107" t="s">
        <v>198</v>
      </c>
      <c r="O1107" s="30">
        <v>66</v>
      </c>
      <c r="P1107" s="30" t="s">
        <v>1172</v>
      </c>
      <c r="Q1107" s="30" t="s">
        <v>1172</v>
      </c>
      <c r="R1107" s="30" t="s">
        <v>1173</v>
      </c>
      <c r="S1107" s="30" t="s">
        <v>1174</v>
      </c>
      <c r="T1107" s="31">
        <v>43831</v>
      </c>
      <c r="U1107" s="31">
        <v>46022</v>
      </c>
      <c r="V1107" s="3">
        <v>170516.87961954586</v>
      </c>
      <c r="W1107" s="32">
        <f>V1107*IF(Q1107="D06T-2017",'VATT Nacional'!$P$1,'VATT Nacional'!$M$1)</f>
        <v>133621492.78815186</v>
      </c>
    </row>
    <row r="1108" spans="6:23">
      <c r="F1108" s="3"/>
      <c r="G1108" s="3"/>
      <c r="H1108" s="29" t="s">
        <v>1166</v>
      </c>
      <c r="I1108" t="s">
        <v>1228</v>
      </c>
      <c r="J1108" t="s">
        <v>1167</v>
      </c>
      <c r="K1108" t="s">
        <v>2626</v>
      </c>
      <c r="L1108" t="s">
        <v>2627</v>
      </c>
      <c r="M1108" t="s">
        <v>2628</v>
      </c>
      <c r="N1108" t="s">
        <v>1238</v>
      </c>
      <c r="O1108" s="30" t="s">
        <v>1171</v>
      </c>
      <c r="P1108" s="30" t="s">
        <v>1172</v>
      </c>
      <c r="Q1108" s="30" t="s">
        <v>1172</v>
      </c>
      <c r="R1108" s="30" t="s">
        <v>1173</v>
      </c>
      <c r="S1108" s="30" t="s">
        <v>1174</v>
      </c>
      <c r="T1108" s="31">
        <v>43831</v>
      </c>
      <c r="U1108" s="31">
        <v>43830</v>
      </c>
      <c r="V1108" s="3">
        <v>0</v>
      </c>
      <c r="W1108" s="32">
        <f>V1108*IF(Q1108="D06T-2017",'VATT Nacional'!$P$1,'VATT Nacional'!$M$1)</f>
        <v>0</v>
      </c>
    </row>
    <row r="1109" spans="6:23">
      <c r="F1109" s="3"/>
      <c r="G1109" s="3"/>
      <c r="H1109" s="29" t="s">
        <v>1166</v>
      </c>
      <c r="I1109" t="s">
        <v>1228</v>
      </c>
      <c r="J1109" t="s">
        <v>1167</v>
      </c>
      <c r="K1109" t="s">
        <v>2626</v>
      </c>
      <c r="L1109" t="s">
        <v>2627</v>
      </c>
      <c r="M1109" t="s">
        <v>2628</v>
      </c>
      <c r="N1109" t="s">
        <v>1238</v>
      </c>
      <c r="O1109" s="30">
        <v>66</v>
      </c>
      <c r="P1109" s="30" t="s">
        <v>1172</v>
      </c>
      <c r="Q1109" s="30" t="s">
        <v>1172</v>
      </c>
      <c r="R1109" s="30" t="s">
        <v>1173</v>
      </c>
      <c r="S1109" s="30" t="s">
        <v>1174</v>
      </c>
      <c r="T1109" s="31">
        <v>43831</v>
      </c>
      <c r="U1109" s="31">
        <v>43830</v>
      </c>
      <c r="V1109" s="3">
        <v>0</v>
      </c>
      <c r="W1109" s="32">
        <f>V1109*IF(Q1109="D06T-2017",'VATT Nacional'!$P$1,'VATT Nacional'!$M$1)</f>
        <v>0</v>
      </c>
    </row>
    <row r="1110" spans="6:23">
      <c r="F1110" s="3"/>
      <c r="G1110" s="3"/>
      <c r="H1110" s="29" t="s">
        <v>1166</v>
      </c>
      <c r="I1110" t="s">
        <v>1228</v>
      </c>
      <c r="J1110" t="s">
        <v>1167</v>
      </c>
      <c r="K1110" t="s">
        <v>2629</v>
      </c>
      <c r="L1110" t="s">
        <v>2630</v>
      </c>
      <c r="M1110" t="s">
        <v>1170</v>
      </c>
      <c r="N1110" t="s">
        <v>54</v>
      </c>
      <c r="O1110" s="30" t="s">
        <v>1171</v>
      </c>
      <c r="P1110" s="30" t="s">
        <v>1172</v>
      </c>
      <c r="Q1110" s="30" t="s">
        <v>1172</v>
      </c>
      <c r="R1110" s="30" t="s">
        <v>1173</v>
      </c>
      <c r="S1110" s="30" t="s">
        <v>1174</v>
      </c>
      <c r="T1110" s="31">
        <v>43831</v>
      </c>
      <c r="U1110" s="31">
        <v>46022</v>
      </c>
      <c r="V1110" s="3">
        <v>133695.27394513343</v>
      </c>
      <c r="W1110" s="32">
        <f>V1110*IF(Q1110="D06T-2017",'VATT Nacional'!$P$1,'VATT Nacional'!$M$1)</f>
        <v>104767118.20629558</v>
      </c>
    </row>
    <row r="1111" spans="6:23">
      <c r="F1111" s="3"/>
      <c r="G1111" s="3"/>
      <c r="H1111" s="29" t="s">
        <v>1166</v>
      </c>
      <c r="I1111" t="s">
        <v>1228</v>
      </c>
      <c r="J1111" t="s">
        <v>1167</v>
      </c>
      <c r="K1111" t="s">
        <v>2629</v>
      </c>
      <c r="L1111" t="s">
        <v>2630</v>
      </c>
      <c r="M1111" t="s">
        <v>1170</v>
      </c>
      <c r="N1111" t="s">
        <v>54</v>
      </c>
      <c r="O1111" s="30" t="s">
        <v>1171</v>
      </c>
      <c r="P1111" s="30" t="s">
        <v>1172</v>
      </c>
      <c r="Q1111" s="30" t="s">
        <v>1172</v>
      </c>
      <c r="R1111" s="30" t="s">
        <v>1173</v>
      </c>
      <c r="S1111" s="30" t="s">
        <v>1174</v>
      </c>
      <c r="T1111" s="31">
        <v>43831</v>
      </c>
      <c r="U1111" s="31">
        <v>46022</v>
      </c>
      <c r="V1111" s="3">
        <v>14132.51915249332</v>
      </c>
      <c r="W1111" s="32">
        <f>V1111*IF(Q1111="D06T-2017",'VATT Nacional'!$P$1,'VATT Nacional'!$M$1)</f>
        <v>11074612.145300139</v>
      </c>
    </row>
    <row r="1112" spans="6:23">
      <c r="F1112" s="3"/>
      <c r="G1112" s="3"/>
      <c r="H1112" s="29" t="s">
        <v>1166</v>
      </c>
      <c r="I1112" t="s">
        <v>1228</v>
      </c>
      <c r="J1112" t="s">
        <v>1167</v>
      </c>
      <c r="K1112" t="s">
        <v>2629</v>
      </c>
      <c r="L1112" t="s">
        <v>2630</v>
      </c>
      <c r="M1112" t="s">
        <v>1170</v>
      </c>
      <c r="N1112" t="s">
        <v>54</v>
      </c>
      <c r="O1112" s="30">
        <v>66</v>
      </c>
      <c r="P1112" s="30" t="s">
        <v>1172</v>
      </c>
      <c r="Q1112" s="30" t="s">
        <v>1172</v>
      </c>
      <c r="R1112" s="30" t="s">
        <v>1173</v>
      </c>
      <c r="S1112" s="30" t="s">
        <v>1174</v>
      </c>
      <c r="T1112" s="31">
        <v>43831</v>
      </c>
      <c r="U1112" s="31">
        <v>46022</v>
      </c>
      <c r="V1112" s="3">
        <v>132207.39784976098</v>
      </c>
      <c r="W1112" s="32">
        <f>V1112*IF(Q1112="D06T-2017",'VATT Nacional'!$P$1,'VATT Nacional'!$M$1)</f>
        <v>103601179.52977827</v>
      </c>
    </row>
    <row r="1113" spans="6:23">
      <c r="F1113" s="3"/>
      <c r="G1113" s="3"/>
      <c r="H1113" s="29" t="s">
        <v>1166</v>
      </c>
      <c r="I1113" t="s">
        <v>1228</v>
      </c>
      <c r="J1113" t="s">
        <v>1167</v>
      </c>
      <c r="K1113" t="s">
        <v>2631</v>
      </c>
      <c r="L1113" t="s">
        <v>2632</v>
      </c>
      <c r="M1113" t="s">
        <v>1170</v>
      </c>
      <c r="N1113" t="s">
        <v>54</v>
      </c>
      <c r="O1113" s="30" t="s">
        <v>1171</v>
      </c>
      <c r="P1113" s="30" t="s">
        <v>1172</v>
      </c>
      <c r="Q1113" s="30" t="s">
        <v>1172</v>
      </c>
      <c r="R1113" s="30" t="s">
        <v>1173</v>
      </c>
      <c r="S1113" s="30" t="s">
        <v>1174</v>
      </c>
      <c r="T1113" s="31">
        <v>43831</v>
      </c>
      <c r="U1113" s="31">
        <v>46022</v>
      </c>
      <c r="V1113" s="3">
        <v>28350.949111491558</v>
      </c>
      <c r="W1113" s="32">
        <f>V1113*IF(Q1113="D06T-2017",'VATT Nacional'!$P$1,'VATT Nacional'!$M$1)</f>
        <v>22216546.248622462</v>
      </c>
    </row>
    <row r="1114" spans="6:23">
      <c r="F1114" s="3"/>
      <c r="G1114" s="3"/>
      <c r="H1114" s="29" t="s">
        <v>1166</v>
      </c>
      <c r="I1114" t="s">
        <v>1228</v>
      </c>
      <c r="J1114" t="s">
        <v>1167</v>
      </c>
      <c r="K1114" t="s">
        <v>2631</v>
      </c>
      <c r="L1114" t="s">
        <v>2632</v>
      </c>
      <c r="M1114" t="s">
        <v>1170</v>
      </c>
      <c r="N1114" t="s">
        <v>54</v>
      </c>
      <c r="O1114" s="30">
        <v>66</v>
      </c>
      <c r="P1114" s="30" t="s">
        <v>1172</v>
      </c>
      <c r="Q1114" s="30" t="s">
        <v>1172</v>
      </c>
      <c r="R1114" s="30" t="s">
        <v>1173</v>
      </c>
      <c r="S1114" s="30" t="s">
        <v>1174</v>
      </c>
      <c r="T1114" s="31">
        <v>43831</v>
      </c>
      <c r="U1114" s="31">
        <v>46022</v>
      </c>
      <c r="V1114" s="3">
        <v>33952.217799462618</v>
      </c>
      <c r="W1114" s="32">
        <f>V1114*IF(Q1114="D06T-2017",'VATT Nacional'!$P$1,'VATT Nacional'!$M$1)</f>
        <v>26605847.092410795</v>
      </c>
    </row>
    <row r="1115" spans="6:23">
      <c r="F1115" s="3"/>
      <c r="G1115" s="3"/>
      <c r="H1115" s="29" t="s">
        <v>1166</v>
      </c>
      <c r="I1115" t="s">
        <v>1228</v>
      </c>
      <c r="J1115" t="s">
        <v>1167</v>
      </c>
      <c r="K1115" t="s">
        <v>2633</v>
      </c>
      <c r="L1115" t="s">
        <v>2634</v>
      </c>
      <c r="M1115" t="s">
        <v>1170</v>
      </c>
      <c r="N1115" t="s">
        <v>54</v>
      </c>
      <c r="O1115" s="30" t="s">
        <v>1171</v>
      </c>
      <c r="P1115" s="30" t="s">
        <v>1172</v>
      </c>
      <c r="Q1115" s="30" t="s">
        <v>1172</v>
      </c>
      <c r="R1115" s="30" t="s">
        <v>1173</v>
      </c>
      <c r="S1115" s="30" t="s">
        <v>1174</v>
      </c>
      <c r="T1115" s="31">
        <v>43831</v>
      </c>
      <c r="U1115" s="31">
        <v>46022</v>
      </c>
      <c r="V1115" s="3">
        <v>24253.243751124643</v>
      </c>
      <c r="W1115" s="32">
        <f>V1115*IF(Q1115="D06T-2017",'VATT Nacional'!$P$1,'VATT Nacional'!$M$1)</f>
        <v>19005477.007384274</v>
      </c>
    </row>
    <row r="1116" spans="6:23">
      <c r="F1116" s="3"/>
      <c r="G1116" s="3"/>
      <c r="H1116" s="29" t="s">
        <v>1166</v>
      </c>
      <c r="I1116" t="s">
        <v>1228</v>
      </c>
      <c r="J1116" t="s">
        <v>1167</v>
      </c>
      <c r="K1116" t="s">
        <v>2633</v>
      </c>
      <c r="L1116" t="s">
        <v>2634</v>
      </c>
      <c r="M1116" t="s">
        <v>1170</v>
      </c>
      <c r="N1116" t="s">
        <v>54</v>
      </c>
      <c r="O1116" s="30" t="s">
        <v>1171</v>
      </c>
      <c r="P1116" s="30" t="s">
        <v>1172</v>
      </c>
      <c r="Q1116" s="30" t="s">
        <v>1172</v>
      </c>
      <c r="R1116" s="30" t="s">
        <v>1173</v>
      </c>
      <c r="S1116" s="30" t="s">
        <v>1174</v>
      </c>
      <c r="T1116" s="31">
        <v>43831</v>
      </c>
      <c r="U1116" s="31">
        <v>46022</v>
      </c>
      <c r="V1116" s="3">
        <v>747.36309311691093</v>
      </c>
      <c r="W1116" s="32">
        <f>V1116*IF(Q1116="D06T-2017",'VATT Nacional'!$P$1,'VATT Nacional'!$M$1)</f>
        <v>585653.29356170725</v>
      </c>
    </row>
    <row r="1117" spans="6:23">
      <c r="F1117" s="3"/>
      <c r="G1117" s="3"/>
      <c r="H1117" s="29" t="s">
        <v>1166</v>
      </c>
      <c r="I1117" t="s">
        <v>1228</v>
      </c>
      <c r="J1117" t="s">
        <v>1167</v>
      </c>
      <c r="K1117" t="s">
        <v>2633</v>
      </c>
      <c r="L1117" t="s">
        <v>2634</v>
      </c>
      <c r="M1117" t="s">
        <v>1170</v>
      </c>
      <c r="N1117" t="s">
        <v>54</v>
      </c>
      <c r="O1117" s="30">
        <v>66</v>
      </c>
      <c r="P1117" s="30" t="s">
        <v>1172</v>
      </c>
      <c r="Q1117" s="30" t="s">
        <v>1172</v>
      </c>
      <c r="R1117" s="30" t="s">
        <v>1173</v>
      </c>
      <c r="S1117" s="30" t="s">
        <v>1174</v>
      </c>
      <c r="T1117" s="31">
        <v>43831</v>
      </c>
      <c r="U1117" s="31">
        <v>46022</v>
      </c>
      <c r="V1117" s="3">
        <v>53357.3650073155</v>
      </c>
      <c r="W1117" s="32">
        <f>V1117*IF(Q1117="D06T-2017",'VATT Nacional'!$P$1,'VATT Nacional'!$M$1)</f>
        <v>41812228.67453023</v>
      </c>
    </row>
    <row r="1118" spans="6:23">
      <c r="F1118" s="3"/>
      <c r="G1118" s="3"/>
      <c r="H1118" s="29" t="s">
        <v>1166</v>
      </c>
      <c r="I1118" t="s">
        <v>1228</v>
      </c>
      <c r="J1118" t="s">
        <v>1167</v>
      </c>
      <c r="K1118" t="s">
        <v>2635</v>
      </c>
      <c r="L1118" t="s">
        <v>2636</v>
      </c>
      <c r="M1118" t="s">
        <v>1170</v>
      </c>
      <c r="N1118" t="s">
        <v>54</v>
      </c>
      <c r="O1118" s="30" t="s">
        <v>1171</v>
      </c>
      <c r="P1118" s="30" t="s">
        <v>1172</v>
      </c>
      <c r="Q1118" s="30" t="s">
        <v>1172</v>
      </c>
      <c r="R1118" s="30" t="s">
        <v>1173</v>
      </c>
      <c r="S1118" s="30" t="s">
        <v>1174</v>
      </c>
      <c r="T1118" s="31">
        <v>43831</v>
      </c>
      <c r="U1118" s="31">
        <v>46022</v>
      </c>
      <c r="V1118" s="3">
        <v>94474.631826403289</v>
      </c>
      <c r="W1118" s="32">
        <f>V1118*IF(Q1118="D06T-2017",'VATT Nacional'!$P$1,'VATT Nacional'!$M$1)</f>
        <v>74032795.834765062</v>
      </c>
    </row>
    <row r="1119" spans="6:23">
      <c r="F1119" s="3"/>
      <c r="G1119" s="3"/>
      <c r="H1119" s="29" t="s">
        <v>1166</v>
      </c>
      <c r="I1119" t="s">
        <v>1228</v>
      </c>
      <c r="J1119" t="s">
        <v>1167</v>
      </c>
      <c r="K1119" t="s">
        <v>2635</v>
      </c>
      <c r="L1119" t="s">
        <v>2636</v>
      </c>
      <c r="M1119" t="s">
        <v>1170</v>
      </c>
      <c r="N1119" t="s">
        <v>54</v>
      </c>
      <c r="O1119" s="30" t="s">
        <v>1171</v>
      </c>
      <c r="P1119" s="30" t="s">
        <v>1172</v>
      </c>
      <c r="Q1119" s="30" t="s">
        <v>1172</v>
      </c>
      <c r="R1119" s="30" t="s">
        <v>1173</v>
      </c>
      <c r="S1119" s="30" t="s">
        <v>1174</v>
      </c>
      <c r="T1119" s="31">
        <v>43831</v>
      </c>
      <c r="U1119" s="31">
        <v>46022</v>
      </c>
      <c r="V1119" s="3">
        <v>453.02390467152895</v>
      </c>
      <c r="W1119" s="32">
        <f>V1119*IF(Q1119="D06T-2017",'VATT Nacional'!$P$1,'VATT Nacional'!$M$1)</f>
        <v>355001.39661239902</v>
      </c>
    </row>
    <row r="1120" spans="6:23">
      <c r="F1120" s="3"/>
      <c r="G1120" s="3"/>
      <c r="H1120" s="29" t="s">
        <v>1166</v>
      </c>
      <c r="I1120" t="s">
        <v>1228</v>
      </c>
      <c r="J1120" t="s">
        <v>1167</v>
      </c>
      <c r="K1120" t="s">
        <v>2635</v>
      </c>
      <c r="L1120" t="s">
        <v>2636</v>
      </c>
      <c r="M1120" t="s">
        <v>1170</v>
      </c>
      <c r="N1120" t="s">
        <v>54</v>
      </c>
      <c r="O1120" s="30">
        <v>66</v>
      </c>
      <c r="P1120" s="30" t="s">
        <v>1172</v>
      </c>
      <c r="Q1120" s="30" t="s">
        <v>1172</v>
      </c>
      <c r="R1120" s="30" t="s">
        <v>1173</v>
      </c>
      <c r="S1120" s="30" t="s">
        <v>1174</v>
      </c>
      <c r="T1120" s="31">
        <v>43831</v>
      </c>
      <c r="U1120" s="31">
        <v>46022</v>
      </c>
      <c r="V1120" s="3">
        <v>156526.52273973869</v>
      </c>
      <c r="W1120" s="32">
        <f>V1120*IF(Q1120="D06T-2017",'VATT Nacional'!$P$1,'VATT Nacional'!$M$1)</f>
        <v>122658282.72302622</v>
      </c>
    </row>
    <row r="1121" spans="6:23">
      <c r="F1121" s="3"/>
      <c r="G1121" s="3"/>
      <c r="H1121" s="29" t="s">
        <v>1166</v>
      </c>
      <c r="I1121" t="s">
        <v>1228</v>
      </c>
      <c r="J1121" t="s">
        <v>1167</v>
      </c>
      <c r="K1121" t="s">
        <v>2637</v>
      </c>
      <c r="L1121" t="s">
        <v>2638</v>
      </c>
      <c r="M1121" t="s">
        <v>1170</v>
      </c>
      <c r="N1121" t="s">
        <v>54</v>
      </c>
      <c r="O1121" s="30" t="s">
        <v>1171</v>
      </c>
      <c r="P1121" s="30" t="s">
        <v>1172</v>
      </c>
      <c r="Q1121" s="30" t="s">
        <v>1172</v>
      </c>
      <c r="R1121" s="30" t="s">
        <v>1173</v>
      </c>
      <c r="S1121" s="30" t="s">
        <v>1174</v>
      </c>
      <c r="T1121" s="31">
        <v>43831</v>
      </c>
      <c r="U1121" s="31">
        <v>46022</v>
      </c>
      <c r="V1121" s="3">
        <v>50164.632288634079</v>
      </c>
      <c r="W1121" s="32">
        <f>V1121*IF(Q1121="D06T-2017",'VATT Nacional'!$P$1,'VATT Nacional'!$M$1)</f>
        <v>39310319.696981214</v>
      </c>
    </row>
    <row r="1122" spans="6:23">
      <c r="F1122" s="3"/>
      <c r="G1122" s="3"/>
      <c r="H1122" s="29" t="s">
        <v>1166</v>
      </c>
      <c r="I1122" t="s">
        <v>1228</v>
      </c>
      <c r="J1122" t="s">
        <v>1167</v>
      </c>
      <c r="K1122" t="s">
        <v>2637</v>
      </c>
      <c r="L1122" t="s">
        <v>2638</v>
      </c>
      <c r="M1122" t="s">
        <v>1170</v>
      </c>
      <c r="N1122" t="s">
        <v>54</v>
      </c>
      <c r="O1122" s="30">
        <v>66</v>
      </c>
      <c r="P1122" s="30" t="s">
        <v>1172</v>
      </c>
      <c r="Q1122" s="30" t="s">
        <v>1172</v>
      </c>
      <c r="R1122" s="30" t="s">
        <v>1173</v>
      </c>
      <c r="S1122" s="30" t="s">
        <v>1174</v>
      </c>
      <c r="T1122" s="31">
        <v>43831</v>
      </c>
      <c r="U1122" s="31">
        <v>46022</v>
      </c>
      <c r="V1122" s="3">
        <v>77494.62302244782</v>
      </c>
      <c r="W1122" s="32">
        <f>V1122*IF(Q1122="D06T-2017",'VATT Nacional'!$P$1,'VATT Nacional'!$M$1)</f>
        <v>60726816.221469261</v>
      </c>
    </row>
    <row r="1123" spans="6:23">
      <c r="F1123" s="3"/>
      <c r="G1123" s="3"/>
      <c r="H1123" s="29" t="s">
        <v>1166</v>
      </c>
      <c r="I1123" t="s">
        <v>1228</v>
      </c>
      <c r="J1123" t="s">
        <v>1167</v>
      </c>
      <c r="K1123" t="s">
        <v>2639</v>
      </c>
      <c r="L1123" t="s">
        <v>2640</v>
      </c>
      <c r="M1123" t="s">
        <v>1170</v>
      </c>
      <c r="N1123" t="s">
        <v>54</v>
      </c>
      <c r="O1123" s="30" t="s">
        <v>1171</v>
      </c>
      <c r="P1123" s="30" t="s">
        <v>1172</v>
      </c>
      <c r="Q1123" s="30" t="s">
        <v>1172</v>
      </c>
      <c r="R1123" s="30" t="s">
        <v>1173</v>
      </c>
      <c r="S1123" s="30" t="s">
        <v>1174</v>
      </c>
      <c r="T1123" s="31">
        <v>43831</v>
      </c>
      <c r="U1123" s="31">
        <v>46022</v>
      </c>
      <c r="V1123" s="3">
        <v>17913.497792233029</v>
      </c>
      <c r="W1123" s="32">
        <f>V1123*IF(Q1123="D06T-2017",'VATT Nacional'!$P$1,'VATT Nacional'!$M$1)</f>
        <v>14037486.033031214</v>
      </c>
    </row>
    <row r="1124" spans="6:23">
      <c r="F1124" s="3"/>
      <c r="G1124" s="3"/>
      <c r="H1124" s="29" t="s">
        <v>1166</v>
      </c>
      <c r="I1124" t="s">
        <v>1228</v>
      </c>
      <c r="J1124" t="s">
        <v>1167</v>
      </c>
      <c r="K1124" t="s">
        <v>2639</v>
      </c>
      <c r="L1124" t="s">
        <v>2640</v>
      </c>
      <c r="M1124" t="s">
        <v>1170</v>
      </c>
      <c r="N1124" t="s">
        <v>54</v>
      </c>
      <c r="O1124" s="30">
        <v>66</v>
      </c>
      <c r="P1124" s="30" t="s">
        <v>1172</v>
      </c>
      <c r="Q1124" s="30" t="s">
        <v>1172</v>
      </c>
      <c r="R1124" s="30" t="s">
        <v>1173</v>
      </c>
      <c r="S1124" s="30" t="s">
        <v>1174</v>
      </c>
      <c r="T1124" s="31">
        <v>43831</v>
      </c>
      <c r="U1124" s="31">
        <v>46022</v>
      </c>
      <c r="V1124" s="3">
        <v>36229.262252968932</v>
      </c>
      <c r="W1124" s="32">
        <f>V1124*IF(Q1124="D06T-2017",'VATT Nacional'!$P$1,'VATT Nacional'!$M$1)</f>
        <v>28390198.763056885</v>
      </c>
    </row>
    <row r="1125" spans="6:23">
      <c r="F1125" s="3"/>
      <c r="G1125" s="3"/>
      <c r="H1125" s="29" t="s">
        <v>1166</v>
      </c>
      <c r="I1125" t="s">
        <v>1228</v>
      </c>
      <c r="J1125" t="s">
        <v>1167</v>
      </c>
      <c r="K1125" t="s">
        <v>2641</v>
      </c>
      <c r="L1125" t="s">
        <v>2642</v>
      </c>
      <c r="M1125" t="s">
        <v>1170</v>
      </c>
      <c r="N1125" t="s">
        <v>54</v>
      </c>
      <c r="O1125" s="30" t="s">
        <v>1171</v>
      </c>
      <c r="P1125" s="30" t="s">
        <v>1172</v>
      </c>
      <c r="Q1125" s="30" t="s">
        <v>1172</v>
      </c>
      <c r="R1125" s="30" t="s">
        <v>1173</v>
      </c>
      <c r="S1125" s="30" t="s">
        <v>1174</v>
      </c>
      <c r="T1125" s="31">
        <v>43831</v>
      </c>
      <c r="U1125" s="31">
        <v>46022</v>
      </c>
      <c r="V1125" s="3">
        <v>209.92509182819668</v>
      </c>
      <c r="W1125" s="32">
        <f>V1125*IF(Q1125="D06T-2017",'VATT Nacional'!$P$1,'VATT Nacional'!$M$1)</f>
        <v>164502.79999469421</v>
      </c>
    </row>
    <row r="1126" spans="6:23">
      <c r="F1126" s="3"/>
      <c r="G1126" s="3"/>
      <c r="H1126" s="29" t="s">
        <v>1166</v>
      </c>
      <c r="I1126" t="s">
        <v>1228</v>
      </c>
      <c r="J1126" t="s">
        <v>1167</v>
      </c>
      <c r="K1126" t="s">
        <v>2641</v>
      </c>
      <c r="L1126" t="s">
        <v>2642</v>
      </c>
      <c r="M1126" t="s">
        <v>1170</v>
      </c>
      <c r="N1126" t="s">
        <v>54</v>
      </c>
      <c r="O1126" s="30" t="s">
        <v>1171</v>
      </c>
      <c r="P1126" s="30" t="s">
        <v>1172</v>
      </c>
      <c r="Q1126" s="30" t="s">
        <v>1172</v>
      </c>
      <c r="R1126" s="30" t="s">
        <v>1173</v>
      </c>
      <c r="S1126" s="30" t="s">
        <v>1174</v>
      </c>
      <c r="T1126" s="31">
        <v>43831</v>
      </c>
      <c r="U1126" s="31">
        <v>46022</v>
      </c>
      <c r="V1126" s="3">
        <v>56.22613812922355</v>
      </c>
      <c r="W1126" s="32">
        <f>V1126*IF(Q1126="D06T-2017",'VATT Nacional'!$P$1,'VATT Nacional'!$M$1)</f>
        <v>44060.274427391523</v>
      </c>
    </row>
    <row r="1127" spans="6:23">
      <c r="F1127" s="3"/>
      <c r="G1127" s="3"/>
      <c r="H1127" s="29" t="s">
        <v>1166</v>
      </c>
      <c r="I1127" t="s">
        <v>1228</v>
      </c>
      <c r="J1127" t="s">
        <v>1167</v>
      </c>
      <c r="K1127" t="s">
        <v>2641</v>
      </c>
      <c r="L1127" t="s">
        <v>2642</v>
      </c>
      <c r="M1127" t="s">
        <v>2506</v>
      </c>
      <c r="N1127" t="s">
        <v>198</v>
      </c>
      <c r="O1127" s="30">
        <v>66</v>
      </c>
      <c r="P1127" s="30" t="s">
        <v>1172</v>
      </c>
      <c r="Q1127" s="30" t="s">
        <v>1172</v>
      </c>
      <c r="R1127" s="30" t="s">
        <v>1173</v>
      </c>
      <c r="S1127" s="30" t="s">
        <v>1174</v>
      </c>
      <c r="T1127" s="31">
        <v>43831</v>
      </c>
      <c r="U1127" s="31">
        <v>46022</v>
      </c>
      <c r="V1127" s="3">
        <v>44306.916986858174</v>
      </c>
      <c r="W1127" s="32">
        <f>V1127*IF(Q1127="D06T-2017",'VATT Nacional'!$P$1,'VATT Nacional'!$M$1)</f>
        <v>34720060.570156477</v>
      </c>
    </row>
    <row r="1128" spans="6:23">
      <c r="F1128" s="3"/>
      <c r="G1128" s="3"/>
      <c r="H1128" s="29" t="s">
        <v>1166</v>
      </c>
      <c r="I1128" t="s">
        <v>1228</v>
      </c>
      <c r="J1128" t="s">
        <v>1167</v>
      </c>
      <c r="K1128" t="s">
        <v>2641</v>
      </c>
      <c r="L1128" t="s">
        <v>2642</v>
      </c>
      <c r="M1128" t="s">
        <v>1188</v>
      </c>
      <c r="N1128" t="s">
        <v>1180</v>
      </c>
      <c r="O1128" s="30" t="s">
        <v>1171</v>
      </c>
      <c r="P1128" s="30" t="s">
        <v>1172</v>
      </c>
      <c r="Q1128" s="30" t="s">
        <v>1172</v>
      </c>
      <c r="R1128" s="30" t="s">
        <v>1173</v>
      </c>
      <c r="S1128" s="30" t="s">
        <v>1174</v>
      </c>
      <c r="T1128" s="31">
        <v>43831</v>
      </c>
      <c r="U1128" s="31">
        <v>46022</v>
      </c>
      <c r="V1128" s="3">
        <v>99.05040698678377</v>
      </c>
      <c r="W1128" s="32">
        <f>V1128*IF(Q1128="D06T-2017",'VATT Nacional'!$P$1,'VATT Nacional'!$M$1)</f>
        <v>77618.493092169592</v>
      </c>
    </row>
    <row r="1129" spans="6:23">
      <c r="F1129" s="3"/>
      <c r="G1129" s="3"/>
      <c r="H1129" s="29" t="s">
        <v>1166</v>
      </c>
      <c r="I1129" t="s">
        <v>1228</v>
      </c>
      <c r="J1129" t="s">
        <v>1167</v>
      </c>
      <c r="K1129" t="s">
        <v>2641</v>
      </c>
      <c r="L1129" t="s">
        <v>2642</v>
      </c>
      <c r="M1129" t="s">
        <v>1188</v>
      </c>
      <c r="N1129" t="s">
        <v>1180</v>
      </c>
      <c r="O1129" s="30" t="s">
        <v>1171</v>
      </c>
      <c r="P1129" s="30" t="s">
        <v>1172</v>
      </c>
      <c r="Q1129" s="30" t="s">
        <v>1172</v>
      </c>
      <c r="R1129" s="30" t="s">
        <v>1173</v>
      </c>
      <c r="S1129" s="30" t="s">
        <v>1174</v>
      </c>
      <c r="T1129" s="31">
        <v>43831</v>
      </c>
      <c r="U1129" s="31">
        <v>46022</v>
      </c>
      <c r="V1129" s="3">
        <v>34457.000698945165</v>
      </c>
      <c r="W1129" s="32">
        <f>V1129*IF(Q1129="D06T-2017",'VATT Nacional'!$P$1,'VATT Nacional'!$M$1)</f>
        <v>27001408.192949828</v>
      </c>
    </row>
    <row r="1130" spans="6:23">
      <c r="F1130" s="3"/>
      <c r="G1130" s="3"/>
      <c r="H1130" s="29" t="s">
        <v>1166</v>
      </c>
      <c r="I1130" t="s">
        <v>1228</v>
      </c>
      <c r="J1130" t="s">
        <v>1167</v>
      </c>
      <c r="K1130" t="s">
        <v>2641</v>
      </c>
      <c r="L1130" t="s">
        <v>2642</v>
      </c>
      <c r="M1130" t="s">
        <v>1188</v>
      </c>
      <c r="N1130" t="s">
        <v>1180</v>
      </c>
      <c r="O1130" s="30">
        <v>66</v>
      </c>
      <c r="P1130" s="30" t="s">
        <v>1172</v>
      </c>
      <c r="Q1130" s="30" t="s">
        <v>1172</v>
      </c>
      <c r="R1130" s="30" t="s">
        <v>1173</v>
      </c>
      <c r="S1130" s="30" t="s">
        <v>1174</v>
      </c>
      <c r="T1130" s="31">
        <v>43831</v>
      </c>
      <c r="U1130" s="31">
        <v>46022</v>
      </c>
      <c r="V1130" s="3">
        <v>41844.815027682285</v>
      </c>
      <c r="W1130" s="32">
        <f>V1130*IF(Q1130="D06T-2017",'VATT Nacional'!$P$1,'VATT Nacional'!$M$1)</f>
        <v>32790692.991323512</v>
      </c>
    </row>
    <row r="1131" spans="6:23">
      <c r="F1131" s="3"/>
      <c r="G1131" s="3"/>
      <c r="H1131" s="29" t="s">
        <v>1166</v>
      </c>
      <c r="I1131" t="s">
        <v>1228</v>
      </c>
      <c r="J1131" t="s">
        <v>1167</v>
      </c>
      <c r="K1131" t="s">
        <v>2643</v>
      </c>
      <c r="L1131" t="s">
        <v>2644</v>
      </c>
      <c r="M1131" t="s">
        <v>1170</v>
      </c>
      <c r="N1131" t="s">
        <v>54</v>
      </c>
      <c r="O1131" s="30" t="s">
        <v>1171</v>
      </c>
      <c r="P1131" s="30" t="s">
        <v>1172</v>
      </c>
      <c r="Q1131" s="30" t="s">
        <v>1172</v>
      </c>
      <c r="R1131" s="30" t="s">
        <v>1173</v>
      </c>
      <c r="S1131" s="30" t="s">
        <v>1174</v>
      </c>
      <c r="T1131" s="31">
        <v>43831</v>
      </c>
      <c r="U1131" s="31">
        <v>46022</v>
      </c>
      <c r="V1131" s="3">
        <v>21462.535240280446</v>
      </c>
      <c r="W1131" s="32">
        <f>V1131*IF(Q1131="D06T-2017",'VATT Nacional'!$P$1,'VATT Nacional'!$M$1)</f>
        <v>16818604.728301954</v>
      </c>
    </row>
    <row r="1132" spans="6:23">
      <c r="F1132" s="3"/>
      <c r="G1132" s="3"/>
      <c r="H1132" s="29" t="s">
        <v>1166</v>
      </c>
      <c r="I1132" t="s">
        <v>1228</v>
      </c>
      <c r="J1132" t="s">
        <v>1167</v>
      </c>
      <c r="K1132" t="s">
        <v>2643</v>
      </c>
      <c r="L1132" t="s">
        <v>2644</v>
      </c>
      <c r="M1132" t="s">
        <v>1170</v>
      </c>
      <c r="N1132" t="s">
        <v>54</v>
      </c>
      <c r="O1132" s="30" t="s">
        <v>1171</v>
      </c>
      <c r="P1132" s="30" t="s">
        <v>1172</v>
      </c>
      <c r="Q1132" s="30" t="s">
        <v>1172</v>
      </c>
      <c r="R1132" s="30" t="s">
        <v>1173</v>
      </c>
      <c r="S1132" s="30" t="s">
        <v>1174</v>
      </c>
      <c r="T1132" s="31">
        <v>43831</v>
      </c>
      <c r="U1132" s="31">
        <v>46022</v>
      </c>
      <c r="V1132" s="3">
        <v>73675.991176885393</v>
      </c>
      <c r="W1132" s="32">
        <f>V1132*IF(Q1132="D06T-2017",'VATT Nacional'!$P$1,'VATT Nacional'!$M$1)</f>
        <v>57734436.295500115</v>
      </c>
    </row>
    <row r="1133" spans="6:23">
      <c r="F1133" s="3"/>
      <c r="G1133" s="3"/>
      <c r="H1133" s="29" t="s">
        <v>1166</v>
      </c>
      <c r="I1133" t="s">
        <v>1228</v>
      </c>
      <c r="J1133" t="s">
        <v>1167</v>
      </c>
      <c r="K1133" t="s">
        <v>2643</v>
      </c>
      <c r="L1133" t="s">
        <v>2644</v>
      </c>
      <c r="M1133" t="s">
        <v>1170</v>
      </c>
      <c r="N1133" t="s">
        <v>54</v>
      </c>
      <c r="O1133" s="30" t="s">
        <v>1171</v>
      </c>
      <c r="P1133" s="30" t="s">
        <v>1172</v>
      </c>
      <c r="Q1133" s="30" t="s">
        <v>1172</v>
      </c>
      <c r="R1133" s="30" t="s">
        <v>1173</v>
      </c>
      <c r="S1133" s="30" t="s">
        <v>1174</v>
      </c>
      <c r="T1133" s="31">
        <v>43831</v>
      </c>
      <c r="U1133" s="31">
        <v>46022</v>
      </c>
      <c r="V1133" s="3">
        <v>4656.0312041850138</v>
      </c>
      <c r="W1133" s="32">
        <f>V1133*IF(Q1133="D06T-2017",'VATT Nacional'!$P$1,'VATT Nacional'!$M$1)</f>
        <v>3648587.9952737717</v>
      </c>
    </row>
    <row r="1134" spans="6:23">
      <c r="F1134" s="3"/>
      <c r="G1134" s="3"/>
      <c r="H1134" s="29" t="s">
        <v>1166</v>
      </c>
      <c r="I1134" t="s">
        <v>1228</v>
      </c>
      <c r="J1134" t="s">
        <v>1167</v>
      </c>
      <c r="K1134" t="s">
        <v>2643</v>
      </c>
      <c r="L1134" t="s">
        <v>2644</v>
      </c>
      <c r="M1134" t="s">
        <v>1170</v>
      </c>
      <c r="N1134" t="s">
        <v>54</v>
      </c>
      <c r="O1134" s="30">
        <v>66</v>
      </c>
      <c r="P1134" s="30" t="s">
        <v>1172</v>
      </c>
      <c r="Q1134" s="30" t="s">
        <v>1172</v>
      </c>
      <c r="R1134" s="30" t="s">
        <v>1173</v>
      </c>
      <c r="S1134" s="30" t="s">
        <v>1174</v>
      </c>
      <c r="T1134" s="31">
        <v>43831</v>
      </c>
      <c r="U1134" s="31">
        <v>46022</v>
      </c>
      <c r="V1134" s="3">
        <v>65726.699173701665</v>
      </c>
      <c r="W1134" s="32">
        <f>V1134*IF(Q1134="D06T-2017",'VATT Nacional'!$P$1,'VATT Nacional'!$M$1)</f>
        <v>51505162.886062406</v>
      </c>
    </row>
    <row r="1135" spans="6:23">
      <c r="F1135" s="3"/>
      <c r="G1135" s="3"/>
      <c r="H1135" s="29" t="s">
        <v>1166</v>
      </c>
      <c r="I1135" t="s">
        <v>1228</v>
      </c>
      <c r="J1135" t="s">
        <v>1167</v>
      </c>
      <c r="K1135" t="s">
        <v>2643</v>
      </c>
      <c r="L1135" t="s">
        <v>2644</v>
      </c>
      <c r="M1135" t="s">
        <v>1170</v>
      </c>
      <c r="N1135" t="s">
        <v>54</v>
      </c>
      <c r="O1135" s="30">
        <v>110</v>
      </c>
      <c r="P1135" s="30" t="s">
        <v>1172</v>
      </c>
      <c r="Q1135" s="30" t="s">
        <v>1172</v>
      </c>
      <c r="R1135" s="30" t="s">
        <v>1173</v>
      </c>
      <c r="S1135" s="30" t="s">
        <v>1174</v>
      </c>
      <c r="T1135" s="31">
        <v>43831</v>
      </c>
      <c r="U1135" s="31">
        <v>46022</v>
      </c>
      <c r="V1135" s="3">
        <v>382698.43070168374</v>
      </c>
      <c r="W1135" s="32">
        <f>V1135*IF(Q1135="D06T-2017",'VATT Nacional'!$P$1,'VATT Nacional'!$M$1)</f>
        <v>299892513.35197675</v>
      </c>
    </row>
    <row r="1136" spans="6:23">
      <c r="F1136" s="3"/>
      <c r="G1136" s="3"/>
      <c r="H1136" s="29" t="s">
        <v>1166</v>
      </c>
      <c r="I1136" t="s">
        <v>1228</v>
      </c>
      <c r="J1136" t="s">
        <v>1167</v>
      </c>
      <c r="K1136" t="s">
        <v>2645</v>
      </c>
      <c r="L1136" t="s">
        <v>2646</v>
      </c>
      <c r="M1136" t="s">
        <v>1170</v>
      </c>
      <c r="N1136" t="s">
        <v>54</v>
      </c>
      <c r="O1136" s="30" t="s">
        <v>1171</v>
      </c>
      <c r="P1136" s="30" t="s">
        <v>1172</v>
      </c>
      <c r="Q1136" s="30" t="s">
        <v>1172</v>
      </c>
      <c r="R1136" s="30" t="s">
        <v>1173</v>
      </c>
      <c r="S1136" s="30" t="s">
        <v>1174</v>
      </c>
      <c r="T1136" s="31">
        <v>43831</v>
      </c>
      <c r="U1136" s="31">
        <v>46022</v>
      </c>
      <c r="V1136" s="3">
        <v>56913.035792960029</v>
      </c>
      <c r="W1136" s="32">
        <f>V1136*IF(Q1136="D06T-2017",'VATT Nacional'!$P$1,'VATT Nacional'!$M$1)</f>
        <v>44598545.426872335</v>
      </c>
    </row>
    <row r="1137" spans="6:23">
      <c r="F1137" s="3"/>
      <c r="G1137" s="3"/>
      <c r="H1137" s="29" t="s">
        <v>1166</v>
      </c>
      <c r="I1137" t="s">
        <v>1228</v>
      </c>
      <c r="J1137" t="s">
        <v>1167</v>
      </c>
      <c r="K1137" t="s">
        <v>2645</v>
      </c>
      <c r="L1137" t="s">
        <v>2646</v>
      </c>
      <c r="M1137" t="s">
        <v>1170</v>
      </c>
      <c r="N1137" t="s">
        <v>54</v>
      </c>
      <c r="O1137" s="30">
        <v>33</v>
      </c>
      <c r="P1137" s="30" t="s">
        <v>1172</v>
      </c>
      <c r="Q1137" s="30" t="s">
        <v>1172</v>
      </c>
      <c r="R1137" s="30" t="s">
        <v>1173</v>
      </c>
      <c r="S1137" s="30" t="s">
        <v>1174</v>
      </c>
      <c r="T1137" s="31">
        <v>43831</v>
      </c>
      <c r="U1137" s="31">
        <v>46022</v>
      </c>
      <c r="V1137" s="3">
        <v>0</v>
      </c>
      <c r="W1137" s="32">
        <f>V1137*IF(Q1137="D06T-2017",'VATT Nacional'!$P$1,'VATT Nacional'!$M$1)</f>
        <v>0</v>
      </c>
    </row>
    <row r="1138" spans="6:23">
      <c r="F1138" s="3"/>
      <c r="G1138" s="3"/>
      <c r="H1138" s="29" t="s">
        <v>1166</v>
      </c>
      <c r="I1138" t="s">
        <v>1228</v>
      </c>
      <c r="J1138" t="s">
        <v>1167</v>
      </c>
      <c r="K1138" t="s">
        <v>2645</v>
      </c>
      <c r="L1138" t="s">
        <v>2646</v>
      </c>
      <c r="M1138" t="s">
        <v>1170</v>
      </c>
      <c r="N1138" t="s">
        <v>54</v>
      </c>
      <c r="O1138" s="30">
        <v>66</v>
      </c>
      <c r="P1138" s="30" t="s">
        <v>1172</v>
      </c>
      <c r="Q1138" s="30" t="s">
        <v>1172</v>
      </c>
      <c r="R1138" s="30" t="s">
        <v>1173</v>
      </c>
      <c r="S1138" s="30" t="s">
        <v>1174</v>
      </c>
      <c r="T1138" s="31">
        <v>43831</v>
      </c>
      <c r="U1138" s="31">
        <v>46022</v>
      </c>
      <c r="V1138" s="3">
        <v>154526.82359299477</v>
      </c>
      <c r="W1138" s="32">
        <f>V1138*IF(Q1138="D06T-2017",'VATT Nacional'!$P$1,'VATT Nacional'!$M$1)</f>
        <v>121091266.09856479</v>
      </c>
    </row>
    <row r="1139" spans="6:23">
      <c r="F1139" s="3"/>
      <c r="G1139" s="3"/>
      <c r="H1139" s="29" t="s">
        <v>1166</v>
      </c>
      <c r="I1139" t="s">
        <v>1228</v>
      </c>
      <c r="J1139" t="s">
        <v>1167</v>
      </c>
      <c r="K1139" t="s">
        <v>2647</v>
      </c>
      <c r="L1139" t="s">
        <v>2648</v>
      </c>
      <c r="M1139" t="s">
        <v>1170</v>
      </c>
      <c r="N1139" t="s">
        <v>54</v>
      </c>
      <c r="O1139" s="30" t="s">
        <v>1171</v>
      </c>
      <c r="P1139" s="30" t="s">
        <v>1172</v>
      </c>
      <c r="Q1139" s="30" t="s">
        <v>1172</v>
      </c>
      <c r="R1139" s="30" t="s">
        <v>1173</v>
      </c>
      <c r="S1139" s="30" t="s">
        <v>1174</v>
      </c>
      <c r="T1139" s="31">
        <v>43831</v>
      </c>
      <c r="U1139" s="31">
        <v>46022</v>
      </c>
      <c r="V1139" s="3">
        <v>49897.963864829791</v>
      </c>
      <c r="W1139" s="32">
        <f>V1139*IF(Q1139="D06T-2017",'VATT Nacional'!$P$1,'VATT Nacional'!$M$1)</f>
        <v>39101351.335915171</v>
      </c>
    </row>
    <row r="1140" spans="6:23">
      <c r="F1140" s="3"/>
      <c r="G1140" s="3"/>
      <c r="H1140" s="29" t="s">
        <v>1166</v>
      </c>
      <c r="I1140" t="s">
        <v>1228</v>
      </c>
      <c r="J1140" t="s">
        <v>1167</v>
      </c>
      <c r="K1140" t="s">
        <v>2647</v>
      </c>
      <c r="L1140" t="s">
        <v>2648</v>
      </c>
      <c r="M1140" t="s">
        <v>1170</v>
      </c>
      <c r="N1140" t="s">
        <v>54</v>
      </c>
      <c r="O1140" s="30">
        <v>66</v>
      </c>
      <c r="P1140" s="30" t="s">
        <v>1172</v>
      </c>
      <c r="Q1140" s="30" t="s">
        <v>1172</v>
      </c>
      <c r="R1140" s="30" t="s">
        <v>1173</v>
      </c>
      <c r="S1140" s="30" t="s">
        <v>1174</v>
      </c>
      <c r="T1140" s="31">
        <v>43831</v>
      </c>
      <c r="U1140" s="31">
        <v>46022</v>
      </c>
      <c r="V1140" s="3">
        <v>133626.09751097762</v>
      </c>
      <c r="W1140" s="32">
        <f>V1140*IF(Q1140="D06T-2017",'VATT Nacional'!$P$1,'VATT Nacional'!$M$1)</f>
        <v>104712909.74072734</v>
      </c>
    </row>
    <row r="1141" spans="6:23">
      <c r="F1141" s="3"/>
      <c r="G1141" s="3"/>
      <c r="H1141" s="29" t="s">
        <v>1166</v>
      </c>
      <c r="I1141" t="s">
        <v>1228</v>
      </c>
      <c r="J1141" t="s">
        <v>1167</v>
      </c>
      <c r="K1141" t="s">
        <v>2649</v>
      </c>
      <c r="L1141" t="s">
        <v>2650</v>
      </c>
      <c r="M1141" t="s">
        <v>1170</v>
      </c>
      <c r="N1141" t="s">
        <v>54</v>
      </c>
      <c r="O1141" s="30" t="s">
        <v>1171</v>
      </c>
      <c r="P1141" s="30" t="s">
        <v>1172</v>
      </c>
      <c r="Q1141" s="30" t="s">
        <v>1172</v>
      </c>
      <c r="R1141" s="30" t="s">
        <v>1173</v>
      </c>
      <c r="S1141" s="30" t="s">
        <v>1174</v>
      </c>
      <c r="T1141" s="31">
        <v>43831</v>
      </c>
      <c r="U1141" s="31">
        <v>46022</v>
      </c>
      <c r="V1141" s="3">
        <v>85407.73046419301</v>
      </c>
      <c r="W1141" s="32">
        <f>V1141*IF(Q1141="D06T-2017",'VATT Nacional'!$P$1,'VATT Nacional'!$M$1)</f>
        <v>66927734.460872836</v>
      </c>
    </row>
    <row r="1142" spans="6:23">
      <c r="F1142" s="3"/>
      <c r="G1142" s="3"/>
      <c r="H1142" s="29" t="s">
        <v>1166</v>
      </c>
      <c r="I1142" t="s">
        <v>1228</v>
      </c>
      <c r="J1142" t="s">
        <v>1167</v>
      </c>
      <c r="K1142" t="s">
        <v>2649</v>
      </c>
      <c r="L1142" t="s">
        <v>2650</v>
      </c>
      <c r="M1142" t="s">
        <v>1170</v>
      </c>
      <c r="N1142" t="s">
        <v>54</v>
      </c>
      <c r="O1142" s="30">
        <v>66</v>
      </c>
      <c r="P1142" s="30" t="s">
        <v>1172</v>
      </c>
      <c r="Q1142" s="30" t="s">
        <v>1172</v>
      </c>
      <c r="R1142" s="30" t="s">
        <v>1173</v>
      </c>
      <c r="S1142" s="30" t="s">
        <v>1174</v>
      </c>
      <c r="T1142" s="31">
        <v>43831</v>
      </c>
      <c r="U1142" s="31">
        <v>46022</v>
      </c>
      <c r="V1142" s="3">
        <v>165453.72497911402</v>
      </c>
      <c r="W1142" s="32">
        <f>V1142*IF(Q1142="D06T-2017",'VATT Nacional'!$P$1,'VATT Nacional'!$M$1)</f>
        <v>129653872.20547841</v>
      </c>
    </row>
    <row r="1143" spans="6:23">
      <c r="F1143" s="3"/>
      <c r="G1143" s="3"/>
      <c r="H1143" s="29" t="s">
        <v>1166</v>
      </c>
      <c r="I1143" t="s">
        <v>1228</v>
      </c>
      <c r="J1143" t="s">
        <v>1167</v>
      </c>
      <c r="K1143" t="s">
        <v>2651</v>
      </c>
      <c r="L1143" t="s">
        <v>2652</v>
      </c>
      <c r="M1143" t="s">
        <v>1170</v>
      </c>
      <c r="N1143" t="s">
        <v>54</v>
      </c>
      <c r="O1143" s="30" t="s">
        <v>1171</v>
      </c>
      <c r="P1143" s="30" t="s">
        <v>1172</v>
      </c>
      <c r="Q1143" s="30" t="s">
        <v>1172</v>
      </c>
      <c r="R1143" s="30" t="s">
        <v>1173</v>
      </c>
      <c r="S1143" s="30" t="s">
        <v>1174</v>
      </c>
      <c r="T1143" s="31">
        <v>43831</v>
      </c>
      <c r="U1143" s="31">
        <v>46022</v>
      </c>
      <c r="V1143" s="3">
        <v>121631.76360085077</v>
      </c>
      <c r="W1143" s="32">
        <f>V1143*IF(Q1143="D06T-2017",'VATT Nacional'!$P$1,'VATT Nacional'!$M$1)</f>
        <v>95313835.551435247</v>
      </c>
    </row>
    <row r="1144" spans="6:23">
      <c r="F1144" s="3"/>
      <c r="G1144" s="3"/>
      <c r="H1144" s="29" t="s">
        <v>1166</v>
      </c>
      <c r="I1144" t="s">
        <v>1228</v>
      </c>
      <c r="J1144" t="s">
        <v>1167</v>
      </c>
      <c r="K1144" t="s">
        <v>2651</v>
      </c>
      <c r="L1144" t="s">
        <v>2652</v>
      </c>
      <c r="M1144" t="s">
        <v>1170</v>
      </c>
      <c r="N1144" t="s">
        <v>54</v>
      </c>
      <c r="O1144" s="30" t="s">
        <v>1171</v>
      </c>
      <c r="P1144" s="30" t="s">
        <v>1172</v>
      </c>
      <c r="Q1144" s="30" t="s">
        <v>1172</v>
      </c>
      <c r="R1144" s="30" t="s">
        <v>1173</v>
      </c>
      <c r="S1144" s="30" t="s">
        <v>1174</v>
      </c>
      <c r="T1144" s="31">
        <v>43831</v>
      </c>
      <c r="U1144" s="31">
        <v>46022</v>
      </c>
      <c r="V1144" s="3">
        <v>9317.3451521284333</v>
      </c>
      <c r="W1144" s="32">
        <f>V1144*IF(Q1144="D06T-2017",'VATT Nacional'!$P$1,'VATT Nacional'!$M$1)</f>
        <v>7301315.6869142046</v>
      </c>
    </row>
    <row r="1145" spans="6:23">
      <c r="F1145" s="3"/>
      <c r="G1145" s="3"/>
      <c r="H1145" s="29" t="s">
        <v>1166</v>
      </c>
      <c r="I1145" t="s">
        <v>1228</v>
      </c>
      <c r="J1145" t="s">
        <v>1167</v>
      </c>
      <c r="K1145" t="s">
        <v>2651</v>
      </c>
      <c r="L1145" t="s">
        <v>2652</v>
      </c>
      <c r="M1145" t="s">
        <v>1170</v>
      </c>
      <c r="N1145" t="s">
        <v>54</v>
      </c>
      <c r="O1145" s="30" t="s">
        <v>1171</v>
      </c>
      <c r="P1145" s="30" t="s">
        <v>1172</v>
      </c>
      <c r="Q1145" s="30" t="s">
        <v>1172</v>
      </c>
      <c r="R1145" s="30" t="s">
        <v>1173</v>
      </c>
      <c r="S1145" s="30" t="s">
        <v>1174</v>
      </c>
      <c r="T1145" s="31">
        <v>43831</v>
      </c>
      <c r="U1145" s="31">
        <v>46022</v>
      </c>
      <c r="V1145" s="3">
        <v>17885.697535147472</v>
      </c>
      <c r="W1145" s="32">
        <f>V1145*IF(Q1145="D06T-2017",'VATT Nacional'!$P$1,'VATT Nacional'!$M$1)</f>
        <v>14015701.023477001</v>
      </c>
    </row>
    <row r="1146" spans="6:23">
      <c r="F1146" s="3"/>
      <c r="G1146" s="3"/>
      <c r="H1146" s="29" t="s">
        <v>1166</v>
      </c>
      <c r="I1146" t="s">
        <v>1228</v>
      </c>
      <c r="J1146" t="s">
        <v>1167</v>
      </c>
      <c r="K1146" t="s">
        <v>2651</v>
      </c>
      <c r="L1146" t="s">
        <v>2652</v>
      </c>
      <c r="M1146" t="s">
        <v>1170</v>
      </c>
      <c r="N1146" t="s">
        <v>54</v>
      </c>
      <c r="O1146" s="30">
        <v>66</v>
      </c>
      <c r="P1146" s="30" t="s">
        <v>1172</v>
      </c>
      <c r="Q1146" s="30" t="s">
        <v>1172</v>
      </c>
      <c r="R1146" s="30" t="s">
        <v>1173</v>
      </c>
      <c r="S1146" s="30" t="s">
        <v>1174</v>
      </c>
      <c r="T1146" s="31">
        <v>43831</v>
      </c>
      <c r="U1146" s="31">
        <v>46022</v>
      </c>
      <c r="V1146" s="3">
        <v>119111.96514964855</v>
      </c>
      <c r="W1146" s="32">
        <f>V1146*IF(Q1146="D06T-2017",'VATT Nacional'!$P$1,'VATT Nacional'!$M$1)</f>
        <v>93339255.490351841</v>
      </c>
    </row>
    <row r="1147" spans="6:23">
      <c r="F1147" s="3"/>
      <c r="G1147" s="3"/>
      <c r="H1147" s="29" t="s">
        <v>1166</v>
      </c>
      <c r="I1147" t="s">
        <v>1228</v>
      </c>
      <c r="J1147" t="s">
        <v>1167</v>
      </c>
      <c r="K1147" t="s">
        <v>2651</v>
      </c>
      <c r="L1147" t="s">
        <v>2652</v>
      </c>
      <c r="M1147" t="s">
        <v>2613</v>
      </c>
      <c r="N1147" t="s">
        <v>79</v>
      </c>
      <c r="O1147" s="30" t="s">
        <v>1171</v>
      </c>
      <c r="P1147" s="30" t="s">
        <v>1172</v>
      </c>
      <c r="Q1147" s="30" t="s">
        <v>1172</v>
      </c>
      <c r="R1147" s="30" t="s">
        <v>1173</v>
      </c>
      <c r="S1147" s="30" t="s">
        <v>1174</v>
      </c>
      <c r="T1147" s="31">
        <v>43831</v>
      </c>
      <c r="U1147" s="31">
        <v>46022</v>
      </c>
      <c r="V1147" s="3">
        <v>861.75966914520666</v>
      </c>
      <c r="W1147" s="32">
        <f>V1147*IF(Q1147="D06T-2017",'VATT Nacional'!$P$1,'VATT Nacional'!$M$1)</f>
        <v>675297.44663828053</v>
      </c>
    </row>
    <row r="1148" spans="6:23">
      <c r="F1148" s="3"/>
      <c r="G1148" s="3"/>
      <c r="H1148" s="29" t="s">
        <v>1166</v>
      </c>
      <c r="I1148" t="s">
        <v>1228</v>
      </c>
      <c r="J1148" t="s">
        <v>1167</v>
      </c>
      <c r="K1148" t="s">
        <v>2653</v>
      </c>
      <c r="L1148" t="s">
        <v>2654</v>
      </c>
      <c r="M1148" t="s">
        <v>1170</v>
      </c>
      <c r="N1148" t="s">
        <v>54</v>
      </c>
      <c r="O1148" s="30" t="s">
        <v>1171</v>
      </c>
      <c r="P1148" s="30" t="s">
        <v>1172</v>
      </c>
      <c r="Q1148" s="30" t="s">
        <v>1172</v>
      </c>
      <c r="R1148" s="30" t="s">
        <v>1173</v>
      </c>
      <c r="S1148" s="30" t="s">
        <v>1174</v>
      </c>
      <c r="T1148" s="31">
        <v>43831</v>
      </c>
      <c r="U1148" s="31">
        <v>46022</v>
      </c>
      <c r="V1148" s="3">
        <v>41557.853319274058</v>
      </c>
      <c r="W1148" s="32">
        <f>V1148*IF(Q1148="D06T-2017",'VATT Nacional'!$P$1,'VATT Nacional'!$M$1)</f>
        <v>32565822.280951031</v>
      </c>
    </row>
    <row r="1149" spans="6:23">
      <c r="F1149" s="3"/>
      <c r="G1149" s="3"/>
      <c r="H1149" s="29" t="s">
        <v>1166</v>
      </c>
      <c r="I1149" t="s">
        <v>1228</v>
      </c>
      <c r="J1149" t="s">
        <v>1167</v>
      </c>
      <c r="K1149" t="s">
        <v>2653</v>
      </c>
      <c r="L1149" t="s">
        <v>2654</v>
      </c>
      <c r="M1149" t="s">
        <v>1170</v>
      </c>
      <c r="N1149" t="s">
        <v>54</v>
      </c>
      <c r="O1149" s="30" t="s">
        <v>1171</v>
      </c>
      <c r="P1149" s="30" t="s">
        <v>1172</v>
      </c>
      <c r="Q1149" s="30" t="s">
        <v>1172</v>
      </c>
      <c r="R1149" s="30" t="s">
        <v>1173</v>
      </c>
      <c r="S1149" s="30" t="s">
        <v>1174</v>
      </c>
      <c r="T1149" s="31">
        <v>43831</v>
      </c>
      <c r="U1149" s="31">
        <v>46022</v>
      </c>
      <c r="V1149" s="3">
        <v>0</v>
      </c>
      <c r="W1149" s="32">
        <f>V1149*IF(Q1149="D06T-2017",'VATT Nacional'!$P$1,'VATT Nacional'!$M$1)</f>
        <v>0</v>
      </c>
    </row>
    <row r="1150" spans="6:23">
      <c r="F1150" s="3"/>
      <c r="G1150" s="3"/>
      <c r="H1150" s="29" t="s">
        <v>1166</v>
      </c>
      <c r="I1150" t="s">
        <v>1228</v>
      </c>
      <c r="J1150" t="s">
        <v>1167</v>
      </c>
      <c r="K1150" t="s">
        <v>2653</v>
      </c>
      <c r="L1150" t="s">
        <v>2654</v>
      </c>
      <c r="M1150" t="s">
        <v>1170</v>
      </c>
      <c r="N1150" t="s">
        <v>54</v>
      </c>
      <c r="O1150" s="30">
        <v>110</v>
      </c>
      <c r="P1150" s="30" t="s">
        <v>1172</v>
      </c>
      <c r="Q1150" s="30" t="s">
        <v>1172</v>
      </c>
      <c r="R1150" s="30" t="s">
        <v>1173</v>
      </c>
      <c r="S1150" s="30" t="s">
        <v>1174</v>
      </c>
      <c r="T1150" s="31">
        <v>43831</v>
      </c>
      <c r="U1150" s="31">
        <v>46022</v>
      </c>
      <c r="V1150" s="3">
        <v>69739.02392914932</v>
      </c>
      <c r="W1150" s="32">
        <f>V1150*IF(Q1150="D06T-2017",'VATT Nacional'!$P$1,'VATT Nacional'!$M$1)</f>
        <v>54649325.649127163</v>
      </c>
    </row>
    <row r="1151" spans="6:23">
      <c r="F1151" s="3"/>
      <c r="G1151" s="3"/>
      <c r="H1151" s="29" t="s">
        <v>1166</v>
      </c>
      <c r="I1151" t="s">
        <v>1228</v>
      </c>
      <c r="J1151" t="s">
        <v>1167</v>
      </c>
      <c r="K1151" t="s">
        <v>2653</v>
      </c>
      <c r="L1151" t="s">
        <v>2654</v>
      </c>
      <c r="M1151" t="s">
        <v>1698</v>
      </c>
      <c r="N1151" t="s">
        <v>66</v>
      </c>
      <c r="O1151" s="30">
        <v>110</v>
      </c>
      <c r="P1151" s="30" t="s">
        <v>1172</v>
      </c>
      <c r="Q1151" s="30" t="s">
        <v>1172</v>
      </c>
      <c r="R1151" s="30" t="s">
        <v>1173</v>
      </c>
      <c r="S1151" s="30" t="s">
        <v>1174</v>
      </c>
      <c r="T1151" s="31">
        <v>43831</v>
      </c>
      <c r="U1151" s="31">
        <v>46022</v>
      </c>
      <c r="V1151" s="3">
        <v>118993.80181301477</v>
      </c>
      <c r="W1151" s="32">
        <f>V1151*IF(Q1151="D06T-2017",'VATT Nacional'!$P$1,'VATT Nacional'!$M$1)</f>
        <v>93246659.605011553</v>
      </c>
    </row>
    <row r="1152" spans="6:23">
      <c r="F1152" s="3"/>
      <c r="G1152" s="3"/>
      <c r="H1152" s="29" t="s">
        <v>1166</v>
      </c>
      <c r="I1152" t="s">
        <v>1228</v>
      </c>
      <c r="J1152" t="s">
        <v>1167</v>
      </c>
      <c r="K1152" t="s">
        <v>2655</v>
      </c>
      <c r="L1152" t="s">
        <v>2656</v>
      </c>
      <c r="M1152" t="s">
        <v>2506</v>
      </c>
      <c r="N1152" t="s">
        <v>198</v>
      </c>
      <c r="O1152" s="30" t="s">
        <v>1171</v>
      </c>
      <c r="P1152" s="30" t="s">
        <v>1172</v>
      </c>
      <c r="Q1152" s="30" t="s">
        <v>1172</v>
      </c>
      <c r="R1152" s="30" t="s">
        <v>1173</v>
      </c>
      <c r="S1152" s="30" t="s">
        <v>1174</v>
      </c>
      <c r="T1152" s="31">
        <v>43831</v>
      </c>
      <c r="U1152" s="31">
        <v>46022</v>
      </c>
      <c r="V1152" s="3">
        <v>77561.129916128004</v>
      </c>
      <c r="W1152" s="32">
        <f>V1152*IF(Q1152="D06T-2017",'VATT Nacional'!$P$1,'VATT Nacional'!$M$1)</f>
        <v>60778932.765204266</v>
      </c>
    </row>
    <row r="1153" spans="6:23">
      <c r="F1153" s="3"/>
      <c r="G1153" s="3"/>
      <c r="H1153" s="29" t="s">
        <v>1166</v>
      </c>
      <c r="I1153" t="s">
        <v>1228</v>
      </c>
      <c r="J1153" t="s">
        <v>1167</v>
      </c>
      <c r="K1153" t="s">
        <v>2655</v>
      </c>
      <c r="L1153" t="s">
        <v>2656</v>
      </c>
      <c r="M1153" t="s">
        <v>2506</v>
      </c>
      <c r="N1153" t="s">
        <v>198</v>
      </c>
      <c r="O1153" s="30">
        <v>66</v>
      </c>
      <c r="P1153" s="30" t="s">
        <v>1172</v>
      </c>
      <c r="Q1153" s="30" t="s">
        <v>1172</v>
      </c>
      <c r="R1153" s="30" t="s">
        <v>1173</v>
      </c>
      <c r="S1153" s="30" t="s">
        <v>1174</v>
      </c>
      <c r="T1153" s="31">
        <v>43831</v>
      </c>
      <c r="U1153" s="31">
        <v>46022</v>
      </c>
      <c r="V1153" s="3">
        <v>140832.98839857144</v>
      </c>
      <c r="W1153" s="32">
        <f>V1153*IF(Q1153="D06T-2017",'VATT Nacional'!$P$1,'VATT Nacional'!$M$1)</f>
        <v>110360418.19215004</v>
      </c>
    </row>
    <row r="1154" spans="6:23">
      <c r="F1154" s="3"/>
      <c r="G1154" s="3"/>
      <c r="H1154" s="29" t="s">
        <v>1166</v>
      </c>
      <c r="I1154" t="s">
        <v>1228</v>
      </c>
      <c r="J1154" t="s">
        <v>1167</v>
      </c>
      <c r="K1154" t="s">
        <v>2657</v>
      </c>
      <c r="L1154" t="s">
        <v>2658</v>
      </c>
      <c r="M1154" t="s">
        <v>1170</v>
      </c>
      <c r="N1154" t="s">
        <v>54</v>
      </c>
      <c r="O1154" s="30" t="s">
        <v>1171</v>
      </c>
      <c r="P1154" s="30" t="s">
        <v>1172</v>
      </c>
      <c r="Q1154" s="30" t="s">
        <v>1172</v>
      </c>
      <c r="R1154" s="30" t="s">
        <v>1173</v>
      </c>
      <c r="S1154" s="30" t="s">
        <v>1174</v>
      </c>
      <c r="T1154" s="31">
        <v>43831</v>
      </c>
      <c r="U1154" s="31">
        <v>46022</v>
      </c>
      <c r="V1154" s="3">
        <v>18872.81076671429</v>
      </c>
      <c r="W1154" s="32">
        <f>V1154*IF(Q1154="D06T-2017",'VATT Nacional'!$P$1,'VATT Nacional'!$M$1)</f>
        <v>14789228.804698348</v>
      </c>
    </row>
    <row r="1155" spans="6:23">
      <c r="F1155" s="3"/>
      <c r="G1155" s="3"/>
      <c r="H1155" s="29" t="s">
        <v>1166</v>
      </c>
      <c r="I1155" t="s">
        <v>1228</v>
      </c>
      <c r="J1155" t="s">
        <v>1167</v>
      </c>
      <c r="K1155" t="s">
        <v>2657</v>
      </c>
      <c r="L1155" t="s">
        <v>2658</v>
      </c>
      <c r="M1155" t="s">
        <v>1170</v>
      </c>
      <c r="N1155" t="s">
        <v>54</v>
      </c>
      <c r="O1155" s="30" t="s">
        <v>1171</v>
      </c>
      <c r="P1155" s="30" t="s">
        <v>1172</v>
      </c>
      <c r="Q1155" s="30" t="s">
        <v>1172</v>
      </c>
      <c r="R1155" s="30" t="s">
        <v>1173</v>
      </c>
      <c r="S1155" s="30" t="s">
        <v>1174</v>
      </c>
      <c r="T1155" s="31">
        <v>43831</v>
      </c>
      <c r="U1155" s="31">
        <v>46022</v>
      </c>
      <c r="V1155" s="3">
        <v>461.56173081217219</v>
      </c>
      <c r="W1155" s="32">
        <f>V1155*IF(Q1155="D06T-2017",'VATT Nacional'!$P$1,'VATT Nacional'!$M$1)</f>
        <v>361691.86078593932</v>
      </c>
    </row>
    <row r="1156" spans="6:23">
      <c r="F1156" s="3"/>
      <c r="G1156" s="3"/>
      <c r="H1156" s="29" t="s">
        <v>1166</v>
      </c>
      <c r="I1156" t="s">
        <v>1228</v>
      </c>
      <c r="J1156" t="s">
        <v>1167</v>
      </c>
      <c r="K1156" t="s">
        <v>2657</v>
      </c>
      <c r="L1156" t="s">
        <v>2658</v>
      </c>
      <c r="M1156" t="s">
        <v>1170</v>
      </c>
      <c r="N1156" t="s">
        <v>54</v>
      </c>
      <c r="O1156" s="30" t="s">
        <v>1171</v>
      </c>
      <c r="P1156" s="30" t="s">
        <v>1172</v>
      </c>
      <c r="Q1156" s="30" t="s">
        <v>1172</v>
      </c>
      <c r="R1156" s="30" t="s">
        <v>1173</v>
      </c>
      <c r="S1156" s="30" t="s">
        <v>1174</v>
      </c>
      <c r="T1156" s="31">
        <v>43831</v>
      </c>
      <c r="U1156" s="31">
        <v>46022</v>
      </c>
      <c r="V1156" s="3">
        <v>11340.098379458661</v>
      </c>
      <c r="W1156" s="32">
        <f>V1156*IF(Q1156="D06T-2017",'VATT Nacional'!$P$1,'VATT Nacional'!$M$1)</f>
        <v>8886398.0927204099</v>
      </c>
    </row>
    <row r="1157" spans="6:23">
      <c r="F1157" s="3"/>
      <c r="G1157" s="3"/>
      <c r="H1157" s="29" t="s">
        <v>1166</v>
      </c>
      <c r="I1157" t="s">
        <v>1228</v>
      </c>
      <c r="J1157" t="s">
        <v>1167</v>
      </c>
      <c r="K1157" t="s">
        <v>2657</v>
      </c>
      <c r="L1157" t="s">
        <v>2658</v>
      </c>
      <c r="M1157" t="s">
        <v>1170</v>
      </c>
      <c r="N1157" t="s">
        <v>54</v>
      </c>
      <c r="O1157" s="30">
        <v>66</v>
      </c>
      <c r="P1157" s="30" t="s">
        <v>1172</v>
      </c>
      <c r="Q1157" s="30" t="s">
        <v>1172</v>
      </c>
      <c r="R1157" s="30" t="s">
        <v>1173</v>
      </c>
      <c r="S1157" s="30" t="s">
        <v>1174</v>
      </c>
      <c r="T1157" s="31">
        <v>43831</v>
      </c>
      <c r="U1157" s="31">
        <v>46022</v>
      </c>
      <c r="V1157" s="3">
        <v>60827.387360223693</v>
      </c>
      <c r="W1157" s="32">
        <f>V1157*IF(Q1157="D06T-2017",'VATT Nacional'!$P$1,'VATT Nacional'!$M$1)</f>
        <v>47665933.833711661</v>
      </c>
    </row>
    <row r="1158" spans="6:23">
      <c r="F1158" s="3"/>
      <c r="G1158" s="3"/>
      <c r="H1158" s="29" t="s">
        <v>1166</v>
      </c>
      <c r="I1158" t="s">
        <v>1228</v>
      </c>
      <c r="J1158" t="s">
        <v>1167</v>
      </c>
      <c r="K1158" t="s">
        <v>2659</v>
      </c>
      <c r="L1158" t="s">
        <v>2660</v>
      </c>
      <c r="M1158" t="s">
        <v>1170</v>
      </c>
      <c r="N1158" t="s">
        <v>54</v>
      </c>
      <c r="O1158" s="30" t="s">
        <v>1171</v>
      </c>
      <c r="P1158" s="30" t="s">
        <v>1172</v>
      </c>
      <c r="Q1158" s="30" t="s">
        <v>1172</v>
      </c>
      <c r="R1158" s="30" t="s">
        <v>1173</v>
      </c>
      <c r="S1158" s="30" t="s">
        <v>1174</v>
      </c>
      <c r="T1158" s="31">
        <v>43831</v>
      </c>
      <c r="U1158" s="31">
        <v>46022</v>
      </c>
      <c r="V1158" s="3">
        <v>38497.596422377123</v>
      </c>
      <c r="W1158" s="32">
        <f>V1158*IF(Q1158="D06T-2017",'VATT Nacional'!$P$1,'VATT Nacional'!$M$1)</f>
        <v>30167724.8269572</v>
      </c>
    </row>
    <row r="1159" spans="6:23">
      <c r="F1159" s="3"/>
      <c r="G1159" s="3"/>
      <c r="H1159" s="29" t="s">
        <v>1166</v>
      </c>
      <c r="I1159" t="s">
        <v>1228</v>
      </c>
      <c r="J1159" t="s">
        <v>1167</v>
      </c>
      <c r="K1159" t="s">
        <v>2659</v>
      </c>
      <c r="L1159" t="s">
        <v>2660</v>
      </c>
      <c r="M1159" t="s">
        <v>1170</v>
      </c>
      <c r="N1159" t="s">
        <v>54</v>
      </c>
      <c r="O1159" s="30">
        <v>66</v>
      </c>
      <c r="P1159" s="30" t="s">
        <v>1172</v>
      </c>
      <c r="Q1159" s="30" t="s">
        <v>1172</v>
      </c>
      <c r="R1159" s="30" t="s">
        <v>1173</v>
      </c>
      <c r="S1159" s="30" t="s">
        <v>1174</v>
      </c>
      <c r="T1159" s="31">
        <v>43831</v>
      </c>
      <c r="U1159" s="31">
        <v>46022</v>
      </c>
      <c r="V1159" s="3">
        <v>25539.250423399259</v>
      </c>
      <c r="W1159" s="32">
        <f>V1159*IF(Q1159="D06T-2017",'VATT Nacional'!$P$1,'VATT Nacional'!$M$1)</f>
        <v>20013225.516905792</v>
      </c>
    </row>
    <row r="1160" spans="6:23">
      <c r="F1160" s="3"/>
      <c r="G1160" s="3"/>
      <c r="H1160" s="29" t="s">
        <v>1166</v>
      </c>
      <c r="I1160" t="s">
        <v>1228</v>
      </c>
      <c r="J1160" t="s">
        <v>1167</v>
      </c>
      <c r="K1160" t="s">
        <v>2661</v>
      </c>
      <c r="L1160" t="s">
        <v>2662</v>
      </c>
      <c r="M1160" t="s">
        <v>1170</v>
      </c>
      <c r="N1160" t="s">
        <v>54</v>
      </c>
      <c r="O1160" s="30" t="s">
        <v>1171</v>
      </c>
      <c r="P1160" s="30" t="s">
        <v>1172</v>
      </c>
      <c r="Q1160" s="30" t="s">
        <v>1172</v>
      </c>
      <c r="R1160" s="30" t="s">
        <v>1173</v>
      </c>
      <c r="S1160" s="30" t="s">
        <v>1174</v>
      </c>
      <c r="T1160" s="31">
        <v>43831</v>
      </c>
      <c r="U1160" s="31">
        <v>46022</v>
      </c>
      <c r="V1160" s="3">
        <v>13418.518642377296</v>
      </c>
      <c r="W1160" s="32">
        <f>V1160*IF(Q1160="D06T-2017",'VATT Nacional'!$P$1,'VATT Nacional'!$M$1)</f>
        <v>10515102.645559862</v>
      </c>
    </row>
    <row r="1161" spans="6:23">
      <c r="F1161" s="3"/>
      <c r="G1161" s="3"/>
      <c r="H1161" s="29" t="s">
        <v>1166</v>
      </c>
      <c r="I1161" t="s">
        <v>1228</v>
      </c>
      <c r="J1161" t="s">
        <v>1167</v>
      </c>
      <c r="K1161" t="s">
        <v>2661</v>
      </c>
      <c r="L1161" t="s">
        <v>2662</v>
      </c>
      <c r="M1161" t="s">
        <v>1170</v>
      </c>
      <c r="N1161" t="s">
        <v>54</v>
      </c>
      <c r="O1161" s="30">
        <v>66</v>
      </c>
      <c r="P1161" s="30" t="s">
        <v>1172</v>
      </c>
      <c r="Q1161" s="30" t="s">
        <v>1172</v>
      </c>
      <c r="R1161" s="30" t="s">
        <v>1173</v>
      </c>
      <c r="S1161" s="30" t="s">
        <v>1174</v>
      </c>
      <c r="T1161" s="31">
        <v>43831</v>
      </c>
      <c r="U1161" s="31">
        <v>46022</v>
      </c>
      <c r="V1161" s="3">
        <v>34301.273895314698</v>
      </c>
      <c r="W1161" s="32">
        <f>V1161*IF(Q1161="D06T-2017",'VATT Nacional'!$P$1,'VATT Nacional'!$M$1)</f>
        <v>26879376.59106585</v>
      </c>
    </row>
    <row r="1162" spans="6:23">
      <c r="F1162" s="3"/>
      <c r="G1162" s="3"/>
      <c r="H1162" s="29" t="s">
        <v>1166</v>
      </c>
      <c r="I1162" t="s">
        <v>1228</v>
      </c>
      <c r="J1162" t="s">
        <v>1167</v>
      </c>
      <c r="K1162" t="s">
        <v>2661</v>
      </c>
      <c r="L1162" t="s">
        <v>2662</v>
      </c>
      <c r="M1162" t="s">
        <v>1170</v>
      </c>
      <c r="N1162" t="s">
        <v>54</v>
      </c>
      <c r="O1162" s="30">
        <v>154</v>
      </c>
      <c r="P1162" s="30" t="s">
        <v>1172</v>
      </c>
      <c r="Q1162" s="30" t="s">
        <v>1172</v>
      </c>
      <c r="R1162" s="30" t="s">
        <v>1173</v>
      </c>
      <c r="S1162" s="30" t="s">
        <v>1174</v>
      </c>
      <c r="T1162" s="31">
        <v>43831</v>
      </c>
      <c r="U1162" s="31">
        <v>46022</v>
      </c>
      <c r="V1162" s="3">
        <v>171960.50441709132</v>
      </c>
      <c r="W1162" s="32">
        <f>V1162*IF(Q1162="D06T-2017",'VATT Nacional'!$P$1,'VATT Nacional'!$M$1)</f>
        <v>134752754.98872936</v>
      </c>
    </row>
    <row r="1163" spans="6:23">
      <c r="F1163" s="3"/>
      <c r="G1163" s="3"/>
      <c r="H1163" s="29" t="s">
        <v>1166</v>
      </c>
      <c r="I1163" t="s">
        <v>1228</v>
      </c>
      <c r="J1163" t="s">
        <v>1167</v>
      </c>
      <c r="K1163" t="s">
        <v>2661</v>
      </c>
      <c r="L1163" t="s">
        <v>2662</v>
      </c>
      <c r="M1163" t="s">
        <v>1188</v>
      </c>
      <c r="N1163" t="s">
        <v>1180</v>
      </c>
      <c r="O1163" s="30">
        <v>66</v>
      </c>
      <c r="P1163" s="30" t="s">
        <v>1172</v>
      </c>
      <c r="Q1163" s="30" t="s">
        <v>1172</v>
      </c>
      <c r="R1163" s="30" t="s">
        <v>1173</v>
      </c>
      <c r="S1163" s="30" t="s">
        <v>1174</v>
      </c>
      <c r="T1163" s="31">
        <v>43831</v>
      </c>
      <c r="U1163" s="31">
        <v>46022</v>
      </c>
      <c r="V1163" s="3">
        <v>23878.598580835642</v>
      </c>
      <c r="W1163" s="32">
        <f>V1163*IF(Q1163="D06T-2017",'VATT Nacional'!$P$1,'VATT Nacional'!$M$1)</f>
        <v>18711895.2398104</v>
      </c>
    </row>
    <row r="1164" spans="6:23">
      <c r="F1164" s="3"/>
      <c r="G1164" s="3"/>
      <c r="H1164" s="29" t="s">
        <v>1166</v>
      </c>
      <c r="I1164" t="s">
        <v>1228</v>
      </c>
      <c r="J1164" t="s">
        <v>1167</v>
      </c>
      <c r="K1164" t="s">
        <v>2661</v>
      </c>
      <c r="L1164" t="s">
        <v>2662</v>
      </c>
      <c r="M1164" t="s">
        <v>1188</v>
      </c>
      <c r="N1164" t="s">
        <v>1180</v>
      </c>
      <c r="O1164" s="30">
        <v>154</v>
      </c>
      <c r="P1164" s="30" t="s">
        <v>1172</v>
      </c>
      <c r="Q1164" s="30" t="s">
        <v>1172</v>
      </c>
      <c r="R1164" s="30" t="s">
        <v>1173</v>
      </c>
      <c r="S1164" s="30" t="s">
        <v>1174</v>
      </c>
      <c r="T1164" s="31">
        <v>43831</v>
      </c>
      <c r="U1164" s="31">
        <v>46022</v>
      </c>
      <c r="V1164" s="3">
        <v>44953.015199516805</v>
      </c>
      <c r="W1164" s="32">
        <f>V1164*IF(Q1164="D06T-2017",'VATT Nacional'!$P$1,'VATT Nacional'!$M$1)</f>
        <v>35226360.051215634</v>
      </c>
    </row>
    <row r="1165" spans="6:23">
      <c r="F1165" s="3"/>
      <c r="G1165" s="3"/>
      <c r="H1165" s="29" t="s">
        <v>1166</v>
      </c>
      <c r="I1165" t="s">
        <v>1228</v>
      </c>
      <c r="J1165" t="s">
        <v>1167</v>
      </c>
      <c r="K1165" t="s">
        <v>2663</v>
      </c>
      <c r="L1165" t="s">
        <v>2664</v>
      </c>
      <c r="M1165" t="s">
        <v>2665</v>
      </c>
      <c r="N1165" t="s">
        <v>66</v>
      </c>
      <c r="O1165" s="30" t="s">
        <v>1171</v>
      </c>
      <c r="P1165" s="30" t="s">
        <v>1172</v>
      </c>
      <c r="Q1165" s="30" t="s">
        <v>1172</v>
      </c>
      <c r="R1165" s="30" t="s">
        <v>1173</v>
      </c>
      <c r="S1165" s="30" t="s">
        <v>1174</v>
      </c>
      <c r="T1165" s="31">
        <v>43831</v>
      </c>
      <c r="U1165" s="31">
        <v>46022</v>
      </c>
      <c r="V1165" s="3">
        <v>107128.69329630194</v>
      </c>
      <c r="W1165" s="32">
        <f>V1165*IF(Q1165="D06T-2017",'VATT Nacional'!$P$1,'VATT Nacional'!$M$1)</f>
        <v>83948849.818473279</v>
      </c>
    </row>
    <row r="1166" spans="6:23">
      <c r="F1166" s="3"/>
      <c r="G1166" s="3"/>
      <c r="H1166" s="29" t="s">
        <v>1166</v>
      </c>
      <c r="I1166" t="s">
        <v>1228</v>
      </c>
      <c r="J1166" t="s">
        <v>1167</v>
      </c>
      <c r="K1166" t="s">
        <v>2663</v>
      </c>
      <c r="L1166" t="s">
        <v>2664</v>
      </c>
      <c r="M1166" t="s">
        <v>2665</v>
      </c>
      <c r="N1166" t="s">
        <v>66</v>
      </c>
      <c r="O1166" s="30">
        <v>66</v>
      </c>
      <c r="P1166" s="30" t="s">
        <v>1172</v>
      </c>
      <c r="Q1166" s="30" t="s">
        <v>1172</v>
      </c>
      <c r="R1166" s="30" t="s">
        <v>1173</v>
      </c>
      <c r="S1166" s="30" t="s">
        <v>1174</v>
      </c>
      <c r="T1166" s="31">
        <v>43831</v>
      </c>
      <c r="U1166" s="31">
        <v>46022</v>
      </c>
      <c r="V1166" s="3">
        <v>83576.700946492812</v>
      </c>
      <c r="W1166" s="32">
        <f>V1166*IF(Q1166="D06T-2017",'VATT Nacional'!$P$1,'VATT Nacional'!$M$1)</f>
        <v>65492891.775267974</v>
      </c>
    </row>
    <row r="1167" spans="6:23">
      <c r="F1167" s="3"/>
      <c r="G1167" s="3"/>
      <c r="H1167" s="29" t="s">
        <v>1166</v>
      </c>
      <c r="I1167" t="s">
        <v>1228</v>
      </c>
      <c r="J1167" t="s">
        <v>1167</v>
      </c>
      <c r="K1167" t="s">
        <v>2666</v>
      </c>
      <c r="L1167" t="s">
        <v>2667</v>
      </c>
      <c r="M1167" t="s">
        <v>1170</v>
      </c>
      <c r="N1167" t="s">
        <v>54</v>
      </c>
      <c r="O1167" s="30" t="s">
        <v>1171</v>
      </c>
      <c r="P1167" s="30" t="s">
        <v>1172</v>
      </c>
      <c r="Q1167" s="30" t="s">
        <v>1172</v>
      </c>
      <c r="R1167" s="30" t="s">
        <v>1173</v>
      </c>
      <c r="S1167" s="30" t="s">
        <v>1174</v>
      </c>
      <c r="T1167" s="31">
        <v>43831</v>
      </c>
      <c r="U1167" s="31">
        <v>46022</v>
      </c>
      <c r="V1167" s="3">
        <v>86771.884911185436</v>
      </c>
      <c r="W1167" s="32">
        <f>V1167*IF(Q1167="D06T-2017",'VATT Nacional'!$P$1,'VATT Nacional'!$M$1)</f>
        <v>67996721.613390669</v>
      </c>
    </row>
    <row r="1168" spans="6:23">
      <c r="F1168" s="3"/>
      <c r="G1168" s="3"/>
      <c r="H1168" s="29" t="s">
        <v>1166</v>
      </c>
      <c r="I1168" t="s">
        <v>1228</v>
      </c>
      <c r="J1168" t="s">
        <v>1167</v>
      </c>
      <c r="K1168" t="s">
        <v>2666</v>
      </c>
      <c r="L1168" t="s">
        <v>2667</v>
      </c>
      <c r="M1168" t="s">
        <v>1170</v>
      </c>
      <c r="N1168" t="s">
        <v>54</v>
      </c>
      <c r="O1168" s="30">
        <v>66</v>
      </c>
      <c r="P1168" s="30" t="s">
        <v>1172</v>
      </c>
      <c r="Q1168" s="30" t="s">
        <v>1172</v>
      </c>
      <c r="R1168" s="30" t="s">
        <v>1173</v>
      </c>
      <c r="S1168" s="30" t="s">
        <v>1174</v>
      </c>
      <c r="T1168" s="31">
        <v>43831</v>
      </c>
      <c r="U1168" s="31">
        <v>46022</v>
      </c>
      <c r="V1168" s="3">
        <v>202075.47777177027</v>
      </c>
      <c r="W1168" s="32">
        <f>V1168*IF(Q1168="D06T-2017",'VATT Nacional'!$P$1,'VATT Nacional'!$M$1)</f>
        <v>158351636.83494842</v>
      </c>
    </row>
    <row r="1169" spans="6:23">
      <c r="F1169" s="3"/>
      <c r="G1169" s="3"/>
      <c r="H1169" s="29" t="s">
        <v>1166</v>
      </c>
      <c r="I1169" t="s">
        <v>1228</v>
      </c>
      <c r="J1169" t="s">
        <v>1167</v>
      </c>
      <c r="K1169" t="s">
        <v>2668</v>
      </c>
      <c r="L1169" t="s">
        <v>2669</v>
      </c>
      <c r="M1169" t="s">
        <v>2628</v>
      </c>
      <c r="N1169" t="s">
        <v>1238</v>
      </c>
      <c r="O1169" s="30" t="s">
        <v>1171</v>
      </c>
      <c r="P1169" s="30" t="s">
        <v>1172</v>
      </c>
      <c r="Q1169" s="30" t="s">
        <v>1172</v>
      </c>
      <c r="R1169" s="30" t="s">
        <v>1173</v>
      </c>
      <c r="S1169" s="30" t="s">
        <v>1174</v>
      </c>
      <c r="T1169" s="31">
        <v>43831</v>
      </c>
      <c r="U1169" s="31">
        <v>43830</v>
      </c>
      <c r="V1169" s="3">
        <v>0</v>
      </c>
      <c r="W1169" s="32">
        <f>V1169*IF(Q1169="D06T-2017",'VATT Nacional'!$P$1,'VATT Nacional'!$M$1)</f>
        <v>0</v>
      </c>
    </row>
    <row r="1170" spans="6:23">
      <c r="F1170" s="3"/>
      <c r="G1170" s="3"/>
      <c r="H1170" s="29" t="s">
        <v>1166</v>
      </c>
      <c r="I1170" t="s">
        <v>1228</v>
      </c>
      <c r="J1170" t="s">
        <v>1167</v>
      </c>
      <c r="K1170" t="s">
        <v>2668</v>
      </c>
      <c r="L1170" t="s">
        <v>2669</v>
      </c>
      <c r="M1170" t="s">
        <v>2628</v>
      </c>
      <c r="N1170" t="s">
        <v>1238</v>
      </c>
      <c r="O1170" s="30">
        <v>66</v>
      </c>
      <c r="P1170" s="30" t="s">
        <v>1172</v>
      </c>
      <c r="Q1170" s="30" t="s">
        <v>1172</v>
      </c>
      <c r="R1170" s="30" t="s">
        <v>1173</v>
      </c>
      <c r="S1170" s="30" t="s">
        <v>1174</v>
      </c>
      <c r="T1170" s="31">
        <v>43831</v>
      </c>
      <c r="U1170" s="31">
        <v>43830</v>
      </c>
      <c r="V1170" s="3">
        <v>0</v>
      </c>
      <c r="W1170" s="32">
        <f>V1170*IF(Q1170="D06T-2017",'VATT Nacional'!$P$1,'VATT Nacional'!$M$1)</f>
        <v>0</v>
      </c>
    </row>
    <row r="1171" spans="6:23">
      <c r="F1171" s="3"/>
      <c r="G1171" s="3"/>
      <c r="H1171" s="29" t="s">
        <v>1166</v>
      </c>
      <c r="I1171" t="s">
        <v>1228</v>
      </c>
      <c r="J1171" t="s">
        <v>1167</v>
      </c>
      <c r="K1171" t="s">
        <v>2670</v>
      </c>
      <c r="L1171" t="s">
        <v>2671</v>
      </c>
      <c r="M1171" t="s">
        <v>1170</v>
      </c>
      <c r="N1171" t="s">
        <v>54</v>
      </c>
      <c r="O1171" s="30" t="s">
        <v>1171</v>
      </c>
      <c r="P1171" s="30" t="s">
        <v>1172</v>
      </c>
      <c r="Q1171" s="30" t="s">
        <v>1172</v>
      </c>
      <c r="R1171" s="30" t="s">
        <v>1173</v>
      </c>
      <c r="S1171" s="30" t="s">
        <v>1174</v>
      </c>
      <c r="T1171" s="31">
        <v>43831</v>
      </c>
      <c r="U1171" s="31">
        <v>46022</v>
      </c>
      <c r="V1171" s="3">
        <v>138986.14961927471</v>
      </c>
      <c r="W1171" s="32">
        <f>V1171*IF(Q1171="D06T-2017",'VATT Nacional'!$P$1,'VATT Nacional'!$M$1)</f>
        <v>108913186.95510606</v>
      </c>
    </row>
    <row r="1172" spans="6:23">
      <c r="F1172" s="3"/>
      <c r="G1172" s="3"/>
      <c r="H1172" s="29" t="s">
        <v>1166</v>
      </c>
      <c r="I1172" t="s">
        <v>1228</v>
      </c>
      <c r="J1172" t="s">
        <v>1167</v>
      </c>
      <c r="K1172" t="s">
        <v>2670</v>
      </c>
      <c r="L1172" t="s">
        <v>2671</v>
      </c>
      <c r="M1172" t="s">
        <v>1170</v>
      </c>
      <c r="N1172" t="s">
        <v>54</v>
      </c>
      <c r="O1172" s="30">
        <v>66</v>
      </c>
      <c r="P1172" s="30" t="s">
        <v>1172</v>
      </c>
      <c r="Q1172" s="30" t="s">
        <v>1172</v>
      </c>
      <c r="R1172" s="30" t="s">
        <v>1173</v>
      </c>
      <c r="S1172" s="30" t="s">
        <v>1174</v>
      </c>
      <c r="T1172" s="31">
        <v>43831</v>
      </c>
      <c r="U1172" s="31">
        <v>46022</v>
      </c>
      <c r="V1172" s="3">
        <v>124911.51788975105</v>
      </c>
      <c r="W1172" s="32">
        <f>V1172*IF(Q1172="D06T-2017",'VATT Nacional'!$P$1,'VATT Nacional'!$M$1)</f>
        <v>97883936.910544112</v>
      </c>
    </row>
    <row r="1173" spans="6:23">
      <c r="F1173" s="3"/>
      <c r="G1173" s="3"/>
      <c r="H1173" s="29" t="s">
        <v>1166</v>
      </c>
      <c r="I1173" t="s">
        <v>1228</v>
      </c>
      <c r="J1173" t="s">
        <v>1167</v>
      </c>
      <c r="K1173" t="s">
        <v>2672</v>
      </c>
      <c r="L1173" t="s">
        <v>2673</v>
      </c>
      <c r="M1173" t="s">
        <v>1170</v>
      </c>
      <c r="N1173" t="s">
        <v>54</v>
      </c>
      <c r="O1173" s="30" t="s">
        <v>1171</v>
      </c>
      <c r="P1173" s="30" t="s">
        <v>1172</v>
      </c>
      <c r="Q1173" s="30" t="s">
        <v>1172</v>
      </c>
      <c r="R1173" s="30" t="s">
        <v>1173</v>
      </c>
      <c r="S1173" s="30" t="s">
        <v>1174</v>
      </c>
      <c r="T1173" s="31">
        <v>43831</v>
      </c>
      <c r="U1173" s="31">
        <v>46022</v>
      </c>
      <c r="V1173" s="3">
        <v>74187.896286003233</v>
      </c>
      <c r="W1173" s="32">
        <f>V1173*IF(Q1173="D06T-2017",'VATT Nacional'!$P$1,'VATT Nacional'!$M$1)</f>
        <v>58135578.546043426</v>
      </c>
    </row>
    <row r="1174" spans="6:23">
      <c r="F1174" s="3"/>
      <c r="G1174" s="3"/>
      <c r="H1174" s="29" t="s">
        <v>1166</v>
      </c>
      <c r="I1174" t="s">
        <v>1228</v>
      </c>
      <c r="J1174" t="s">
        <v>1167</v>
      </c>
      <c r="K1174" t="s">
        <v>2672</v>
      </c>
      <c r="L1174" t="s">
        <v>2673</v>
      </c>
      <c r="M1174" t="s">
        <v>1170</v>
      </c>
      <c r="N1174" t="s">
        <v>54</v>
      </c>
      <c r="O1174" s="30" t="s">
        <v>1171</v>
      </c>
      <c r="P1174" s="30" t="s">
        <v>1172</v>
      </c>
      <c r="Q1174" s="30" t="s">
        <v>1172</v>
      </c>
      <c r="R1174" s="30" t="s">
        <v>1173</v>
      </c>
      <c r="S1174" s="30" t="s">
        <v>1174</v>
      </c>
      <c r="T1174" s="31">
        <v>43831</v>
      </c>
      <c r="U1174" s="31">
        <v>46022</v>
      </c>
      <c r="V1174" s="3">
        <v>545.29938160536517</v>
      </c>
      <c r="W1174" s="32">
        <f>V1174*IF(Q1174="D06T-2017",'VATT Nacional'!$P$1,'VATT Nacional'!$M$1)</f>
        <v>427310.87707643467</v>
      </c>
    </row>
    <row r="1175" spans="6:23">
      <c r="F1175" s="3"/>
      <c r="G1175" s="3"/>
      <c r="H1175" s="29" t="s">
        <v>1166</v>
      </c>
      <c r="I1175" t="s">
        <v>1228</v>
      </c>
      <c r="J1175" t="s">
        <v>1167</v>
      </c>
      <c r="K1175" t="s">
        <v>2672</v>
      </c>
      <c r="L1175" t="s">
        <v>2673</v>
      </c>
      <c r="M1175" t="s">
        <v>1170</v>
      </c>
      <c r="N1175" t="s">
        <v>54</v>
      </c>
      <c r="O1175" s="30">
        <v>66</v>
      </c>
      <c r="P1175" s="30" t="s">
        <v>1172</v>
      </c>
      <c r="Q1175" s="30" t="s">
        <v>1172</v>
      </c>
      <c r="R1175" s="30" t="s">
        <v>1173</v>
      </c>
      <c r="S1175" s="30" t="s">
        <v>1174</v>
      </c>
      <c r="T1175" s="31">
        <v>43831</v>
      </c>
      <c r="U1175" s="31">
        <v>46022</v>
      </c>
      <c r="V1175" s="3">
        <v>250862.40245508013</v>
      </c>
      <c r="W1175" s="32">
        <f>V1175*IF(Q1175="D06T-2017",'VATT Nacional'!$P$1,'VATT Nacional'!$M$1)</f>
        <v>196582348.76957935</v>
      </c>
    </row>
    <row r="1176" spans="6:23">
      <c r="F1176" s="3"/>
      <c r="G1176" s="3"/>
      <c r="H1176" s="29" t="s">
        <v>1166</v>
      </c>
      <c r="I1176" t="s">
        <v>1228</v>
      </c>
      <c r="J1176" t="s">
        <v>1167</v>
      </c>
      <c r="K1176" t="s">
        <v>2674</v>
      </c>
      <c r="L1176" t="s">
        <v>2675</v>
      </c>
      <c r="M1176" t="s">
        <v>1170</v>
      </c>
      <c r="N1176" t="s">
        <v>54</v>
      </c>
      <c r="O1176" s="30" t="s">
        <v>1171</v>
      </c>
      <c r="P1176" s="30" t="s">
        <v>1172</v>
      </c>
      <c r="Q1176" s="30" t="s">
        <v>1172</v>
      </c>
      <c r="R1176" s="30" t="s">
        <v>1173</v>
      </c>
      <c r="S1176" s="30" t="s">
        <v>1174</v>
      </c>
      <c r="T1176" s="31">
        <v>43831</v>
      </c>
      <c r="U1176" s="31">
        <v>46022</v>
      </c>
      <c r="V1176" s="3">
        <v>62260.876907934166</v>
      </c>
      <c r="W1176" s="32">
        <f>V1176*IF(Q1176="D06T-2017",'VATT Nacional'!$P$1,'VATT Nacional'!$M$1)</f>
        <v>48789253.787071459</v>
      </c>
    </row>
    <row r="1177" spans="6:23">
      <c r="F1177" s="3"/>
      <c r="G1177" s="3"/>
      <c r="H1177" s="29" t="s">
        <v>1166</v>
      </c>
      <c r="I1177" t="s">
        <v>1228</v>
      </c>
      <c r="J1177" t="s">
        <v>1167</v>
      </c>
      <c r="K1177" t="s">
        <v>2674</v>
      </c>
      <c r="L1177" t="s">
        <v>2675</v>
      </c>
      <c r="M1177" t="s">
        <v>1170</v>
      </c>
      <c r="N1177" t="s">
        <v>54</v>
      </c>
      <c r="O1177" s="30" t="s">
        <v>1171</v>
      </c>
      <c r="P1177" s="30" t="s">
        <v>1172</v>
      </c>
      <c r="Q1177" s="30" t="s">
        <v>1172</v>
      </c>
      <c r="R1177" s="30" t="s">
        <v>1173</v>
      </c>
      <c r="S1177" s="30" t="s">
        <v>1174</v>
      </c>
      <c r="T1177" s="31">
        <v>43831</v>
      </c>
      <c r="U1177" s="31">
        <v>46022</v>
      </c>
      <c r="V1177" s="3">
        <v>32223.100675049616</v>
      </c>
      <c r="W1177" s="32">
        <f>V1177*IF(Q1177="D06T-2017",'VATT Nacional'!$P$1,'VATT Nacional'!$M$1)</f>
        <v>25250865.627319887</v>
      </c>
    </row>
    <row r="1178" spans="6:23">
      <c r="F1178" s="3"/>
      <c r="G1178" s="3"/>
      <c r="H1178" s="29" t="s">
        <v>1166</v>
      </c>
      <c r="I1178" t="s">
        <v>1228</v>
      </c>
      <c r="J1178" t="s">
        <v>1167</v>
      </c>
      <c r="K1178" t="s">
        <v>2674</v>
      </c>
      <c r="L1178" t="s">
        <v>2675</v>
      </c>
      <c r="M1178" t="s">
        <v>1170</v>
      </c>
      <c r="N1178" t="s">
        <v>54</v>
      </c>
      <c r="O1178" s="30">
        <v>66</v>
      </c>
      <c r="P1178" s="30" t="s">
        <v>1172</v>
      </c>
      <c r="Q1178" s="30" t="s">
        <v>1172</v>
      </c>
      <c r="R1178" s="30" t="s">
        <v>1173</v>
      </c>
      <c r="S1178" s="30" t="s">
        <v>1174</v>
      </c>
      <c r="T1178" s="31">
        <v>43831</v>
      </c>
      <c r="U1178" s="31">
        <v>46022</v>
      </c>
      <c r="V1178" s="3">
        <v>189198.06232049392</v>
      </c>
      <c r="W1178" s="32">
        <f>V1178*IF(Q1178="D06T-2017",'VATT Nacional'!$P$1,'VATT Nacional'!$M$1)</f>
        <v>148260556.82168549</v>
      </c>
    </row>
    <row r="1179" spans="6:23">
      <c r="F1179" s="3"/>
      <c r="G1179" s="3"/>
      <c r="H1179" s="29" t="s">
        <v>1166</v>
      </c>
      <c r="I1179" t="s">
        <v>1228</v>
      </c>
      <c r="J1179" t="s">
        <v>1167</v>
      </c>
      <c r="K1179" t="s">
        <v>2674</v>
      </c>
      <c r="L1179" t="s">
        <v>2675</v>
      </c>
      <c r="M1179" t="s">
        <v>2613</v>
      </c>
      <c r="N1179" t="s">
        <v>79</v>
      </c>
      <c r="O1179" s="30" t="s">
        <v>1171</v>
      </c>
      <c r="P1179" s="30" t="s">
        <v>1172</v>
      </c>
      <c r="Q1179" s="30" t="s">
        <v>1172</v>
      </c>
      <c r="R1179" s="30" t="s">
        <v>1173</v>
      </c>
      <c r="S1179" s="30" t="s">
        <v>1174</v>
      </c>
      <c r="T1179" s="31">
        <v>43831</v>
      </c>
      <c r="U1179" s="31">
        <v>46022</v>
      </c>
      <c r="V1179" s="3">
        <v>861.75966914520666</v>
      </c>
      <c r="W1179" s="32">
        <f>V1179*IF(Q1179="D06T-2017",'VATT Nacional'!$P$1,'VATT Nacional'!$M$1)</f>
        <v>675297.44663828053</v>
      </c>
    </row>
    <row r="1180" spans="6:23">
      <c r="F1180" s="3"/>
      <c r="G1180" s="3"/>
      <c r="H1180" s="29" t="s">
        <v>1166</v>
      </c>
      <c r="I1180" t="s">
        <v>1228</v>
      </c>
      <c r="J1180" t="s">
        <v>1167</v>
      </c>
      <c r="K1180" t="s">
        <v>2674</v>
      </c>
      <c r="L1180" t="s">
        <v>2675</v>
      </c>
      <c r="M1180" t="s">
        <v>198</v>
      </c>
      <c r="N1180" t="s">
        <v>198</v>
      </c>
      <c r="O1180" s="30" t="s">
        <v>1171</v>
      </c>
      <c r="P1180" s="30" t="s">
        <v>1172</v>
      </c>
      <c r="Q1180" s="30" t="s">
        <v>1172</v>
      </c>
      <c r="R1180" s="30" t="s">
        <v>1173</v>
      </c>
      <c r="S1180" s="30" t="s">
        <v>1174</v>
      </c>
      <c r="T1180" s="31">
        <v>43831</v>
      </c>
      <c r="U1180" s="31">
        <v>46022</v>
      </c>
      <c r="V1180" s="3">
        <v>2937.4032891370298</v>
      </c>
      <c r="W1180" s="32">
        <f>V1180*IF(Q1180="D06T-2017",'VATT Nacional'!$P$1,'VATT Nacional'!$M$1)</f>
        <v>2301826.1493586823</v>
      </c>
    </row>
    <row r="1181" spans="6:23">
      <c r="F1181" s="3"/>
      <c r="G1181" s="3"/>
      <c r="H1181" s="29" t="s">
        <v>1166</v>
      </c>
      <c r="I1181" t="s">
        <v>1228</v>
      </c>
      <c r="J1181" t="s">
        <v>1167</v>
      </c>
      <c r="K1181" t="s">
        <v>2674</v>
      </c>
      <c r="L1181" t="s">
        <v>2675</v>
      </c>
      <c r="M1181" t="s">
        <v>198</v>
      </c>
      <c r="N1181" t="s">
        <v>198</v>
      </c>
      <c r="O1181" s="30">
        <v>66</v>
      </c>
      <c r="P1181" s="30" t="s">
        <v>1172</v>
      </c>
      <c r="Q1181" s="30" t="s">
        <v>1172</v>
      </c>
      <c r="R1181" s="30" t="s">
        <v>1173</v>
      </c>
      <c r="S1181" s="30" t="s">
        <v>1174</v>
      </c>
      <c r="T1181" s="31">
        <v>43831</v>
      </c>
      <c r="U1181" s="31">
        <v>46022</v>
      </c>
      <c r="V1181" s="3">
        <v>3651.2235913762956</v>
      </c>
      <c r="W1181" s="32">
        <f>V1181*IF(Q1181="D06T-2017",'VATT Nacional'!$P$1,'VATT Nacional'!$M$1)</f>
        <v>2861194.4334870009</v>
      </c>
    </row>
    <row r="1182" spans="6:23">
      <c r="F1182" s="3"/>
      <c r="G1182" s="3"/>
      <c r="H1182" s="29" t="s">
        <v>1166</v>
      </c>
      <c r="I1182" t="s">
        <v>1228</v>
      </c>
      <c r="J1182" t="s">
        <v>1167</v>
      </c>
      <c r="K1182" t="s">
        <v>2676</v>
      </c>
      <c r="L1182" t="s">
        <v>2677</v>
      </c>
      <c r="M1182" t="s">
        <v>2665</v>
      </c>
      <c r="N1182" t="s">
        <v>66</v>
      </c>
      <c r="O1182" s="30" t="s">
        <v>1171</v>
      </c>
      <c r="P1182" s="30" t="s">
        <v>1172</v>
      </c>
      <c r="Q1182" s="30" t="s">
        <v>1172</v>
      </c>
      <c r="R1182" s="30" t="s">
        <v>1173</v>
      </c>
      <c r="S1182" s="30" t="s">
        <v>1174</v>
      </c>
      <c r="T1182" s="31">
        <v>43831</v>
      </c>
      <c r="U1182" s="31">
        <v>46022</v>
      </c>
      <c r="V1182" s="3">
        <v>3049.2994324523188</v>
      </c>
      <c r="W1182" s="32">
        <f>V1182*IF(Q1182="D06T-2017",'VATT Nacional'!$P$1,'VATT Nacional'!$M$1)</f>
        <v>2389510.8978738198</v>
      </c>
    </row>
    <row r="1183" spans="6:23">
      <c r="F1183" s="3"/>
      <c r="G1183" s="3"/>
      <c r="H1183" s="29" t="s">
        <v>1166</v>
      </c>
      <c r="I1183" t="s">
        <v>1228</v>
      </c>
      <c r="J1183" t="s">
        <v>1167</v>
      </c>
      <c r="K1183" t="s">
        <v>2676</v>
      </c>
      <c r="L1183" t="s">
        <v>2677</v>
      </c>
      <c r="M1183" t="s">
        <v>2678</v>
      </c>
      <c r="N1183" t="s">
        <v>147</v>
      </c>
      <c r="O1183" s="30" t="s">
        <v>1171</v>
      </c>
      <c r="P1183" s="30" t="s">
        <v>1172</v>
      </c>
      <c r="Q1183" s="30" t="s">
        <v>1172</v>
      </c>
      <c r="R1183" s="30" t="s">
        <v>1173</v>
      </c>
      <c r="S1183" s="30" t="s">
        <v>1174</v>
      </c>
      <c r="T1183" s="31">
        <v>43831</v>
      </c>
      <c r="U1183" s="31">
        <v>46022</v>
      </c>
      <c r="V1183" s="3">
        <v>46561.986185542373</v>
      </c>
      <c r="W1183" s="32">
        <f>V1183*IF(Q1183="D06T-2017",'VATT Nacional'!$P$1,'VATT Nacional'!$M$1)</f>
        <v>36487191.855581574</v>
      </c>
    </row>
    <row r="1184" spans="6:23">
      <c r="F1184" s="3"/>
      <c r="G1184" s="3"/>
      <c r="H1184" s="29" t="s">
        <v>1166</v>
      </c>
      <c r="I1184" t="s">
        <v>1228</v>
      </c>
      <c r="J1184" t="s">
        <v>1167</v>
      </c>
      <c r="K1184" t="s">
        <v>2676</v>
      </c>
      <c r="L1184" t="s">
        <v>2677</v>
      </c>
      <c r="M1184" t="s">
        <v>2678</v>
      </c>
      <c r="N1184" t="s">
        <v>147</v>
      </c>
      <c r="O1184" s="30">
        <v>66</v>
      </c>
      <c r="P1184" s="30" t="s">
        <v>1172</v>
      </c>
      <c r="Q1184" s="30" t="s">
        <v>1172</v>
      </c>
      <c r="R1184" s="30" t="s">
        <v>1173</v>
      </c>
      <c r="S1184" s="30" t="s">
        <v>1174</v>
      </c>
      <c r="T1184" s="31">
        <v>43831</v>
      </c>
      <c r="U1184" s="31">
        <v>46022</v>
      </c>
      <c r="V1184" s="3">
        <v>57433.196279948701</v>
      </c>
      <c r="W1184" s="32">
        <f>V1184*IF(Q1184="D06T-2017",'VATT Nacional'!$P$1,'VATT Nacional'!$M$1)</f>
        <v>45006156.807727508</v>
      </c>
    </row>
    <row r="1185" spans="6:23">
      <c r="F1185" s="3"/>
      <c r="G1185" s="3"/>
      <c r="H1185" s="29" t="s">
        <v>1166</v>
      </c>
      <c r="I1185" t="s">
        <v>1228</v>
      </c>
      <c r="J1185" t="s">
        <v>1167</v>
      </c>
      <c r="K1185" t="s">
        <v>2679</v>
      </c>
      <c r="L1185" t="s">
        <v>2680</v>
      </c>
      <c r="M1185" t="s">
        <v>1170</v>
      </c>
      <c r="N1185" t="s">
        <v>54</v>
      </c>
      <c r="O1185" s="30" t="s">
        <v>1171</v>
      </c>
      <c r="P1185" s="30" t="s">
        <v>1172</v>
      </c>
      <c r="Q1185" s="30" t="s">
        <v>1172</v>
      </c>
      <c r="R1185" s="30" t="s">
        <v>1173</v>
      </c>
      <c r="S1185" s="30" t="s">
        <v>1174</v>
      </c>
      <c r="T1185" s="31">
        <v>43831</v>
      </c>
      <c r="U1185" s="31">
        <v>46022</v>
      </c>
      <c r="V1185" s="3">
        <v>17265.85335313404</v>
      </c>
      <c r="W1185" s="32">
        <f>V1185*IF(Q1185="D06T-2017",'VATT Nacional'!$P$1,'VATT Nacional'!$M$1)</f>
        <v>13529974.888436984</v>
      </c>
    </row>
    <row r="1186" spans="6:23">
      <c r="F1186" s="3"/>
      <c r="G1186" s="3"/>
      <c r="H1186" s="29" t="s">
        <v>1166</v>
      </c>
      <c r="I1186" t="s">
        <v>1228</v>
      </c>
      <c r="J1186" t="s">
        <v>1167</v>
      </c>
      <c r="K1186" t="s">
        <v>2679</v>
      </c>
      <c r="L1186" t="s">
        <v>2680</v>
      </c>
      <c r="M1186" t="s">
        <v>1170</v>
      </c>
      <c r="N1186" t="s">
        <v>54</v>
      </c>
      <c r="O1186" s="30">
        <v>66</v>
      </c>
      <c r="P1186" s="30" t="s">
        <v>1172</v>
      </c>
      <c r="Q1186" s="30" t="s">
        <v>1172</v>
      </c>
      <c r="R1186" s="30" t="s">
        <v>1173</v>
      </c>
      <c r="S1186" s="30" t="s">
        <v>1174</v>
      </c>
      <c r="T1186" s="31">
        <v>43831</v>
      </c>
      <c r="U1186" s="31">
        <v>46022</v>
      </c>
      <c r="V1186" s="3">
        <v>61771.843510963125</v>
      </c>
      <c r="W1186" s="32">
        <f>V1186*IF(Q1186="D06T-2017",'VATT Nacional'!$P$1,'VATT Nacional'!$M$1)</f>
        <v>48406034.409187414</v>
      </c>
    </row>
    <row r="1187" spans="6:23">
      <c r="F1187" s="3"/>
      <c r="G1187" s="3"/>
      <c r="H1187" s="29" t="s">
        <v>1166</v>
      </c>
      <c r="I1187" t="s">
        <v>1228</v>
      </c>
      <c r="J1187" t="s">
        <v>1167</v>
      </c>
      <c r="K1187" t="s">
        <v>2681</v>
      </c>
      <c r="L1187" t="s">
        <v>2682</v>
      </c>
      <c r="M1187" t="s">
        <v>1170</v>
      </c>
      <c r="N1187" t="s">
        <v>54</v>
      </c>
      <c r="O1187" s="30" t="s">
        <v>1171</v>
      </c>
      <c r="P1187" s="30" t="s">
        <v>1172</v>
      </c>
      <c r="Q1187" s="30" t="s">
        <v>1172</v>
      </c>
      <c r="R1187" s="30" t="s">
        <v>1173</v>
      </c>
      <c r="S1187" s="30" t="s">
        <v>1174</v>
      </c>
      <c r="T1187" s="31">
        <v>43831</v>
      </c>
      <c r="U1187" s="31">
        <v>46022</v>
      </c>
      <c r="V1187" s="3">
        <v>34414.755613890833</v>
      </c>
      <c r="W1187" s="32">
        <f>V1187*IF(Q1187="D06T-2017",'VATT Nacional'!$P$1,'VATT Nacional'!$M$1)</f>
        <v>26968303.837882359</v>
      </c>
    </row>
    <row r="1188" spans="6:23">
      <c r="F1188" s="3"/>
      <c r="G1188" s="3"/>
      <c r="H1188" s="29" t="s">
        <v>1166</v>
      </c>
      <c r="I1188" t="s">
        <v>1228</v>
      </c>
      <c r="J1188" t="s">
        <v>1167</v>
      </c>
      <c r="K1188" t="s">
        <v>2681</v>
      </c>
      <c r="L1188" t="s">
        <v>2682</v>
      </c>
      <c r="M1188" t="s">
        <v>1170</v>
      </c>
      <c r="N1188" t="s">
        <v>54</v>
      </c>
      <c r="O1188" s="30" t="s">
        <v>1171</v>
      </c>
      <c r="P1188" s="30" t="s">
        <v>1172</v>
      </c>
      <c r="Q1188" s="30" t="s">
        <v>1172</v>
      </c>
      <c r="R1188" s="30" t="s">
        <v>1173</v>
      </c>
      <c r="S1188" s="30" t="s">
        <v>1174</v>
      </c>
      <c r="T1188" s="31">
        <v>43831</v>
      </c>
      <c r="U1188" s="31">
        <v>46022</v>
      </c>
      <c r="V1188" s="3">
        <v>53851.827856489806</v>
      </c>
      <c r="W1188" s="32">
        <f>V1188*IF(Q1188="D06T-2017",'VATT Nacional'!$P$1,'VATT Nacional'!$M$1)</f>
        <v>42199702.713360697</v>
      </c>
    </row>
    <row r="1189" spans="6:23">
      <c r="F1189" s="3"/>
      <c r="G1189" s="3"/>
      <c r="H1189" s="29" t="s">
        <v>1166</v>
      </c>
      <c r="I1189" t="s">
        <v>1228</v>
      </c>
      <c r="J1189" t="s">
        <v>1167</v>
      </c>
      <c r="K1189" t="s">
        <v>2681</v>
      </c>
      <c r="L1189" t="s">
        <v>2682</v>
      </c>
      <c r="M1189" t="s">
        <v>1170</v>
      </c>
      <c r="N1189" t="s">
        <v>54</v>
      </c>
      <c r="O1189" s="30">
        <v>66</v>
      </c>
      <c r="P1189" s="30" t="s">
        <v>1172</v>
      </c>
      <c r="Q1189" s="30" t="s">
        <v>1172</v>
      </c>
      <c r="R1189" s="30" t="s">
        <v>1173</v>
      </c>
      <c r="S1189" s="30" t="s">
        <v>1174</v>
      </c>
      <c r="T1189" s="31">
        <v>43831</v>
      </c>
      <c r="U1189" s="31">
        <v>46022</v>
      </c>
      <c r="V1189" s="3">
        <v>12541.667249105501</v>
      </c>
      <c r="W1189" s="32">
        <f>V1189*IF(Q1189="D06T-2017",'VATT Nacional'!$P$1,'VATT Nacional'!$M$1)</f>
        <v>9827978.9286365453</v>
      </c>
    </row>
    <row r="1190" spans="6:23">
      <c r="F1190" s="3"/>
      <c r="G1190" s="3"/>
      <c r="H1190" s="29" t="s">
        <v>1166</v>
      </c>
      <c r="I1190" t="s">
        <v>1228</v>
      </c>
      <c r="J1190" t="s">
        <v>1167</v>
      </c>
      <c r="K1190" t="s">
        <v>2681</v>
      </c>
      <c r="L1190" t="s">
        <v>2682</v>
      </c>
      <c r="M1190" t="s">
        <v>1170</v>
      </c>
      <c r="N1190" t="s">
        <v>54</v>
      </c>
      <c r="O1190" s="30">
        <v>154</v>
      </c>
      <c r="P1190" s="30" t="s">
        <v>1172</v>
      </c>
      <c r="Q1190" s="30" t="s">
        <v>1172</v>
      </c>
      <c r="R1190" s="30" t="s">
        <v>1173</v>
      </c>
      <c r="S1190" s="30" t="s">
        <v>1174</v>
      </c>
      <c r="T1190" s="31">
        <v>43831</v>
      </c>
      <c r="U1190" s="31">
        <v>46022</v>
      </c>
      <c r="V1190" s="3">
        <v>172955.7387756629</v>
      </c>
      <c r="W1190" s="32">
        <f>V1190*IF(Q1190="D06T-2017",'VATT Nacional'!$P$1,'VATT Nacional'!$M$1)</f>
        <v>135532646.69776782</v>
      </c>
    </row>
    <row r="1191" spans="6:23">
      <c r="F1191" s="3"/>
      <c r="G1191" s="3"/>
      <c r="H1191" s="29" t="s">
        <v>1166</v>
      </c>
      <c r="I1191" t="s">
        <v>1228</v>
      </c>
      <c r="J1191" t="s">
        <v>1167</v>
      </c>
      <c r="K1191" t="s">
        <v>2683</v>
      </c>
      <c r="L1191" t="s">
        <v>2684</v>
      </c>
      <c r="M1191" t="s">
        <v>2685</v>
      </c>
      <c r="N1191" t="s">
        <v>100</v>
      </c>
      <c r="O1191" s="30">
        <v>33</v>
      </c>
      <c r="P1191" s="30" t="s">
        <v>1172</v>
      </c>
      <c r="Q1191" s="30" t="s">
        <v>1172</v>
      </c>
      <c r="R1191" s="30" t="s">
        <v>1173</v>
      </c>
      <c r="S1191" s="30" t="s">
        <v>1174</v>
      </c>
      <c r="T1191" s="31">
        <v>43831</v>
      </c>
      <c r="U1191" s="31">
        <v>46022</v>
      </c>
      <c r="V1191" s="3">
        <v>24902.675745535405</v>
      </c>
      <c r="W1191" s="32">
        <f>V1191*IF(Q1191="D06T-2017",'VATT Nacional'!$P$1,'VATT Nacional'!$M$1)</f>
        <v>19514388.927137733</v>
      </c>
    </row>
    <row r="1192" spans="6:23">
      <c r="F1192" s="3"/>
      <c r="G1192" s="3"/>
      <c r="H1192" s="29" t="s">
        <v>1166</v>
      </c>
      <c r="I1192" t="s">
        <v>1228</v>
      </c>
      <c r="J1192" t="s">
        <v>1167</v>
      </c>
      <c r="K1192" t="s">
        <v>2683</v>
      </c>
      <c r="L1192" t="s">
        <v>2684</v>
      </c>
      <c r="M1192" t="s">
        <v>2685</v>
      </c>
      <c r="N1192" t="s">
        <v>100</v>
      </c>
      <c r="O1192" s="30">
        <v>66</v>
      </c>
      <c r="P1192" s="30" t="s">
        <v>1172</v>
      </c>
      <c r="Q1192" s="30" t="s">
        <v>1172</v>
      </c>
      <c r="R1192" s="30" t="s">
        <v>1173</v>
      </c>
      <c r="S1192" s="30" t="s">
        <v>1174</v>
      </c>
      <c r="T1192" s="31">
        <v>43831</v>
      </c>
      <c r="U1192" s="31">
        <v>46022</v>
      </c>
      <c r="V1192" s="3">
        <v>10637.848442891835</v>
      </c>
      <c r="W1192" s="32">
        <f>V1192*IF(Q1192="D06T-2017",'VATT Nacional'!$P$1,'VATT Nacional'!$M$1)</f>
        <v>8336096.6501664016</v>
      </c>
    </row>
    <row r="1193" spans="6:23">
      <c r="F1193" s="3"/>
      <c r="G1193" s="3"/>
      <c r="H1193" s="29" t="s">
        <v>1166</v>
      </c>
      <c r="I1193" t="s">
        <v>1228</v>
      </c>
      <c r="J1193" t="s">
        <v>1167</v>
      </c>
      <c r="K1193" t="s">
        <v>2686</v>
      </c>
      <c r="L1193" t="s">
        <v>2687</v>
      </c>
      <c r="M1193" t="s">
        <v>1170</v>
      </c>
      <c r="N1193" t="s">
        <v>54</v>
      </c>
      <c r="O1193" s="30">
        <v>66</v>
      </c>
      <c r="P1193" s="30" t="s">
        <v>1172</v>
      </c>
      <c r="Q1193" s="30" t="s">
        <v>1172</v>
      </c>
      <c r="R1193" s="30" t="s">
        <v>1173</v>
      </c>
      <c r="S1193" s="30" t="s">
        <v>1174</v>
      </c>
      <c r="T1193" s="31">
        <v>43831</v>
      </c>
      <c r="U1193" s="31">
        <v>46022</v>
      </c>
      <c r="V1193" s="3">
        <v>56621.923265083489</v>
      </c>
      <c r="W1193" s="32">
        <f>V1193*IF(Q1193="D06T-2017",'VATT Nacional'!$P$1,'VATT Nacional'!$M$1)</f>
        <v>44370422.02565255</v>
      </c>
    </row>
    <row r="1194" spans="6:23">
      <c r="F1194" s="3"/>
      <c r="G1194" s="3"/>
      <c r="H1194" s="29" t="s">
        <v>1166</v>
      </c>
      <c r="I1194" t="s">
        <v>1228</v>
      </c>
      <c r="J1194" t="s">
        <v>1167</v>
      </c>
      <c r="K1194" t="s">
        <v>2688</v>
      </c>
      <c r="L1194" t="s">
        <v>2689</v>
      </c>
      <c r="M1194" t="s">
        <v>2506</v>
      </c>
      <c r="N1194" t="s">
        <v>198</v>
      </c>
      <c r="O1194" s="30" t="s">
        <v>1171</v>
      </c>
      <c r="P1194" s="30" t="s">
        <v>1172</v>
      </c>
      <c r="Q1194" s="30" t="s">
        <v>1172</v>
      </c>
      <c r="R1194" s="30" t="s">
        <v>1173</v>
      </c>
      <c r="S1194" s="30" t="s">
        <v>1174</v>
      </c>
      <c r="T1194" s="31">
        <v>43831</v>
      </c>
      <c r="U1194" s="31">
        <v>46022</v>
      </c>
      <c r="V1194" s="3">
        <v>77725.611046672799</v>
      </c>
      <c r="W1194" s="32">
        <f>V1194*IF(Q1194="D06T-2017",'VATT Nacional'!$P$1,'VATT Nacional'!$M$1)</f>
        <v>60907824.486938305</v>
      </c>
    </row>
    <row r="1195" spans="6:23">
      <c r="F1195" s="3"/>
      <c r="G1195" s="3"/>
      <c r="H1195" s="29" t="s">
        <v>1166</v>
      </c>
      <c r="I1195" t="s">
        <v>1228</v>
      </c>
      <c r="J1195" t="s">
        <v>1167</v>
      </c>
      <c r="K1195" t="s">
        <v>2688</v>
      </c>
      <c r="L1195" t="s">
        <v>2689</v>
      </c>
      <c r="M1195" t="s">
        <v>2506</v>
      </c>
      <c r="N1195" t="s">
        <v>198</v>
      </c>
      <c r="O1195" s="30">
        <v>66</v>
      </c>
      <c r="P1195" s="30" t="s">
        <v>1172</v>
      </c>
      <c r="Q1195" s="30" t="s">
        <v>1172</v>
      </c>
      <c r="R1195" s="30" t="s">
        <v>1173</v>
      </c>
      <c r="S1195" s="30" t="s">
        <v>1174</v>
      </c>
      <c r="T1195" s="31">
        <v>43831</v>
      </c>
      <c r="U1195" s="31">
        <v>46022</v>
      </c>
      <c r="V1195" s="3">
        <v>53700.803511288599</v>
      </c>
      <c r="W1195" s="32">
        <f>V1195*IF(Q1195="D06T-2017",'VATT Nacional'!$P$1,'VATT Nacional'!$M$1)</f>
        <v>42081356.081061512</v>
      </c>
    </row>
    <row r="1196" spans="6:23">
      <c r="F1196" s="3"/>
      <c r="G1196" s="3"/>
      <c r="H1196" s="29" t="s">
        <v>1166</v>
      </c>
      <c r="I1196" t="s">
        <v>1228</v>
      </c>
      <c r="J1196" t="s">
        <v>1167</v>
      </c>
      <c r="K1196" t="s">
        <v>2690</v>
      </c>
      <c r="L1196" t="s">
        <v>2691</v>
      </c>
      <c r="M1196" t="s">
        <v>2506</v>
      </c>
      <c r="N1196" t="s">
        <v>198</v>
      </c>
      <c r="O1196" s="30" t="s">
        <v>1171</v>
      </c>
      <c r="P1196" s="30" t="s">
        <v>1172</v>
      </c>
      <c r="Q1196" s="30" t="s">
        <v>1172</v>
      </c>
      <c r="R1196" s="30" t="s">
        <v>1173</v>
      </c>
      <c r="S1196" s="30" t="s">
        <v>1174</v>
      </c>
      <c r="T1196" s="31">
        <v>43831</v>
      </c>
      <c r="U1196" s="31">
        <v>46022</v>
      </c>
      <c r="V1196" s="3">
        <v>75990.703454280592</v>
      </c>
      <c r="W1196" s="32">
        <f>V1196*IF(Q1196="D06T-2017",'VATT Nacional'!$P$1,'VATT Nacional'!$M$1)</f>
        <v>59548305.45948378</v>
      </c>
    </row>
    <row r="1197" spans="6:23">
      <c r="F1197" s="3"/>
      <c r="G1197" s="3"/>
      <c r="H1197" s="29" t="s">
        <v>1166</v>
      </c>
      <c r="I1197" t="s">
        <v>1228</v>
      </c>
      <c r="J1197" t="s">
        <v>1167</v>
      </c>
      <c r="K1197" t="s">
        <v>2690</v>
      </c>
      <c r="L1197" t="s">
        <v>2691</v>
      </c>
      <c r="M1197" t="s">
        <v>2506</v>
      </c>
      <c r="N1197" t="s">
        <v>198</v>
      </c>
      <c r="O1197" s="30">
        <v>66</v>
      </c>
      <c r="P1197" s="30" t="s">
        <v>1172</v>
      </c>
      <c r="Q1197" s="30" t="s">
        <v>1172</v>
      </c>
      <c r="R1197" s="30" t="s">
        <v>1173</v>
      </c>
      <c r="S1197" s="30" t="s">
        <v>1174</v>
      </c>
      <c r="T1197" s="31">
        <v>43831</v>
      </c>
      <c r="U1197" s="31">
        <v>46022</v>
      </c>
      <c r="V1197" s="3">
        <v>223462.36443932838</v>
      </c>
      <c r="W1197" s="32">
        <f>V1197*IF(Q1197="D06T-2017",'VATT Nacional'!$P$1,'VATT Nacional'!$M$1)</f>
        <v>175110961.36039299</v>
      </c>
    </row>
    <row r="1198" spans="6:23">
      <c r="F1198" s="3"/>
      <c r="G1198" s="3"/>
      <c r="H1198" s="29" t="s">
        <v>1166</v>
      </c>
      <c r="I1198" t="s">
        <v>1228</v>
      </c>
      <c r="J1198" t="s">
        <v>1167</v>
      </c>
      <c r="K1198" t="s">
        <v>2692</v>
      </c>
      <c r="L1198" t="s">
        <v>2693</v>
      </c>
      <c r="M1198" t="s">
        <v>1170</v>
      </c>
      <c r="N1198" t="s">
        <v>54</v>
      </c>
      <c r="O1198" s="30" t="s">
        <v>1171</v>
      </c>
      <c r="P1198" s="30" t="s">
        <v>1172</v>
      </c>
      <c r="Q1198" s="30" t="s">
        <v>1172</v>
      </c>
      <c r="R1198" s="30" t="s">
        <v>1173</v>
      </c>
      <c r="S1198" s="30" t="s">
        <v>1174</v>
      </c>
      <c r="T1198" s="31">
        <v>43831</v>
      </c>
      <c r="U1198" s="31">
        <v>46022</v>
      </c>
      <c r="V1198" s="3">
        <v>58421.736672652267</v>
      </c>
      <c r="W1198" s="32">
        <f>V1198*IF(Q1198="D06T-2017",'VATT Nacional'!$P$1,'VATT Nacional'!$M$1)</f>
        <v>45780802.949793637</v>
      </c>
    </row>
    <row r="1199" spans="6:23">
      <c r="F1199" s="3"/>
      <c r="G1199" s="3"/>
      <c r="H1199" s="29" t="s">
        <v>1166</v>
      </c>
      <c r="I1199" t="s">
        <v>1228</v>
      </c>
      <c r="J1199" t="s">
        <v>1167</v>
      </c>
      <c r="K1199" t="s">
        <v>2692</v>
      </c>
      <c r="L1199" t="s">
        <v>2693</v>
      </c>
      <c r="M1199" t="s">
        <v>1170</v>
      </c>
      <c r="N1199" t="s">
        <v>54</v>
      </c>
      <c r="O1199" s="30">
        <v>66</v>
      </c>
      <c r="P1199" s="30" t="s">
        <v>1172</v>
      </c>
      <c r="Q1199" s="30" t="s">
        <v>1172</v>
      </c>
      <c r="R1199" s="30" t="s">
        <v>1173</v>
      </c>
      <c r="S1199" s="30" t="s">
        <v>1174</v>
      </c>
      <c r="T1199" s="31">
        <v>43831</v>
      </c>
      <c r="U1199" s="31">
        <v>46022</v>
      </c>
      <c r="V1199" s="3">
        <v>1012.783974357034</v>
      </c>
      <c r="W1199" s="32">
        <f>V1199*IF(Q1199="D06T-2017",'VATT Nacional'!$P$1,'VATT Nacional'!$M$1)</f>
        <v>793644.04760073824</v>
      </c>
    </row>
    <row r="1200" spans="6:23">
      <c r="F1200" s="3"/>
      <c r="G1200" s="3"/>
      <c r="H1200" s="29" t="s">
        <v>1166</v>
      </c>
      <c r="I1200" t="s">
        <v>1228</v>
      </c>
      <c r="J1200" t="s">
        <v>1167</v>
      </c>
      <c r="K1200" t="s">
        <v>2692</v>
      </c>
      <c r="L1200" t="s">
        <v>2693</v>
      </c>
      <c r="M1200" t="s">
        <v>1170</v>
      </c>
      <c r="N1200" t="s">
        <v>54</v>
      </c>
      <c r="O1200" s="30">
        <v>154</v>
      </c>
      <c r="P1200" s="30" t="s">
        <v>1172</v>
      </c>
      <c r="Q1200" s="30" t="s">
        <v>1172</v>
      </c>
      <c r="R1200" s="30" t="s">
        <v>1173</v>
      </c>
      <c r="S1200" s="30" t="s">
        <v>1174</v>
      </c>
      <c r="T1200" s="31">
        <v>43831</v>
      </c>
      <c r="U1200" s="31">
        <v>46022</v>
      </c>
      <c r="V1200" s="3">
        <v>110499.75231501152</v>
      </c>
      <c r="W1200" s="32">
        <f>V1200*IF(Q1200="D06T-2017",'VATT Nacional'!$P$1,'VATT Nacional'!$M$1)</f>
        <v>86590499.955175072</v>
      </c>
    </row>
    <row r="1201" spans="6:23">
      <c r="F1201" s="3"/>
      <c r="G1201" s="3"/>
      <c r="H1201" s="29" t="s">
        <v>1166</v>
      </c>
      <c r="I1201" t="s">
        <v>1228</v>
      </c>
      <c r="J1201" t="s">
        <v>1167</v>
      </c>
      <c r="K1201" t="s">
        <v>2694</v>
      </c>
      <c r="L1201" t="s">
        <v>2695</v>
      </c>
      <c r="M1201" t="s">
        <v>1170</v>
      </c>
      <c r="N1201" t="s">
        <v>54</v>
      </c>
      <c r="O1201" s="30" t="s">
        <v>1171</v>
      </c>
      <c r="P1201" s="30" t="s">
        <v>1172</v>
      </c>
      <c r="Q1201" s="30" t="s">
        <v>1172</v>
      </c>
      <c r="R1201" s="30" t="s">
        <v>1173</v>
      </c>
      <c r="S1201" s="30" t="s">
        <v>1174</v>
      </c>
      <c r="T1201" s="31">
        <v>43831</v>
      </c>
      <c r="U1201" s="31">
        <v>46022</v>
      </c>
      <c r="V1201" s="3">
        <v>53293.619923255203</v>
      </c>
      <c r="W1201" s="32">
        <f>V1201*IF(Q1201="D06T-2017",'VATT Nacional'!$P$1,'VATT Nacional'!$M$1)</f>
        <v>41762276.357146472</v>
      </c>
    </row>
    <row r="1202" spans="6:23">
      <c r="F1202" s="3"/>
      <c r="G1202" s="3"/>
      <c r="H1202" s="29" t="s">
        <v>1166</v>
      </c>
      <c r="I1202" t="s">
        <v>1228</v>
      </c>
      <c r="J1202" t="s">
        <v>1167</v>
      </c>
      <c r="K1202" t="s">
        <v>2694</v>
      </c>
      <c r="L1202" t="s">
        <v>2695</v>
      </c>
      <c r="M1202" t="s">
        <v>1170</v>
      </c>
      <c r="N1202" t="s">
        <v>54</v>
      </c>
      <c r="O1202" s="30">
        <v>66</v>
      </c>
      <c r="P1202" s="30" t="s">
        <v>1172</v>
      </c>
      <c r="Q1202" s="30" t="s">
        <v>1172</v>
      </c>
      <c r="R1202" s="30" t="s">
        <v>1173</v>
      </c>
      <c r="S1202" s="30" t="s">
        <v>1174</v>
      </c>
      <c r="T1202" s="31">
        <v>43831</v>
      </c>
      <c r="U1202" s="31">
        <v>46022</v>
      </c>
      <c r="V1202" s="3">
        <v>43926.123532534097</v>
      </c>
      <c r="W1202" s="32">
        <f>V1202*IF(Q1202="D06T-2017",'VATT Nacional'!$P$1,'VATT Nacional'!$M$1)</f>
        <v>34421660.846186228</v>
      </c>
    </row>
    <row r="1203" spans="6:23">
      <c r="F1203" s="3"/>
      <c r="G1203" s="3"/>
      <c r="H1203" s="29" t="s">
        <v>1166</v>
      </c>
      <c r="I1203" t="s">
        <v>1228</v>
      </c>
      <c r="J1203" t="s">
        <v>1167</v>
      </c>
      <c r="K1203" t="s">
        <v>2696</v>
      </c>
      <c r="L1203" t="s">
        <v>2697</v>
      </c>
      <c r="M1203" t="s">
        <v>1170</v>
      </c>
      <c r="N1203" t="s">
        <v>54</v>
      </c>
      <c r="O1203" s="30" t="s">
        <v>1171</v>
      </c>
      <c r="P1203" s="30" t="s">
        <v>1172</v>
      </c>
      <c r="Q1203" s="30" t="s">
        <v>1172</v>
      </c>
      <c r="R1203" s="30" t="s">
        <v>1173</v>
      </c>
      <c r="S1203" s="30" t="s">
        <v>1174</v>
      </c>
      <c r="T1203" s="31">
        <v>43831</v>
      </c>
      <c r="U1203" s="31">
        <v>46022</v>
      </c>
      <c r="V1203" s="3">
        <v>32423.418516310998</v>
      </c>
      <c r="W1203" s="32">
        <f>V1203*IF(Q1203="D06T-2017",'VATT Nacional'!$P$1,'VATT Nacional'!$M$1)</f>
        <v>25407839.934151959</v>
      </c>
    </row>
    <row r="1204" spans="6:23">
      <c r="F1204" s="3"/>
      <c r="G1204" s="3"/>
      <c r="H1204" s="29" t="s">
        <v>1166</v>
      </c>
      <c r="I1204" t="s">
        <v>1228</v>
      </c>
      <c r="J1204" t="s">
        <v>1167</v>
      </c>
      <c r="K1204" t="s">
        <v>2696</v>
      </c>
      <c r="L1204" t="s">
        <v>2697</v>
      </c>
      <c r="M1204" t="s">
        <v>1170</v>
      </c>
      <c r="N1204" t="s">
        <v>54</v>
      </c>
      <c r="O1204" s="30">
        <v>66</v>
      </c>
      <c r="P1204" s="30" t="s">
        <v>1172</v>
      </c>
      <c r="Q1204" s="30" t="s">
        <v>1172</v>
      </c>
      <c r="R1204" s="30" t="s">
        <v>1173</v>
      </c>
      <c r="S1204" s="30" t="s">
        <v>1174</v>
      </c>
      <c r="T1204" s="31">
        <v>43831</v>
      </c>
      <c r="U1204" s="31">
        <v>46022</v>
      </c>
      <c r="V1204" s="3">
        <v>13799.532337215889</v>
      </c>
      <c r="W1204" s="32">
        <f>V1204*IF(Q1204="D06T-2017",'VATT Nacional'!$P$1,'VATT Nacional'!$M$1)</f>
        <v>10813674.955765486</v>
      </c>
    </row>
    <row r="1205" spans="6:23">
      <c r="F1205" s="3"/>
      <c r="G1205" s="3"/>
      <c r="H1205" s="29" t="s">
        <v>1166</v>
      </c>
      <c r="I1205" t="s">
        <v>1228</v>
      </c>
      <c r="J1205" t="s">
        <v>1167</v>
      </c>
      <c r="K1205" t="s">
        <v>2696</v>
      </c>
      <c r="L1205" t="s">
        <v>2697</v>
      </c>
      <c r="M1205" t="s">
        <v>1170</v>
      </c>
      <c r="N1205" t="s">
        <v>54</v>
      </c>
      <c r="O1205" s="30">
        <v>154</v>
      </c>
      <c r="P1205" s="30" t="s">
        <v>1172</v>
      </c>
      <c r="Q1205" s="30" t="s">
        <v>1172</v>
      </c>
      <c r="R1205" s="30" t="s">
        <v>1173</v>
      </c>
      <c r="S1205" s="30" t="s">
        <v>1174</v>
      </c>
      <c r="T1205" s="31">
        <v>43831</v>
      </c>
      <c r="U1205" s="31">
        <v>46022</v>
      </c>
      <c r="V1205" s="3">
        <v>63463.941033974821</v>
      </c>
      <c r="W1205" s="32">
        <f>V1205*IF(Q1205="D06T-2017",'VATT Nacional'!$P$1,'VATT Nacional'!$M$1)</f>
        <v>49732006.345059268</v>
      </c>
    </row>
    <row r="1206" spans="6:23">
      <c r="F1206" s="3"/>
      <c r="G1206" s="3"/>
      <c r="H1206" s="29" t="s">
        <v>1166</v>
      </c>
      <c r="I1206" t="s">
        <v>1228</v>
      </c>
      <c r="J1206" t="s">
        <v>1167</v>
      </c>
      <c r="K1206" t="s">
        <v>2698</v>
      </c>
      <c r="L1206" t="s">
        <v>2699</v>
      </c>
      <c r="M1206" t="s">
        <v>1170</v>
      </c>
      <c r="N1206" t="s">
        <v>54</v>
      </c>
      <c r="O1206" s="30" t="s">
        <v>1171</v>
      </c>
      <c r="P1206" s="30" t="s">
        <v>1172</v>
      </c>
      <c r="Q1206" s="30" t="s">
        <v>1172</v>
      </c>
      <c r="R1206" s="30" t="s">
        <v>1173</v>
      </c>
      <c r="S1206" s="30" t="s">
        <v>1174</v>
      </c>
      <c r="T1206" s="31">
        <v>43831</v>
      </c>
      <c r="U1206" s="31">
        <v>46022</v>
      </c>
      <c r="V1206" s="3">
        <v>9698.5030638838689</v>
      </c>
      <c r="W1206" s="32">
        <f>V1206*IF(Q1206="D06T-2017",'VATT Nacional'!$P$1,'VATT Nacional'!$M$1)</f>
        <v>7600001.0092729758</v>
      </c>
    </row>
    <row r="1207" spans="6:23">
      <c r="F1207" s="3"/>
      <c r="G1207" s="3"/>
      <c r="H1207" s="29" t="s">
        <v>1166</v>
      </c>
      <c r="I1207" t="s">
        <v>1228</v>
      </c>
      <c r="J1207" t="s">
        <v>1167</v>
      </c>
      <c r="K1207" t="s">
        <v>2698</v>
      </c>
      <c r="L1207" t="s">
        <v>2699</v>
      </c>
      <c r="M1207" t="s">
        <v>1170</v>
      </c>
      <c r="N1207" t="s">
        <v>54</v>
      </c>
      <c r="O1207" s="30">
        <v>66</v>
      </c>
      <c r="P1207" s="30" t="s">
        <v>1172</v>
      </c>
      <c r="Q1207" s="30" t="s">
        <v>1172</v>
      </c>
      <c r="R1207" s="30" t="s">
        <v>1173</v>
      </c>
      <c r="S1207" s="30" t="s">
        <v>1174</v>
      </c>
      <c r="T1207" s="31">
        <v>43831</v>
      </c>
      <c r="U1207" s="31">
        <v>46022</v>
      </c>
      <c r="V1207" s="3">
        <v>37874.041513697244</v>
      </c>
      <c r="W1207" s="32">
        <f>V1207*IF(Q1207="D06T-2017",'VATT Nacional'!$P$1,'VATT Nacional'!$M$1)</f>
        <v>29679090.869315658</v>
      </c>
    </row>
    <row r="1208" spans="6:23">
      <c r="F1208" s="3"/>
      <c r="G1208" s="3"/>
      <c r="H1208" s="29" t="s">
        <v>1166</v>
      </c>
      <c r="I1208" t="s">
        <v>1228</v>
      </c>
      <c r="J1208" t="s">
        <v>1167</v>
      </c>
      <c r="K1208" t="s">
        <v>2698</v>
      </c>
      <c r="L1208" t="s">
        <v>2699</v>
      </c>
      <c r="M1208" t="s">
        <v>1170</v>
      </c>
      <c r="N1208" t="s">
        <v>54</v>
      </c>
      <c r="O1208" s="30">
        <v>154</v>
      </c>
      <c r="P1208" s="30" t="s">
        <v>1172</v>
      </c>
      <c r="Q1208" s="30" t="s">
        <v>1172</v>
      </c>
      <c r="R1208" s="30" t="s">
        <v>1173</v>
      </c>
      <c r="S1208" s="30" t="s">
        <v>1174</v>
      </c>
      <c r="T1208" s="31">
        <v>43831</v>
      </c>
      <c r="U1208" s="31">
        <v>46022</v>
      </c>
      <c r="V1208" s="3">
        <v>619241.40858305816</v>
      </c>
      <c r="W1208" s="32">
        <f>V1208*IF(Q1208="D06T-2017",'VATT Nacional'!$P$1,'VATT Nacional'!$M$1)</f>
        <v>485253785.99305195</v>
      </c>
    </row>
    <row r="1209" spans="6:23">
      <c r="F1209" s="3"/>
      <c r="G1209" s="3"/>
      <c r="H1209" s="29" t="s">
        <v>1166</v>
      </c>
      <c r="I1209" t="s">
        <v>1228</v>
      </c>
      <c r="J1209" t="s">
        <v>1167</v>
      </c>
      <c r="K1209" t="s">
        <v>2700</v>
      </c>
      <c r="L1209" t="s">
        <v>2701</v>
      </c>
      <c r="M1209" t="s">
        <v>1170</v>
      </c>
      <c r="N1209" t="s">
        <v>54</v>
      </c>
      <c r="O1209" s="30" t="s">
        <v>1171</v>
      </c>
      <c r="P1209" s="30" t="s">
        <v>1172</v>
      </c>
      <c r="Q1209" s="30" t="s">
        <v>1172</v>
      </c>
      <c r="R1209" s="30" t="s">
        <v>1173</v>
      </c>
      <c r="S1209" s="30" t="s">
        <v>1174</v>
      </c>
      <c r="T1209" s="31">
        <v>43831</v>
      </c>
      <c r="U1209" s="31">
        <v>46022</v>
      </c>
      <c r="V1209" s="3">
        <v>24774.880713479826</v>
      </c>
      <c r="W1209" s="32">
        <f>V1209*IF(Q1209="D06T-2017",'VATT Nacional'!$P$1,'VATT Nacional'!$M$1)</f>
        <v>19414245.393006235</v>
      </c>
    </row>
    <row r="1210" spans="6:23">
      <c r="F1210" s="3"/>
      <c r="G1210" s="3"/>
      <c r="H1210" s="29" t="s">
        <v>1166</v>
      </c>
      <c r="I1210" t="s">
        <v>1228</v>
      </c>
      <c r="J1210" t="s">
        <v>1167</v>
      </c>
      <c r="K1210" t="s">
        <v>2700</v>
      </c>
      <c r="L1210" t="s">
        <v>2701</v>
      </c>
      <c r="M1210" t="s">
        <v>1170</v>
      </c>
      <c r="N1210" t="s">
        <v>54</v>
      </c>
      <c r="O1210" s="30" t="s">
        <v>1171</v>
      </c>
      <c r="P1210" s="30" t="s">
        <v>1172</v>
      </c>
      <c r="Q1210" s="30" t="s">
        <v>1172</v>
      </c>
      <c r="R1210" s="30" t="s">
        <v>1173</v>
      </c>
      <c r="S1210" s="30" t="s">
        <v>1174</v>
      </c>
      <c r="T1210" s="31">
        <v>43831</v>
      </c>
      <c r="U1210" s="31">
        <v>46022</v>
      </c>
      <c r="V1210" s="3">
        <v>364.73915244488705</v>
      </c>
      <c r="W1210" s="32">
        <f>V1210*IF(Q1210="D06T-2017",'VATT Nacional'!$P$1,'VATT Nacional'!$M$1)</f>
        <v>285819.15254790126</v>
      </c>
    </row>
    <row r="1211" spans="6:23">
      <c r="F1211" s="3"/>
      <c r="G1211" s="3"/>
      <c r="H1211" s="29" t="s">
        <v>1166</v>
      </c>
      <c r="I1211" t="s">
        <v>1228</v>
      </c>
      <c r="J1211" t="s">
        <v>1167</v>
      </c>
      <c r="K1211" t="s">
        <v>2700</v>
      </c>
      <c r="L1211" t="s">
        <v>2701</v>
      </c>
      <c r="M1211" t="s">
        <v>1170</v>
      </c>
      <c r="N1211" t="s">
        <v>54</v>
      </c>
      <c r="O1211" s="30">
        <v>66</v>
      </c>
      <c r="P1211" s="30" t="s">
        <v>1172</v>
      </c>
      <c r="Q1211" s="30" t="s">
        <v>1172</v>
      </c>
      <c r="R1211" s="30" t="s">
        <v>1173</v>
      </c>
      <c r="S1211" s="30" t="s">
        <v>1174</v>
      </c>
      <c r="T1211" s="31">
        <v>43831</v>
      </c>
      <c r="U1211" s="31">
        <v>46022</v>
      </c>
      <c r="V1211" s="3">
        <v>38855.048627184311</v>
      </c>
      <c r="W1211" s="32">
        <f>V1211*IF(Q1211="D06T-2017",'VATT Nacional'!$P$1,'VATT Nacional'!$M$1)</f>
        <v>30447833.736487571</v>
      </c>
    </row>
    <row r="1212" spans="6:23">
      <c r="F1212" s="3"/>
      <c r="G1212" s="3"/>
      <c r="H1212" s="29" t="s">
        <v>1166</v>
      </c>
      <c r="I1212" t="s">
        <v>1228</v>
      </c>
      <c r="J1212" t="s">
        <v>1167</v>
      </c>
      <c r="K1212" t="s">
        <v>2702</v>
      </c>
      <c r="L1212" t="s">
        <v>2703</v>
      </c>
      <c r="M1212" t="s">
        <v>1170</v>
      </c>
      <c r="N1212" t="s">
        <v>54</v>
      </c>
      <c r="O1212" s="30" t="s">
        <v>1171</v>
      </c>
      <c r="P1212" s="30" t="s">
        <v>1172</v>
      </c>
      <c r="Q1212" s="30" t="s">
        <v>1172</v>
      </c>
      <c r="R1212" s="30" t="s">
        <v>1173</v>
      </c>
      <c r="S1212" s="30" t="s">
        <v>1174</v>
      </c>
      <c r="T1212" s="31">
        <v>43831</v>
      </c>
      <c r="U1212" s="31">
        <v>46022</v>
      </c>
      <c r="V1212" s="3">
        <v>56808.425388684009</v>
      </c>
      <c r="W1212" s="32">
        <f>V1212*IF(Q1212="D06T-2017",'VATT Nacional'!$P$1,'VATT Nacional'!$M$1)</f>
        <v>44516569.974285342</v>
      </c>
    </row>
    <row r="1213" spans="6:23">
      <c r="F1213" s="3"/>
      <c r="G1213" s="3"/>
      <c r="H1213" s="29" t="s">
        <v>1166</v>
      </c>
      <c r="I1213" t="s">
        <v>1228</v>
      </c>
      <c r="J1213" t="s">
        <v>1167</v>
      </c>
      <c r="K1213" t="s">
        <v>2702</v>
      </c>
      <c r="L1213" t="s">
        <v>2703</v>
      </c>
      <c r="M1213" t="s">
        <v>1170</v>
      </c>
      <c r="N1213" t="s">
        <v>54</v>
      </c>
      <c r="O1213" s="30" t="s">
        <v>1171</v>
      </c>
      <c r="P1213" s="30" t="s">
        <v>1172</v>
      </c>
      <c r="Q1213" s="30" t="s">
        <v>1172</v>
      </c>
      <c r="R1213" s="30" t="s">
        <v>1173</v>
      </c>
      <c r="S1213" s="30" t="s">
        <v>1174</v>
      </c>
      <c r="T1213" s="31">
        <v>43831</v>
      </c>
      <c r="U1213" s="31">
        <v>46022</v>
      </c>
      <c r="V1213" s="3">
        <v>4341.3306845344287</v>
      </c>
      <c r="W1213" s="32">
        <f>V1213*IF(Q1213="D06T-2017",'VATT Nacional'!$P$1,'VATT Nacional'!$M$1)</f>
        <v>3401980.4259191062</v>
      </c>
    </row>
    <row r="1214" spans="6:23">
      <c r="F1214" s="3"/>
      <c r="G1214" s="3"/>
      <c r="H1214" s="29" t="s">
        <v>1166</v>
      </c>
      <c r="I1214" t="s">
        <v>1228</v>
      </c>
      <c r="J1214" t="s">
        <v>1167</v>
      </c>
      <c r="K1214" t="s">
        <v>2702</v>
      </c>
      <c r="L1214" t="s">
        <v>2703</v>
      </c>
      <c r="M1214" t="s">
        <v>1170</v>
      </c>
      <c r="N1214" t="s">
        <v>54</v>
      </c>
      <c r="O1214" s="30">
        <v>66</v>
      </c>
      <c r="P1214" s="30" t="s">
        <v>1172</v>
      </c>
      <c r="Q1214" s="30" t="s">
        <v>1172</v>
      </c>
      <c r="R1214" s="30" t="s">
        <v>1173</v>
      </c>
      <c r="S1214" s="30" t="s">
        <v>1174</v>
      </c>
      <c r="T1214" s="31">
        <v>43831</v>
      </c>
      <c r="U1214" s="31">
        <v>46022</v>
      </c>
      <c r="V1214" s="3">
        <v>114878.81278760699</v>
      </c>
      <c r="W1214" s="32">
        <f>V1214*IF(Q1214="D06T-2017",'VATT Nacional'!$P$1,'VATT Nacional'!$M$1)</f>
        <v>90022046.431179926</v>
      </c>
    </row>
    <row r="1215" spans="6:23">
      <c r="F1215" s="3"/>
      <c r="G1215" s="3"/>
      <c r="H1215" s="29" t="s">
        <v>1166</v>
      </c>
      <c r="I1215" t="s">
        <v>1228</v>
      </c>
      <c r="J1215" t="s">
        <v>1167</v>
      </c>
      <c r="K1215" t="s">
        <v>2704</v>
      </c>
      <c r="L1215" t="s">
        <v>2705</v>
      </c>
      <c r="M1215" t="s">
        <v>1170</v>
      </c>
      <c r="N1215" t="s">
        <v>54</v>
      </c>
      <c r="O1215" s="30" t="s">
        <v>1171</v>
      </c>
      <c r="P1215" s="30" t="s">
        <v>1172</v>
      </c>
      <c r="Q1215" s="30" t="s">
        <v>1172</v>
      </c>
      <c r="R1215" s="30" t="s">
        <v>1173</v>
      </c>
      <c r="S1215" s="30" t="s">
        <v>1174</v>
      </c>
      <c r="T1215" s="31">
        <v>43831</v>
      </c>
      <c r="U1215" s="31">
        <v>46022</v>
      </c>
      <c r="V1215" s="3">
        <v>18730.754156454022</v>
      </c>
      <c r="W1215" s="32">
        <f>V1215*IF(Q1215="D06T-2017",'VATT Nacional'!$P$1,'VATT Nacional'!$M$1)</f>
        <v>14677909.524368133</v>
      </c>
    </row>
    <row r="1216" spans="6:23">
      <c r="F1216" s="3"/>
      <c r="G1216" s="3"/>
      <c r="H1216" s="29" t="s">
        <v>1166</v>
      </c>
      <c r="I1216" t="s">
        <v>1228</v>
      </c>
      <c r="J1216" t="s">
        <v>1167</v>
      </c>
      <c r="K1216" t="s">
        <v>2704</v>
      </c>
      <c r="L1216" t="s">
        <v>2705</v>
      </c>
      <c r="M1216" t="s">
        <v>1170</v>
      </c>
      <c r="N1216" t="s">
        <v>54</v>
      </c>
      <c r="O1216" s="30" t="s">
        <v>1171</v>
      </c>
      <c r="P1216" s="30" t="s">
        <v>1172</v>
      </c>
      <c r="Q1216" s="30" t="s">
        <v>1172</v>
      </c>
      <c r="R1216" s="30" t="s">
        <v>1173</v>
      </c>
      <c r="S1216" s="30" t="s">
        <v>1174</v>
      </c>
      <c r="T1216" s="31">
        <v>43831</v>
      </c>
      <c r="U1216" s="31">
        <v>46022</v>
      </c>
      <c r="V1216" s="3">
        <v>2284.3200423968683</v>
      </c>
      <c r="W1216" s="32">
        <f>V1216*IF(Q1216="D06T-2017",'VATT Nacional'!$P$1,'VATT Nacional'!$M$1)</f>
        <v>1790053.0126518675</v>
      </c>
    </row>
    <row r="1217" spans="6:23">
      <c r="F1217" s="3"/>
      <c r="G1217" s="3"/>
      <c r="H1217" s="29" t="s">
        <v>1166</v>
      </c>
      <c r="I1217" t="s">
        <v>1228</v>
      </c>
      <c r="J1217" t="s">
        <v>1167</v>
      </c>
      <c r="K1217" t="s">
        <v>2704</v>
      </c>
      <c r="L1217" t="s">
        <v>2705</v>
      </c>
      <c r="M1217" t="s">
        <v>1170</v>
      </c>
      <c r="N1217" t="s">
        <v>54</v>
      </c>
      <c r="O1217" s="30">
        <v>66</v>
      </c>
      <c r="P1217" s="30" t="s">
        <v>1172</v>
      </c>
      <c r="Q1217" s="30" t="s">
        <v>1172</v>
      </c>
      <c r="R1217" s="30" t="s">
        <v>1173</v>
      </c>
      <c r="S1217" s="30" t="s">
        <v>1174</v>
      </c>
      <c r="T1217" s="31">
        <v>43831</v>
      </c>
      <c r="U1217" s="31">
        <v>46022</v>
      </c>
      <c r="V1217" s="3">
        <v>95933.807160526543</v>
      </c>
      <c r="W1217" s="32">
        <f>V1217*IF(Q1217="D06T-2017",'VATT Nacional'!$P$1,'VATT Nacional'!$M$1)</f>
        <v>75176243.843080893</v>
      </c>
    </row>
    <row r="1218" spans="6:23">
      <c r="F1218" s="3"/>
      <c r="G1218" s="3"/>
      <c r="H1218" s="29" t="s">
        <v>1166</v>
      </c>
      <c r="I1218" t="s">
        <v>1228</v>
      </c>
      <c r="J1218" t="s">
        <v>1167</v>
      </c>
      <c r="K1218" t="s">
        <v>2706</v>
      </c>
      <c r="L1218" t="s">
        <v>2707</v>
      </c>
      <c r="M1218" t="s">
        <v>1170</v>
      </c>
      <c r="N1218" t="s">
        <v>54</v>
      </c>
      <c r="O1218" s="30" t="s">
        <v>1171</v>
      </c>
      <c r="P1218" s="30" t="s">
        <v>1172</v>
      </c>
      <c r="Q1218" s="30" t="s">
        <v>1172</v>
      </c>
      <c r="R1218" s="30" t="s">
        <v>1173</v>
      </c>
      <c r="S1218" s="30" t="s">
        <v>1174</v>
      </c>
      <c r="T1218" s="31">
        <v>43831</v>
      </c>
      <c r="U1218" s="31">
        <v>46022</v>
      </c>
      <c r="V1218" s="3">
        <v>488.01860913868722</v>
      </c>
      <c r="W1218" s="32">
        <f>V1218*IF(Q1218="D06T-2017",'VATT Nacional'!$P$1,'VATT Nacional'!$M$1)</f>
        <v>382424.16356083838</v>
      </c>
    </row>
    <row r="1219" spans="6:23">
      <c r="F1219" s="3"/>
      <c r="G1219" s="3"/>
      <c r="H1219" s="29" t="s">
        <v>1166</v>
      </c>
      <c r="I1219" t="s">
        <v>1228</v>
      </c>
      <c r="J1219" t="s">
        <v>1167</v>
      </c>
      <c r="K1219" t="s">
        <v>2706</v>
      </c>
      <c r="L1219" t="s">
        <v>2707</v>
      </c>
      <c r="M1219" t="s">
        <v>1170</v>
      </c>
      <c r="N1219" t="s">
        <v>54</v>
      </c>
      <c r="O1219" s="30" t="s">
        <v>1171</v>
      </c>
      <c r="P1219" s="30" t="s">
        <v>1172</v>
      </c>
      <c r="Q1219" s="30" t="s">
        <v>1172</v>
      </c>
      <c r="R1219" s="30" t="s">
        <v>1173</v>
      </c>
      <c r="S1219" s="30" t="s">
        <v>1174</v>
      </c>
      <c r="T1219" s="31">
        <v>43831</v>
      </c>
      <c r="U1219" s="31">
        <v>46022</v>
      </c>
      <c r="V1219" s="3">
        <v>25058.29773900751</v>
      </c>
      <c r="W1219" s="32">
        <f>V1219*IF(Q1219="D06T-2017",'VATT Nacional'!$P$1,'VATT Nacional'!$M$1)</f>
        <v>19636338.39703659</v>
      </c>
    </row>
    <row r="1220" spans="6:23">
      <c r="F1220" s="3"/>
      <c r="G1220" s="3"/>
      <c r="H1220" s="29" t="s">
        <v>1166</v>
      </c>
      <c r="I1220" t="s">
        <v>1228</v>
      </c>
      <c r="J1220" t="s">
        <v>1167</v>
      </c>
      <c r="K1220" t="s">
        <v>2706</v>
      </c>
      <c r="L1220" t="s">
        <v>2707</v>
      </c>
      <c r="M1220" t="s">
        <v>1170</v>
      </c>
      <c r="N1220" t="s">
        <v>54</v>
      </c>
      <c r="O1220" s="30">
        <v>66</v>
      </c>
      <c r="P1220" s="30" t="s">
        <v>1172</v>
      </c>
      <c r="Q1220" s="30" t="s">
        <v>1172</v>
      </c>
      <c r="R1220" s="30" t="s">
        <v>1173</v>
      </c>
      <c r="S1220" s="30" t="s">
        <v>1174</v>
      </c>
      <c r="T1220" s="31">
        <v>43831</v>
      </c>
      <c r="U1220" s="31">
        <v>46022</v>
      </c>
      <c r="V1220" s="3">
        <v>21688.01552996572</v>
      </c>
      <c r="W1220" s="32">
        <f>V1220*IF(Q1220="D06T-2017",'VATT Nacional'!$P$1,'VATT Nacional'!$M$1)</f>
        <v>16995296.988735493</v>
      </c>
    </row>
    <row r="1221" spans="6:23">
      <c r="F1221" s="3"/>
      <c r="G1221" s="3"/>
      <c r="H1221" s="29" t="s">
        <v>1166</v>
      </c>
      <c r="I1221" t="s">
        <v>1228</v>
      </c>
      <c r="J1221" t="s">
        <v>1167</v>
      </c>
      <c r="K1221" t="s">
        <v>2706</v>
      </c>
      <c r="L1221" t="s">
        <v>2707</v>
      </c>
      <c r="M1221" t="s">
        <v>1170</v>
      </c>
      <c r="N1221" t="s">
        <v>54</v>
      </c>
      <c r="O1221" s="30">
        <v>154</v>
      </c>
      <c r="P1221" s="30" t="s">
        <v>1172</v>
      </c>
      <c r="Q1221" s="30" t="s">
        <v>1172</v>
      </c>
      <c r="R1221" s="30" t="s">
        <v>1173</v>
      </c>
      <c r="S1221" s="30" t="s">
        <v>1174</v>
      </c>
      <c r="T1221" s="31">
        <v>43831</v>
      </c>
      <c r="U1221" s="31">
        <v>46022</v>
      </c>
      <c r="V1221" s="3">
        <v>365846.64849423553</v>
      </c>
      <c r="W1221" s="32">
        <f>V1221*IF(Q1221="D06T-2017",'VATT Nacional'!$P$1,'VATT Nacional'!$M$1)</f>
        <v>286687015.45801967</v>
      </c>
    </row>
    <row r="1222" spans="6:23">
      <c r="F1222" s="3"/>
      <c r="G1222" s="3"/>
      <c r="H1222" s="29" t="s">
        <v>1166</v>
      </c>
      <c r="I1222" t="s">
        <v>1228</v>
      </c>
      <c r="J1222" t="s">
        <v>1167</v>
      </c>
      <c r="K1222" t="s">
        <v>2708</v>
      </c>
      <c r="L1222" t="s">
        <v>2709</v>
      </c>
      <c r="M1222" t="s">
        <v>1170</v>
      </c>
      <c r="N1222" t="s">
        <v>54</v>
      </c>
      <c r="O1222" s="30" t="s">
        <v>1171</v>
      </c>
      <c r="P1222" s="30" t="s">
        <v>1172</v>
      </c>
      <c r="Q1222" s="30" t="s">
        <v>1172</v>
      </c>
      <c r="R1222" s="30" t="s">
        <v>1173</v>
      </c>
      <c r="S1222" s="30" t="s">
        <v>1174</v>
      </c>
      <c r="T1222" s="31">
        <v>43831</v>
      </c>
      <c r="U1222" s="31">
        <v>46022</v>
      </c>
      <c r="V1222" s="3">
        <v>76186.839861226908</v>
      </c>
      <c r="W1222" s="32">
        <f>V1222*IF(Q1222="D06T-2017",'VATT Nacional'!$P$1,'VATT Nacional'!$M$1)</f>
        <v>59702003.084872812</v>
      </c>
    </row>
    <row r="1223" spans="6:23">
      <c r="F1223" s="3"/>
      <c r="G1223" s="3"/>
      <c r="H1223" s="29" t="s">
        <v>1166</v>
      </c>
      <c r="I1223" t="s">
        <v>1228</v>
      </c>
      <c r="J1223" t="s">
        <v>1167</v>
      </c>
      <c r="K1223" t="s">
        <v>2708</v>
      </c>
      <c r="L1223" t="s">
        <v>2709</v>
      </c>
      <c r="M1223" t="s">
        <v>1170</v>
      </c>
      <c r="N1223" t="s">
        <v>54</v>
      </c>
      <c r="O1223" s="30" t="s">
        <v>1171</v>
      </c>
      <c r="P1223" s="30" t="s">
        <v>1172</v>
      </c>
      <c r="Q1223" s="30" t="s">
        <v>1172</v>
      </c>
      <c r="R1223" s="30" t="s">
        <v>1173</v>
      </c>
      <c r="S1223" s="30" t="s">
        <v>1174</v>
      </c>
      <c r="T1223" s="31">
        <v>43831</v>
      </c>
      <c r="U1223" s="31">
        <v>46022</v>
      </c>
      <c r="V1223" s="3">
        <v>1413.164866289226</v>
      </c>
      <c r="W1223" s="32">
        <f>V1223*IF(Q1223="D06T-2017",'VATT Nacional'!$P$1,'VATT Nacional'!$M$1)</f>
        <v>1107393.000685021</v>
      </c>
    </row>
    <row r="1224" spans="6:23">
      <c r="F1224" s="3"/>
      <c r="G1224" s="3"/>
      <c r="H1224" s="29" t="s">
        <v>1166</v>
      </c>
      <c r="I1224" t="s">
        <v>1228</v>
      </c>
      <c r="J1224" t="s">
        <v>1167</v>
      </c>
      <c r="K1224" t="s">
        <v>2708</v>
      </c>
      <c r="L1224" t="s">
        <v>2709</v>
      </c>
      <c r="M1224" t="s">
        <v>1170</v>
      </c>
      <c r="N1224" t="s">
        <v>54</v>
      </c>
      <c r="O1224" s="30" t="s">
        <v>1171</v>
      </c>
      <c r="P1224" s="30" t="s">
        <v>1172</v>
      </c>
      <c r="Q1224" s="30" t="s">
        <v>1172</v>
      </c>
      <c r="R1224" s="30" t="s">
        <v>1173</v>
      </c>
      <c r="S1224" s="30" t="s">
        <v>1174</v>
      </c>
      <c r="T1224" s="31">
        <v>43831</v>
      </c>
      <c r="U1224" s="31">
        <v>46022</v>
      </c>
      <c r="V1224" s="3">
        <v>1413.164866289226</v>
      </c>
      <c r="W1224" s="32">
        <f>V1224*IF(Q1224="D06T-2017",'VATT Nacional'!$P$1,'VATT Nacional'!$M$1)</f>
        <v>1107393.000685021</v>
      </c>
    </row>
    <row r="1225" spans="6:23">
      <c r="F1225" s="3"/>
      <c r="G1225" s="3"/>
      <c r="H1225" s="29" t="s">
        <v>1166</v>
      </c>
      <c r="I1225" t="s">
        <v>1228</v>
      </c>
      <c r="J1225" t="s">
        <v>1167</v>
      </c>
      <c r="K1225" t="s">
        <v>2708</v>
      </c>
      <c r="L1225" t="s">
        <v>2709</v>
      </c>
      <c r="M1225" t="s">
        <v>1170</v>
      </c>
      <c r="N1225" t="s">
        <v>54</v>
      </c>
      <c r="O1225" s="30">
        <v>66</v>
      </c>
      <c r="P1225" s="30" t="s">
        <v>1172</v>
      </c>
      <c r="Q1225" s="30" t="s">
        <v>1172</v>
      </c>
      <c r="R1225" s="30" t="s">
        <v>1173</v>
      </c>
      <c r="S1225" s="30" t="s">
        <v>1174</v>
      </c>
      <c r="T1225" s="31">
        <v>43831</v>
      </c>
      <c r="U1225" s="31">
        <v>46022</v>
      </c>
      <c r="V1225" s="3">
        <v>2813.9853698956877</v>
      </c>
      <c r="W1225" s="32">
        <f>V1225*IF(Q1225="D06T-2017",'VATT Nacional'!$P$1,'VATT Nacional'!$M$1)</f>
        <v>2205112.6354670911</v>
      </c>
    </row>
    <row r="1226" spans="6:23">
      <c r="F1226" s="3"/>
      <c r="G1226" s="3"/>
      <c r="H1226" s="29" t="s">
        <v>1166</v>
      </c>
      <c r="I1226" t="s">
        <v>1228</v>
      </c>
      <c r="J1226" t="s">
        <v>1167</v>
      </c>
      <c r="K1226" t="s">
        <v>2708</v>
      </c>
      <c r="L1226" t="s">
        <v>2709</v>
      </c>
      <c r="M1226" t="s">
        <v>1170</v>
      </c>
      <c r="N1226" t="s">
        <v>54</v>
      </c>
      <c r="O1226" s="30">
        <v>110</v>
      </c>
      <c r="P1226" s="30" t="s">
        <v>1172</v>
      </c>
      <c r="Q1226" s="30" t="s">
        <v>1172</v>
      </c>
      <c r="R1226" s="30" t="s">
        <v>1173</v>
      </c>
      <c r="S1226" s="30" t="s">
        <v>1174</v>
      </c>
      <c r="T1226" s="31">
        <v>43831</v>
      </c>
      <c r="U1226" s="31">
        <v>46022</v>
      </c>
      <c r="V1226" s="3">
        <v>195398.33535309849</v>
      </c>
      <c r="W1226" s="32">
        <f>V1226*IF(Q1226="D06T-2017",'VATT Nacional'!$P$1,'VATT Nacional'!$M$1)</f>
        <v>153119253.15813768</v>
      </c>
    </row>
    <row r="1227" spans="6:23">
      <c r="F1227" s="3"/>
      <c r="G1227" s="3"/>
      <c r="H1227" s="29" t="s">
        <v>1166</v>
      </c>
      <c r="I1227" t="s">
        <v>1228</v>
      </c>
      <c r="J1227" t="s">
        <v>1167</v>
      </c>
      <c r="K1227" t="s">
        <v>2710</v>
      </c>
      <c r="L1227" t="s">
        <v>2711</v>
      </c>
      <c r="M1227" t="s">
        <v>1170</v>
      </c>
      <c r="N1227" t="s">
        <v>54</v>
      </c>
      <c r="O1227" s="30" t="s">
        <v>1171</v>
      </c>
      <c r="P1227" s="30" t="s">
        <v>1172</v>
      </c>
      <c r="Q1227" s="30" t="s">
        <v>1172</v>
      </c>
      <c r="R1227" s="30" t="s">
        <v>1173</v>
      </c>
      <c r="S1227" s="30" t="s">
        <v>1174</v>
      </c>
      <c r="T1227" s="31">
        <v>43831</v>
      </c>
      <c r="U1227" s="31">
        <v>46022</v>
      </c>
      <c r="V1227" s="3">
        <v>22687.004424599105</v>
      </c>
      <c r="W1227" s="32">
        <f>V1227*IF(Q1227="D06T-2017",'VATT Nacional'!$P$1,'VATT Nacional'!$M$1)</f>
        <v>17778130.850565072</v>
      </c>
    </row>
    <row r="1228" spans="6:23">
      <c r="F1228" s="3"/>
      <c r="G1228" s="3"/>
      <c r="H1228" s="29" t="s">
        <v>1166</v>
      </c>
      <c r="I1228" t="s">
        <v>1228</v>
      </c>
      <c r="J1228" t="s">
        <v>1167</v>
      </c>
      <c r="K1228" t="s">
        <v>2710</v>
      </c>
      <c r="L1228" t="s">
        <v>2711</v>
      </c>
      <c r="M1228" t="s">
        <v>1170</v>
      </c>
      <c r="N1228" t="s">
        <v>54</v>
      </c>
      <c r="O1228" s="30" t="s">
        <v>1171</v>
      </c>
      <c r="P1228" s="30" t="s">
        <v>1172</v>
      </c>
      <c r="Q1228" s="30" t="s">
        <v>1172</v>
      </c>
      <c r="R1228" s="30" t="s">
        <v>1173</v>
      </c>
      <c r="S1228" s="30" t="s">
        <v>1174</v>
      </c>
      <c r="T1228" s="31">
        <v>43831</v>
      </c>
      <c r="U1228" s="31">
        <v>46022</v>
      </c>
      <c r="V1228" s="3">
        <v>449.17763400964134</v>
      </c>
      <c r="W1228" s="32">
        <f>V1228*IF(Q1228="D06T-2017",'VATT Nacional'!$P$1,'VATT Nacional'!$M$1)</f>
        <v>351987.35818608373</v>
      </c>
    </row>
    <row r="1229" spans="6:23">
      <c r="F1229" s="3"/>
      <c r="G1229" s="3"/>
      <c r="H1229" s="29" t="s">
        <v>1166</v>
      </c>
      <c r="I1229" t="s">
        <v>1228</v>
      </c>
      <c r="J1229" t="s">
        <v>1167</v>
      </c>
      <c r="K1229" t="s">
        <v>2710</v>
      </c>
      <c r="L1229" t="s">
        <v>2711</v>
      </c>
      <c r="M1229" t="s">
        <v>1170</v>
      </c>
      <c r="N1229" t="s">
        <v>54</v>
      </c>
      <c r="O1229" s="30">
        <v>66</v>
      </c>
      <c r="P1229" s="30" t="s">
        <v>1172</v>
      </c>
      <c r="Q1229" s="30" t="s">
        <v>1172</v>
      </c>
      <c r="R1229" s="30" t="s">
        <v>1173</v>
      </c>
      <c r="S1229" s="30" t="s">
        <v>1174</v>
      </c>
      <c r="T1229" s="31">
        <v>43831</v>
      </c>
      <c r="U1229" s="31">
        <v>46022</v>
      </c>
      <c r="V1229" s="3">
        <v>24669.25032423457</v>
      </c>
      <c r="W1229" s="32">
        <f>V1229*IF(Q1229="D06T-2017",'VATT Nacional'!$P$1,'VATT Nacional'!$M$1)</f>
        <v>19331470.653483458</v>
      </c>
    </row>
    <row r="1230" spans="6:23">
      <c r="F1230" s="3"/>
      <c r="G1230" s="3"/>
      <c r="H1230" s="29" t="s">
        <v>1166</v>
      </c>
      <c r="I1230" t="s">
        <v>1228</v>
      </c>
      <c r="J1230" t="s">
        <v>1167</v>
      </c>
      <c r="K1230" t="s">
        <v>2710</v>
      </c>
      <c r="L1230" t="s">
        <v>2711</v>
      </c>
      <c r="M1230" t="s">
        <v>1170</v>
      </c>
      <c r="N1230" t="s">
        <v>54</v>
      </c>
      <c r="O1230" s="30">
        <v>154</v>
      </c>
      <c r="P1230" s="30" t="s">
        <v>1172</v>
      </c>
      <c r="Q1230" s="30" t="s">
        <v>1172</v>
      </c>
      <c r="R1230" s="30" t="s">
        <v>1173</v>
      </c>
      <c r="S1230" s="30" t="s">
        <v>1174</v>
      </c>
      <c r="T1230" s="31">
        <v>43831</v>
      </c>
      <c r="U1230" s="31">
        <v>46022</v>
      </c>
      <c r="V1230" s="3">
        <v>487183.23062256107</v>
      </c>
      <c r="W1230" s="32">
        <f>V1230*IF(Q1230="D06T-2017",'VATT Nacional'!$P$1,'VATT Nacional'!$M$1)</f>
        <v>381769539.07664078</v>
      </c>
    </row>
    <row r="1231" spans="6:23">
      <c r="F1231" s="3"/>
      <c r="G1231" s="3"/>
      <c r="H1231" s="29" t="s">
        <v>1166</v>
      </c>
      <c r="I1231" t="s">
        <v>1228</v>
      </c>
      <c r="J1231" t="s">
        <v>1167</v>
      </c>
      <c r="K1231" t="s">
        <v>2712</v>
      </c>
      <c r="L1231" t="s">
        <v>2713</v>
      </c>
      <c r="M1231" t="s">
        <v>2506</v>
      </c>
      <c r="N1231" t="s">
        <v>198</v>
      </c>
      <c r="O1231" s="30" t="s">
        <v>1171</v>
      </c>
      <c r="P1231" s="30" t="s">
        <v>1172</v>
      </c>
      <c r="Q1231" s="30" t="s">
        <v>1172</v>
      </c>
      <c r="R1231" s="30" t="s">
        <v>1173</v>
      </c>
      <c r="S1231" s="30" t="s">
        <v>1174</v>
      </c>
      <c r="T1231" s="31">
        <v>43831</v>
      </c>
      <c r="U1231" s="31">
        <v>46022</v>
      </c>
      <c r="V1231" s="3">
        <v>66965.840176608137</v>
      </c>
      <c r="W1231" s="32">
        <f>V1231*IF(Q1231="D06T-2017",'VATT Nacional'!$P$1,'VATT Nacional'!$M$1)</f>
        <v>52476186.229632847</v>
      </c>
    </row>
    <row r="1232" spans="6:23">
      <c r="F1232" s="3"/>
      <c r="G1232" s="3"/>
      <c r="H1232" s="29" t="s">
        <v>1166</v>
      </c>
      <c r="I1232" t="s">
        <v>1228</v>
      </c>
      <c r="J1232" t="s">
        <v>1167</v>
      </c>
      <c r="K1232" t="s">
        <v>2712</v>
      </c>
      <c r="L1232" t="s">
        <v>2713</v>
      </c>
      <c r="M1232" t="s">
        <v>2506</v>
      </c>
      <c r="N1232" t="s">
        <v>198</v>
      </c>
      <c r="O1232" s="30">
        <v>66</v>
      </c>
      <c r="P1232" s="30" t="s">
        <v>1172</v>
      </c>
      <c r="Q1232" s="30" t="s">
        <v>1172</v>
      </c>
      <c r="R1232" s="30" t="s">
        <v>1173</v>
      </c>
      <c r="S1232" s="30" t="s">
        <v>1174</v>
      </c>
      <c r="T1232" s="31">
        <v>43831</v>
      </c>
      <c r="U1232" s="31">
        <v>46022</v>
      </c>
      <c r="V1232" s="3">
        <v>95628.571868226194</v>
      </c>
      <c r="W1232" s="32">
        <f>V1232*IF(Q1232="D06T-2017",'VATT Nacional'!$P$1,'VATT Nacional'!$M$1)</f>
        <v>74937053.473776683</v>
      </c>
    </row>
    <row r="1233" spans="6:23">
      <c r="F1233" s="3"/>
      <c r="G1233" s="3"/>
      <c r="H1233" s="29" t="s">
        <v>1166</v>
      </c>
      <c r="I1233" t="s">
        <v>1228</v>
      </c>
      <c r="J1233" t="s">
        <v>1167</v>
      </c>
      <c r="K1233" t="s">
        <v>2714</v>
      </c>
      <c r="L1233" t="s">
        <v>2715</v>
      </c>
      <c r="M1233" t="s">
        <v>1170</v>
      </c>
      <c r="N1233" t="s">
        <v>54</v>
      </c>
      <c r="O1233" s="30" t="s">
        <v>1171</v>
      </c>
      <c r="P1233" s="30" t="s">
        <v>1172</v>
      </c>
      <c r="Q1233" s="30" t="s">
        <v>1172</v>
      </c>
      <c r="R1233" s="30" t="s">
        <v>1173</v>
      </c>
      <c r="S1233" s="30" t="s">
        <v>1174</v>
      </c>
      <c r="T1233" s="31">
        <v>43831</v>
      </c>
      <c r="U1233" s="31">
        <v>46022</v>
      </c>
      <c r="V1233" s="3">
        <v>20035.498353903713</v>
      </c>
      <c r="W1233" s="32">
        <f>V1233*IF(Q1233="D06T-2017",'VATT Nacional'!$P$1,'VATT Nacional'!$M$1)</f>
        <v>15700341.249361549</v>
      </c>
    </row>
    <row r="1234" spans="6:23">
      <c r="F1234" s="3"/>
      <c r="G1234" s="3"/>
      <c r="H1234" s="29" t="s">
        <v>1166</v>
      </c>
      <c r="I1234" t="s">
        <v>1228</v>
      </c>
      <c r="J1234" t="s">
        <v>1167</v>
      </c>
      <c r="K1234" t="s">
        <v>2714</v>
      </c>
      <c r="L1234" t="s">
        <v>2715</v>
      </c>
      <c r="M1234" t="s">
        <v>1170</v>
      </c>
      <c r="N1234" t="s">
        <v>54</v>
      </c>
      <c r="O1234" s="30" t="s">
        <v>1171</v>
      </c>
      <c r="P1234" s="30" t="s">
        <v>1172</v>
      </c>
      <c r="Q1234" s="30" t="s">
        <v>1172</v>
      </c>
      <c r="R1234" s="30" t="s">
        <v>1173</v>
      </c>
      <c r="S1234" s="30" t="s">
        <v>1174</v>
      </c>
      <c r="T1234" s="31">
        <v>43831</v>
      </c>
      <c r="U1234" s="31">
        <v>46022</v>
      </c>
      <c r="V1234" s="3">
        <v>727.06711351562103</v>
      </c>
      <c r="W1234" s="32">
        <f>V1234*IF(Q1234="D06T-2017",'VATT Nacional'!$P$1,'VATT Nacional'!$M$1)</f>
        <v>569748.83238476596</v>
      </c>
    </row>
    <row r="1235" spans="6:23">
      <c r="F1235" s="3"/>
      <c r="G1235" s="3"/>
      <c r="H1235" s="29" t="s">
        <v>1166</v>
      </c>
      <c r="I1235" t="s">
        <v>1228</v>
      </c>
      <c r="J1235" t="s">
        <v>1167</v>
      </c>
      <c r="K1235" t="s">
        <v>2714</v>
      </c>
      <c r="L1235" t="s">
        <v>2715</v>
      </c>
      <c r="M1235" t="s">
        <v>1170</v>
      </c>
      <c r="N1235" t="s">
        <v>54</v>
      </c>
      <c r="O1235" s="30">
        <v>66</v>
      </c>
      <c r="P1235" s="30" t="s">
        <v>1172</v>
      </c>
      <c r="Q1235" s="30" t="s">
        <v>1172</v>
      </c>
      <c r="R1235" s="30" t="s">
        <v>1173</v>
      </c>
      <c r="S1235" s="30" t="s">
        <v>1174</v>
      </c>
      <c r="T1235" s="31">
        <v>43831</v>
      </c>
      <c r="U1235" s="31">
        <v>46022</v>
      </c>
      <c r="V1235" s="3">
        <v>37762.744165643373</v>
      </c>
      <c r="W1235" s="32">
        <f>V1235*IF(Q1235="D06T-2017",'VATT Nacional'!$P$1,'VATT Nacional'!$M$1)</f>
        <v>29591875.352450099</v>
      </c>
    </row>
    <row r="1236" spans="6:23">
      <c r="F1236" s="3"/>
      <c r="G1236" s="3"/>
      <c r="H1236" s="29" t="s">
        <v>1166</v>
      </c>
      <c r="I1236" t="s">
        <v>1228</v>
      </c>
      <c r="J1236" t="s">
        <v>1167</v>
      </c>
      <c r="K1236" t="s">
        <v>2716</v>
      </c>
      <c r="L1236" t="s">
        <v>2717</v>
      </c>
      <c r="M1236" t="s">
        <v>2506</v>
      </c>
      <c r="N1236" t="s">
        <v>198</v>
      </c>
      <c r="O1236" s="30" t="s">
        <v>1171</v>
      </c>
      <c r="P1236" s="30" t="s">
        <v>1172</v>
      </c>
      <c r="Q1236" s="30" t="s">
        <v>1172</v>
      </c>
      <c r="R1236" s="30" t="s">
        <v>1173</v>
      </c>
      <c r="S1236" s="30" t="s">
        <v>1174</v>
      </c>
      <c r="T1236" s="31">
        <v>43831</v>
      </c>
      <c r="U1236" s="31">
        <v>46022</v>
      </c>
      <c r="V1236" s="3">
        <v>16266.994655263108</v>
      </c>
      <c r="W1236" s="32">
        <f>V1236*IF(Q1236="D06T-2017",'VATT Nacional'!$P$1,'VATT Nacional'!$M$1)</f>
        <v>12747243.052200379</v>
      </c>
    </row>
    <row r="1237" spans="6:23">
      <c r="F1237" s="3"/>
      <c r="G1237" s="3"/>
      <c r="H1237" s="29" t="s">
        <v>1166</v>
      </c>
      <c r="I1237" t="s">
        <v>1228</v>
      </c>
      <c r="J1237" t="s">
        <v>1167</v>
      </c>
      <c r="K1237" t="s">
        <v>2716</v>
      </c>
      <c r="L1237" t="s">
        <v>2717</v>
      </c>
      <c r="M1237" t="s">
        <v>2506</v>
      </c>
      <c r="N1237" t="s">
        <v>198</v>
      </c>
      <c r="O1237" s="30" t="s">
        <v>1171</v>
      </c>
      <c r="P1237" s="30" t="s">
        <v>1172</v>
      </c>
      <c r="Q1237" s="30" t="s">
        <v>1172</v>
      </c>
      <c r="R1237" s="30" t="s">
        <v>1173</v>
      </c>
      <c r="S1237" s="30" t="s">
        <v>1174</v>
      </c>
      <c r="T1237" s="31">
        <v>43831</v>
      </c>
      <c r="U1237" s="31">
        <v>46022</v>
      </c>
      <c r="V1237" s="3">
        <v>53654.82333565173</v>
      </c>
      <c r="W1237" s="32">
        <f>V1237*IF(Q1237="D06T-2017",'VATT Nacional'!$P$1,'VATT Nacional'!$M$1)</f>
        <v>42045324.811189763</v>
      </c>
    </row>
    <row r="1238" spans="6:23">
      <c r="F1238" s="3"/>
      <c r="G1238" s="3"/>
      <c r="H1238" s="29" t="s">
        <v>1166</v>
      </c>
      <c r="I1238" t="s">
        <v>1228</v>
      </c>
      <c r="J1238" t="s">
        <v>1167</v>
      </c>
      <c r="K1238" t="s">
        <v>2716</v>
      </c>
      <c r="L1238" t="s">
        <v>2717</v>
      </c>
      <c r="M1238" t="s">
        <v>2506</v>
      </c>
      <c r="N1238" t="s">
        <v>198</v>
      </c>
      <c r="O1238" s="30">
        <v>66</v>
      </c>
      <c r="P1238" s="30" t="s">
        <v>1172</v>
      </c>
      <c r="Q1238" s="30" t="s">
        <v>1172</v>
      </c>
      <c r="R1238" s="30" t="s">
        <v>1173</v>
      </c>
      <c r="S1238" s="30" t="s">
        <v>1174</v>
      </c>
      <c r="T1238" s="31">
        <v>43831</v>
      </c>
      <c r="U1238" s="31">
        <v>46022</v>
      </c>
      <c r="V1238" s="3">
        <v>47766.356226824908</v>
      </c>
      <c r="W1238" s="32">
        <f>V1238*IF(Q1238="D06T-2017",'VATT Nacional'!$P$1,'VATT Nacional'!$M$1)</f>
        <v>37430967.762955457</v>
      </c>
    </row>
    <row r="1239" spans="6:23">
      <c r="F1239" s="3"/>
      <c r="G1239" s="3"/>
      <c r="H1239" s="29" t="s">
        <v>1166</v>
      </c>
      <c r="I1239" t="s">
        <v>1228</v>
      </c>
      <c r="J1239" t="s">
        <v>1167</v>
      </c>
      <c r="K1239" t="s">
        <v>2718</v>
      </c>
      <c r="L1239" t="s">
        <v>2719</v>
      </c>
      <c r="M1239" t="s">
        <v>1170</v>
      </c>
      <c r="N1239" t="s">
        <v>54</v>
      </c>
      <c r="O1239" s="30" t="s">
        <v>1171</v>
      </c>
      <c r="P1239" s="30" t="s">
        <v>1172</v>
      </c>
      <c r="Q1239" s="30" t="s">
        <v>1172</v>
      </c>
      <c r="R1239" s="30" t="s">
        <v>1173</v>
      </c>
      <c r="S1239" s="30" t="s">
        <v>1174</v>
      </c>
      <c r="T1239" s="31">
        <v>43831</v>
      </c>
      <c r="U1239" s="31">
        <v>46022</v>
      </c>
      <c r="V1239" s="3">
        <v>486.78435427962432</v>
      </c>
      <c r="W1239" s="32">
        <f>V1239*IF(Q1239="D06T-2017",'VATT Nacional'!$P$1,'VATT Nacional'!$M$1)</f>
        <v>381456.96912755421</v>
      </c>
    </row>
    <row r="1240" spans="6:23">
      <c r="F1240" s="3"/>
      <c r="G1240" s="3"/>
      <c r="H1240" s="29" t="s">
        <v>1166</v>
      </c>
      <c r="I1240" t="s">
        <v>1228</v>
      </c>
      <c r="J1240" t="s">
        <v>1167</v>
      </c>
      <c r="K1240" t="s">
        <v>2718</v>
      </c>
      <c r="L1240" t="s">
        <v>2719</v>
      </c>
      <c r="M1240" t="s">
        <v>1170</v>
      </c>
      <c r="N1240" t="s">
        <v>54</v>
      </c>
      <c r="O1240" s="30" t="s">
        <v>1171</v>
      </c>
      <c r="P1240" s="30" t="s">
        <v>1172</v>
      </c>
      <c r="Q1240" s="30" t="s">
        <v>1172</v>
      </c>
      <c r="R1240" s="30" t="s">
        <v>1173</v>
      </c>
      <c r="S1240" s="30" t="s">
        <v>1174</v>
      </c>
      <c r="T1240" s="31">
        <v>43831</v>
      </c>
      <c r="U1240" s="31">
        <v>46022</v>
      </c>
      <c r="V1240" s="3">
        <v>36190.963501927006</v>
      </c>
      <c r="W1240" s="32">
        <f>V1240*IF(Q1240="D06T-2017",'VATT Nacional'!$P$1,'VATT Nacional'!$M$1)</f>
        <v>28360186.858677905</v>
      </c>
    </row>
    <row r="1241" spans="6:23">
      <c r="F1241" s="3"/>
      <c r="G1241" s="3"/>
      <c r="H1241" s="29" t="s">
        <v>1166</v>
      </c>
      <c r="I1241" t="s">
        <v>1228</v>
      </c>
      <c r="J1241" t="s">
        <v>1167</v>
      </c>
      <c r="K1241" t="s">
        <v>2718</v>
      </c>
      <c r="L1241" t="s">
        <v>2719</v>
      </c>
      <c r="M1241" t="s">
        <v>1170</v>
      </c>
      <c r="N1241" t="s">
        <v>54</v>
      </c>
      <c r="O1241" s="30">
        <v>66</v>
      </c>
      <c r="P1241" s="30" t="s">
        <v>1172</v>
      </c>
      <c r="Q1241" s="30" t="s">
        <v>1172</v>
      </c>
      <c r="R1241" s="30" t="s">
        <v>1173</v>
      </c>
      <c r="S1241" s="30" t="s">
        <v>1174</v>
      </c>
      <c r="T1241" s="31">
        <v>43831</v>
      </c>
      <c r="U1241" s="31">
        <v>46022</v>
      </c>
      <c r="V1241" s="3">
        <v>47664.962330155191</v>
      </c>
      <c r="W1241" s="32">
        <f>V1241*IF(Q1241="D06T-2017",'VATT Nacional'!$P$1,'VATT Nacional'!$M$1)</f>
        <v>37351512.849970631</v>
      </c>
    </row>
    <row r="1242" spans="6:23">
      <c r="F1242" s="3"/>
      <c r="G1242" s="3"/>
      <c r="H1242" s="29" t="s">
        <v>1166</v>
      </c>
      <c r="I1242" t="s">
        <v>1228</v>
      </c>
      <c r="J1242" t="s">
        <v>1167</v>
      </c>
      <c r="K1242" t="s">
        <v>2720</v>
      </c>
      <c r="L1242" t="s">
        <v>2721</v>
      </c>
      <c r="M1242" t="s">
        <v>1170</v>
      </c>
      <c r="N1242" t="s">
        <v>54</v>
      </c>
      <c r="O1242" s="30" t="s">
        <v>1171</v>
      </c>
      <c r="P1242" s="30" t="s">
        <v>1172</v>
      </c>
      <c r="Q1242" s="30" t="s">
        <v>1172</v>
      </c>
      <c r="R1242" s="30" t="s">
        <v>1173</v>
      </c>
      <c r="S1242" s="30" t="s">
        <v>1174</v>
      </c>
      <c r="T1242" s="31">
        <v>43831</v>
      </c>
      <c r="U1242" s="31">
        <v>46022</v>
      </c>
      <c r="V1242" s="3">
        <v>87722.419497036652</v>
      </c>
      <c r="W1242" s="32">
        <f>V1242*IF(Q1242="D06T-2017",'VATT Nacional'!$P$1,'VATT Nacional'!$M$1)</f>
        <v>68741585.409817114</v>
      </c>
    </row>
    <row r="1243" spans="6:23">
      <c r="F1243" s="3"/>
      <c r="G1243" s="3"/>
      <c r="H1243" s="29" t="s">
        <v>1166</v>
      </c>
      <c r="I1243" t="s">
        <v>1228</v>
      </c>
      <c r="J1243" t="s">
        <v>1167</v>
      </c>
      <c r="K1243" t="s">
        <v>2720</v>
      </c>
      <c r="L1243" t="s">
        <v>2721</v>
      </c>
      <c r="M1243" t="s">
        <v>1170</v>
      </c>
      <c r="N1243" t="s">
        <v>54</v>
      </c>
      <c r="O1243" s="30">
        <v>66</v>
      </c>
      <c r="P1243" s="30" t="s">
        <v>1172</v>
      </c>
      <c r="Q1243" s="30" t="s">
        <v>1172</v>
      </c>
      <c r="R1243" s="30" t="s">
        <v>1173</v>
      </c>
      <c r="S1243" s="30" t="s">
        <v>1174</v>
      </c>
      <c r="T1243" s="31">
        <v>43831</v>
      </c>
      <c r="U1243" s="31">
        <v>46022</v>
      </c>
      <c r="V1243" s="3">
        <v>144618.39097995101</v>
      </c>
      <c r="W1243" s="32">
        <f>V1243*IF(Q1243="D06T-2017",'VATT Nacional'!$P$1,'VATT Nacional'!$M$1)</f>
        <v>113326758.79641525</v>
      </c>
    </row>
    <row r="1244" spans="6:23">
      <c r="F1244" s="3"/>
      <c r="G1244" s="3"/>
      <c r="H1244" s="29" t="s">
        <v>1166</v>
      </c>
      <c r="I1244" t="s">
        <v>1228</v>
      </c>
      <c r="J1244" t="s">
        <v>1167</v>
      </c>
      <c r="K1244" t="s">
        <v>2722</v>
      </c>
      <c r="L1244" t="s">
        <v>2723</v>
      </c>
      <c r="M1244" t="s">
        <v>1170</v>
      </c>
      <c r="N1244" t="s">
        <v>54</v>
      </c>
      <c r="O1244" s="30" t="s">
        <v>1171</v>
      </c>
      <c r="P1244" s="30" t="s">
        <v>1172</v>
      </c>
      <c r="Q1244" s="30" t="s">
        <v>1172</v>
      </c>
      <c r="R1244" s="30" t="s">
        <v>1173</v>
      </c>
      <c r="S1244" s="30" t="s">
        <v>1174</v>
      </c>
      <c r="T1244" s="31">
        <v>43831</v>
      </c>
      <c r="U1244" s="31">
        <v>46022</v>
      </c>
      <c r="V1244" s="3">
        <v>231.50300263598371</v>
      </c>
      <c r="W1244" s="32">
        <f>V1244*IF(Q1244="D06T-2017",'VATT Nacional'!$P$1,'VATT Nacional'!$M$1)</f>
        <v>181411.81603943536</v>
      </c>
    </row>
    <row r="1245" spans="6:23">
      <c r="F1245" s="3"/>
      <c r="G1245" s="3"/>
      <c r="H1245" s="29" t="s">
        <v>1166</v>
      </c>
      <c r="I1245" t="s">
        <v>1228</v>
      </c>
      <c r="J1245" t="s">
        <v>1167</v>
      </c>
      <c r="K1245" t="s">
        <v>2722</v>
      </c>
      <c r="L1245" t="s">
        <v>2723</v>
      </c>
      <c r="M1245" t="s">
        <v>1170</v>
      </c>
      <c r="N1245" t="s">
        <v>54</v>
      </c>
      <c r="O1245" s="30">
        <v>66</v>
      </c>
      <c r="P1245" s="30" t="s">
        <v>1172</v>
      </c>
      <c r="Q1245" s="30" t="s">
        <v>1172</v>
      </c>
      <c r="R1245" s="30" t="s">
        <v>1173</v>
      </c>
      <c r="S1245" s="30" t="s">
        <v>1174</v>
      </c>
      <c r="T1245" s="31">
        <v>43831</v>
      </c>
      <c r="U1245" s="31">
        <v>46022</v>
      </c>
      <c r="V1245" s="3">
        <v>12756.251061182944</v>
      </c>
      <c r="W1245" s="32">
        <f>V1245*IF(Q1245="D06T-2017",'VATT Nacional'!$P$1,'VATT Nacional'!$M$1)</f>
        <v>9996132.4238326512</v>
      </c>
    </row>
    <row r="1246" spans="6:23">
      <c r="F1246" s="3"/>
      <c r="G1246" s="3"/>
      <c r="H1246" s="29" t="s">
        <v>1166</v>
      </c>
      <c r="I1246" t="s">
        <v>1228</v>
      </c>
      <c r="J1246" t="s">
        <v>1167</v>
      </c>
      <c r="K1246" t="s">
        <v>2722</v>
      </c>
      <c r="L1246" t="s">
        <v>2723</v>
      </c>
      <c r="M1246" t="s">
        <v>1170</v>
      </c>
      <c r="N1246" t="s">
        <v>54</v>
      </c>
      <c r="O1246" s="30">
        <v>154</v>
      </c>
      <c r="P1246" s="30" t="s">
        <v>1172</v>
      </c>
      <c r="Q1246" s="30" t="s">
        <v>1172</v>
      </c>
      <c r="R1246" s="30" t="s">
        <v>1173</v>
      </c>
      <c r="S1246" s="30" t="s">
        <v>1174</v>
      </c>
      <c r="T1246" s="31">
        <v>43831</v>
      </c>
      <c r="U1246" s="31">
        <v>46022</v>
      </c>
      <c r="V1246" s="3">
        <v>112864.89810607734</v>
      </c>
      <c r="W1246" s="32">
        <f>V1246*IF(Q1246="D06T-2017",'VATT Nacional'!$P$1,'VATT Nacional'!$M$1)</f>
        <v>88443890.141348779</v>
      </c>
    </row>
    <row r="1247" spans="6:23">
      <c r="F1247" s="3"/>
      <c r="G1247" s="3"/>
      <c r="H1247" s="29" t="s">
        <v>1166</v>
      </c>
      <c r="I1247" t="s">
        <v>1228</v>
      </c>
      <c r="J1247" t="s">
        <v>1167</v>
      </c>
      <c r="K1247" t="s">
        <v>2724</v>
      </c>
      <c r="L1247" t="s">
        <v>2725</v>
      </c>
      <c r="M1247" t="s">
        <v>1170</v>
      </c>
      <c r="N1247" t="s">
        <v>54</v>
      </c>
      <c r="O1247" s="30" t="s">
        <v>1171</v>
      </c>
      <c r="P1247" s="30" t="s">
        <v>1172</v>
      </c>
      <c r="Q1247" s="30" t="s">
        <v>1172</v>
      </c>
      <c r="R1247" s="30" t="s">
        <v>1173</v>
      </c>
      <c r="S1247" s="30" t="s">
        <v>1174</v>
      </c>
      <c r="T1247" s="31">
        <v>43831</v>
      </c>
      <c r="U1247" s="31">
        <v>46022</v>
      </c>
      <c r="V1247" s="3">
        <v>27711.981405510251</v>
      </c>
      <c r="W1247" s="32">
        <f>V1247*IF(Q1247="D06T-2017",'VATT Nacional'!$P$1,'VATT Nacional'!$M$1)</f>
        <v>21715834.419347022</v>
      </c>
    </row>
    <row r="1248" spans="6:23">
      <c r="F1248" s="3"/>
      <c r="G1248" s="3"/>
      <c r="H1248" s="29" t="s">
        <v>1166</v>
      </c>
      <c r="I1248" t="s">
        <v>1228</v>
      </c>
      <c r="J1248" t="s">
        <v>1167</v>
      </c>
      <c r="K1248" t="s">
        <v>2724</v>
      </c>
      <c r="L1248" t="s">
        <v>2725</v>
      </c>
      <c r="M1248" t="s">
        <v>1170</v>
      </c>
      <c r="N1248" t="s">
        <v>54</v>
      </c>
      <c r="O1248" s="30">
        <v>66</v>
      </c>
      <c r="P1248" s="30" t="s">
        <v>1172</v>
      </c>
      <c r="Q1248" s="30" t="s">
        <v>1172</v>
      </c>
      <c r="R1248" s="30" t="s">
        <v>1173</v>
      </c>
      <c r="S1248" s="30" t="s">
        <v>1174</v>
      </c>
      <c r="T1248" s="31">
        <v>43831</v>
      </c>
      <c r="U1248" s="31">
        <v>46022</v>
      </c>
      <c r="V1248" s="3">
        <v>63868.989329389813</v>
      </c>
      <c r="W1248" s="32">
        <f>V1248*IF(Q1248="D06T-2017",'VATT Nacional'!$P$1,'VATT Nacional'!$M$1)</f>
        <v>50049412.797754191</v>
      </c>
    </row>
    <row r="1249" spans="6:23">
      <c r="F1249" s="3"/>
      <c r="G1249" s="3"/>
      <c r="H1249" s="29" t="s">
        <v>1166</v>
      </c>
      <c r="I1249" t="s">
        <v>1228</v>
      </c>
      <c r="J1249" t="s">
        <v>1167</v>
      </c>
      <c r="K1249" t="s">
        <v>2726</v>
      </c>
      <c r="L1249" t="s">
        <v>2727</v>
      </c>
      <c r="M1249" t="s">
        <v>1170</v>
      </c>
      <c r="N1249" t="s">
        <v>54</v>
      </c>
      <c r="O1249" s="30" t="s">
        <v>1171</v>
      </c>
      <c r="P1249" s="30" t="s">
        <v>1172</v>
      </c>
      <c r="Q1249" s="30" t="s">
        <v>1172</v>
      </c>
      <c r="R1249" s="30" t="s">
        <v>1173</v>
      </c>
      <c r="S1249" s="30" t="s">
        <v>1174</v>
      </c>
      <c r="T1249" s="31">
        <v>43831</v>
      </c>
      <c r="U1249" s="31">
        <v>46022</v>
      </c>
      <c r="V1249" s="3">
        <v>36042.459282561984</v>
      </c>
      <c r="W1249" s="32">
        <f>V1249*IF(Q1249="D06T-2017",'VATT Nacional'!$P$1,'VATT Nacional'!$M$1)</f>
        <v>28243815.062987253</v>
      </c>
    </row>
    <row r="1250" spans="6:23">
      <c r="F1250" s="3"/>
      <c r="G1250" s="3"/>
      <c r="H1250" s="29" t="s">
        <v>1166</v>
      </c>
      <c r="I1250" t="s">
        <v>1228</v>
      </c>
      <c r="J1250" t="s">
        <v>1167</v>
      </c>
      <c r="K1250" t="s">
        <v>2726</v>
      </c>
      <c r="L1250" t="s">
        <v>2727</v>
      </c>
      <c r="M1250" t="s">
        <v>1170</v>
      </c>
      <c r="N1250" t="s">
        <v>54</v>
      </c>
      <c r="O1250" s="30" t="s">
        <v>1171</v>
      </c>
      <c r="P1250" s="30" t="s">
        <v>1172</v>
      </c>
      <c r="Q1250" s="30" t="s">
        <v>1172</v>
      </c>
      <c r="R1250" s="30" t="s">
        <v>1173</v>
      </c>
      <c r="S1250" s="30" t="s">
        <v>1174</v>
      </c>
      <c r="T1250" s="31">
        <v>43831</v>
      </c>
      <c r="U1250" s="31">
        <v>46022</v>
      </c>
      <c r="V1250" s="3">
        <v>568.75205716409312</v>
      </c>
      <c r="W1250" s="32">
        <f>V1250*IF(Q1250="D06T-2017",'VATT Nacional'!$P$1,'VATT Nacional'!$M$1)</f>
        <v>445689.00788099476</v>
      </c>
    </row>
    <row r="1251" spans="6:23">
      <c r="F1251" s="3"/>
      <c r="G1251" s="3"/>
      <c r="H1251" s="29" t="s">
        <v>1166</v>
      </c>
      <c r="I1251" t="s">
        <v>1228</v>
      </c>
      <c r="J1251" t="s">
        <v>1167</v>
      </c>
      <c r="K1251" t="s">
        <v>2726</v>
      </c>
      <c r="L1251" t="s">
        <v>2727</v>
      </c>
      <c r="M1251" t="s">
        <v>1170</v>
      </c>
      <c r="N1251" t="s">
        <v>54</v>
      </c>
      <c r="O1251" s="30">
        <v>66</v>
      </c>
      <c r="P1251" s="30" t="s">
        <v>1172</v>
      </c>
      <c r="Q1251" s="30" t="s">
        <v>1172</v>
      </c>
      <c r="R1251" s="30" t="s">
        <v>1173</v>
      </c>
      <c r="S1251" s="30" t="s">
        <v>1174</v>
      </c>
      <c r="T1251" s="31">
        <v>43831</v>
      </c>
      <c r="U1251" s="31">
        <v>46022</v>
      </c>
      <c r="V1251" s="3">
        <v>21016.253535614149</v>
      </c>
      <c r="W1251" s="32">
        <f>V1251*IF(Q1251="D06T-2017",'VATT Nacional'!$P$1,'VATT Nacional'!$M$1)</f>
        <v>16468886.696195081</v>
      </c>
    </row>
    <row r="1252" spans="6:23">
      <c r="F1252" s="3"/>
      <c r="G1252" s="3"/>
      <c r="H1252" s="29" t="s">
        <v>1166</v>
      </c>
      <c r="I1252" t="s">
        <v>1228</v>
      </c>
      <c r="J1252" t="s">
        <v>1167</v>
      </c>
      <c r="K1252" t="s">
        <v>2728</v>
      </c>
      <c r="L1252" t="s">
        <v>2729</v>
      </c>
      <c r="M1252" t="s">
        <v>1170</v>
      </c>
      <c r="N1252" t="s">
        <v>54</v>
      </c>
      <c r="O1252" s="30" t="s">
        <v>1171</v>
      </c>
      <c r="P1252" s="30" t="s">
        <v>1172</v>
      </c>
      <c r="Q1252" s="30" t="s">
        <v>1172</v>
      </c>
      <c r="R1252" s="30" t="s">
        <v>1173</v>
      </c>
      <c r="S1252" s="30" t="s">
        <v>1174</v>
      </c>
      <c r="T1252" s="31">
        <v>43831</v>
      </c>
      <c r="U1252" s="31">
        <v>46022</v>
      </c>
      <c r="V1252" s="3">
        <v>130.53867556002106</v>
      </c>
      <c r="W1252" s="32">
        <f>V1252*IF(Q1252="D06T-2017",'VATT Nacional'!$P$1,'VATT Nacional'!$M$1)</f>
        <v>102293.52503890668</v>
      </c>
    </row>
    <row r="1253" spans="6:23">
      <c r="F1253" s="3"/>
      <c r="G1253" s="3"/>
      <c r="H1253" s="29" t="s">
        <v>1166</v>
      </c>
      <c r="I1253" t="s">
        <v>1228</v>
      </c>
      <c r="J1253" t="s">
        <v>1167</v>
      </c>
      <c r="K1253" t="s">
        <v>2728</v>
      </c>
      <c r="L1253" t="s">
        <v>2729</v>
      </c>
      <c r="M1253" t="s">
        <v>2665</v>
      </c>
      <c r="N1253" t="s">
        <v>66</v>
      </c>
      <c r="O1253" s="30" t="s">
        <v>1171</v>
      </c>
      <c r="P1253" s="30" t="s">
        <v>1172</v>
      </c>
      <c r="Q1253" s="30" t="s">
        <v>1172</v>
      </c>
      <c r="R1253" s="30" t="s">
        <v>1173</v>
      </c>
      <c r="S1253" s="30" t="s">
        <v>1174</v>
      </c>
      <c r="T1253" s="31">
        <v>43831</v>
      </c>
      <c r="U1253" s="31">
        <v>46022</v>
      </c>
      <c r="V1253" s="3">
        <v>105480.82501503199</v>
      </c>
      <c r="W1253" s="32">
        <f>V1253*IF(Q1253="D06T-2017",'VATT Nacional'!$P$1,'VATT Nacional'!$M$1)</f>
        <v>82657537.074815169</v>
      </c>
    </row>
    <row r="1254" spans="6:23">
      <c r="F1254" s="3"/>
      <c r="G1254" s="3"/>
      <c r="H1254" s="29" t="s">
        <v>1166</v>
      </c>
      <c r="I1254" t="s">
        <v>1228</v>
      </c>
      <c r="J1254" t="s">
        <v>1167</v>
      </c>
      <c r="K1254" t="s">
        <v>2728</v>
      </c>
      <c r="L1254" t="s">
        <v>2729</v>
      </c>
      <c r="M1254" t="s">
        <v>2665</v>
      </c>
      <c r="N1254" t="s">
        <v>66</v>
      </c>
      <c r="O1254" s="30">
        <v>66</v>
      </c>
      <c r="P1254" s="30" t="s">
        <v>1172</v>
      </c>
      <c r="Q1254" s="30" t="s">
        <v>1172</v>
      </c>
      <c r="R1254" s="30" t="s">
        <v>1173</v>
      </c>
      <c r="S1254" s="30" t="s">
        <v>1174</v>
      </c>
      <c r="T1254" s="31">
        <v>43831</v>
      </c>
      <c r="U1254" s="31">
        <v>46022</v>
      </c>
      <c r="V1254" s="3">
        <v>78067.888171686354</v>
      </c>
      <c r="W1254" s="32">
        <f>V1254*IF(Q1254="D06T-2017",'VATT Nacional'!$P$1,'VATT Nacional'!$M$1)</f>
        <v>61176041.806499816</v>
      </c>
    </row>
    <row r="1255" spans="6:23">
      <c r="F1255" s="3"/>
      <c r="G1255" s="3"/>
      <c r="H1255" s="29" t="s">
        <v>1166</v>
      </c>
      <c r="I1255" t="s">
        <v>1228</v>
      </c>
      <c r="J1255" t="s">
        <v>1167</v>
      </c>
      <c r="K1255" t="s">
        <v>2730</v>
      </c>
      <c r="L1255" t="s">
        <v>2731</v>
      </c>
      <c r="M1255" t="s">
        <v>1170</v>
      </c>
      <c r="N1255" t="s">
        <v>54</v>
      </c>
      <c r="O1255" s="30" t="s">
        <v>1171</v>
      </c>
      <c r="P1255" s="30" t="s">
        <v>1172</v>
      </c>
      <c r="Q1255" s="30" t="s">
        <v>1172</v>
      </c>
      <c r="R1255" s="30" t="s">
        <v>1173</v>
      </c>
      <c r="S1255" s="30" t="s">
        <v>1174</v>
      </c>
      <c r="T1255" s="31">
        <v>43831</v>
      </c>
      <c r="U1255" s="31">
        <v>46022</v>
      </c>
      <c r="V1255" s="3">
        <v>2458.998517195143</v>
      </c>
      <c r="W1255" s="32">
        <f>V1255*IF(Q1255="D06T-2017",'VATT Nacional'!$P$1,'VATT Nacional'!$M$1)</f>
        <v>1926935.6404162308</v>
      </c>
    </row>
    <row r="1256" spans="6:23">
      <c r="F1256" s="3"/>
      <c r="G1256" s="3"/>
      <c r="H1256" s="29" t="s">
        <v>1166</v>
      </c>
      <c r="I1256" t="s">
        <v>1228</v>
      </c>
      <c r="J1256" t="s">
        <v>1167</v>
      </c>
      <c r="K1256" t="s">
        <v>2730</v>
      </c>
      <c r="L1256" t="s">
        <v>2731</v>
      </c>
      <c r="M1256" t="s">
        <v>1170</v>
      </c>
      <c r="N1256" t="s">
        <v>54</v>
      </c>
      <c r="O1256" s="30" t="s">
        <v>1171</v>
      </c>
      <c r="P1256" s="30" t="s">
        <v>1172</v>
      </c>
      <c r="Q1256" s="30" t="s">
        <v>1172</v>
      </c>
      <c r="R1256" s="30" t="s">
        <v>1173</v>
      </c>
      <c r="S1256" s="30" t="s">
        <v>1174</v>
      </c>
      <c r="T1256" s="31">
        <v>43831</v>
      </c>
      <c r="U1256" s="31">
        <v>46022</v>
      </c>
      <c r="V1256" s="3">
        <v>122829.07546191868</v>
      </c>
      <c r="W1256" s="32">
        <f>V1256*IF(Q1256="D06T-2017",'VATT Nacional'!$P$1,'VATT Nacional'!$M$1)</f>
        <v>96252080.483935848</v>
      </c>
    </row>
    <row r="1257" spans="6:23">
      <c r="F1257" s="3"/>
      <c r="G1257" s="3"/>
      <c r="H1257" s="29" t="s">
        <v>1166</v>
      </c>
      <c r="I1257" t="s">
        <v>1228</v>
      </c>
      <c r="J1257" t="s">
        <v>1167</v>
      </c>
      <c r="K1257" t="s">
        <v>2730</v>
      </c>
      <c r="L1257" t="s">
        <v>2731</v>
      </c>
      <c r="M1257" t="s">
        <v>1170</v>
      </c>
      <c r="N1257" t="s">
        <v>54</v>
      </c>
      <c r="O1257" s="30">
        <v>66</v>
      </c>
      <c r="P1257" s="30" t="s">
        <v>1172</v>
      </c>
      <c r="Q1257" s="30" t="s">
        <v>1172</v>
      </c>
      <c r="R1257" s="30" t="s">
        <v>1173</v>
      </c>
      <c r="S1257" s="30" t="s">
        <v>1174</v>
      </c>
      <c r="T1257" s="31">
        <v>43831</v>
      </c>
      <c r="U1257" s="31">
        <v>46022</v>
      </c>
      <c r="V1257" s="3">
        <v>10403.158604093549</v>
      </c>
      <c r="W1257" s="32">
        <f>V1257*IF(Q1257="D06T-2017",'VATT Nacional'!$P$1,'VATT Nacional'!$M$1)</f>
        <v>8152187.5458454303</v>
      </c>
    </row>
    <row r="1258" spans="6:23">
      <c r="F1258" s="3"/>
      <c r="G1258" s="3"/>
      <c r="H1258" s="29" t="s">
        <v>1166</v>
      </c>
      <c r="I1258" t="s">
        <v>1228</v>
      </c>
      <c r="J1258" t="s">
        <v>1167</v>
      </c>
      <c r="K1258" t="s">
        <v>2730</v>
      </c>
      <c r="L1258" t="s">
        <v>2731</v>
      </c>
      <c r="M1258" t="s">
        <v>1170</v>
      </c>
      <c r="N1258" t="s">
        <v>54</v>
      </c>
      <c r="O1258" s="30">
        <v>154</v>
      </c>
      <c r="P1258" s="30" t="s">
        <v>1172</v>
      </c>
      <c r="Q1258" s="30" t="s">
        <v>1172</v>
      </c>
      <c r="R1258" s="30" t="s">
        <v>1173</v>
      </c>
      <c r="S1258" s="30" t="s">
        <v>1174</v>
      </c>
      <c r="T1258" s="31">
        <v>43831</v>
      </c>
      <c r="U1258" s="31">
        <v>46022</v>
      </c>
      <c r="V1258" s="3">
        <v>401915.80268649571</v>
      </c>
      <c r="W1258" s="32">
        <f>V1258*IF(Q1258="D06T-2017",'VATT Nacional'!$P$1,'VATT Nacional'!$M$1)</f>
        <v>314951749.35139883</v>
      </c>
    </row>
    <row r="1259" spans="6:23">
      <c r="F1259" s="3"/>
      <c r="G1259" s="3"/>
      <c r="H1259" s="29" t="s">
        <v>1166</v>
      </c>
      <c r="I1259" t="s">
        <v>1228</v>
      </c>
      <c r="J1259" t="s">
        <v>1167</v>
      </c>
      <c r="K1259" t="s">
        <v>2730</v>
      </c>
      <c r="L1259" t="s">
        <v>2731</v>
      </c>
      <c r="M1259" t="s">
        <v>1188</v>
      </c>
      <c r="N1259" t="s">
        <v>1180</v>
      </c>
      <c r="O1259" s="30">
        <v>154</v>
      </c>
      <c r="P1259" s="30" t="s">
        <v>1172</v>
      </c>
      <c r="Q1259" s="30" t="s">
        <v>1172</v>
      </c>
      <c r="R1259" s="30" t="s">
        <v>1173</v>
      </c>
      <c r="S1259" s="30" t="s">
        <v>1174</v>
      </c>
      <c r="T1259" s="31">
        <v>43831</v>
      </c>
      <c r="U1259" s="31">
        <v>46022</v>
      </c>
      <c r="V1259" s="3">
        <v>128310.70136803506</v>
      </c>
      <c r="W1259" s="32">
        <f>V1259*IF(Q1259="D06T-2017",'VATT Nacional'!$P$1,'VATT Nacional'!$M$1)</f>
        <v>100547626.11036143</v>
      </c>
    </row>
    <row r="1260" spans="6:23">
      <c r="F1260" s="3"/>
      <c r="G1260" s="3"/>
      <c r="H1260" s="29" t="s">
        <v>1166</v>
      </c>
      <c r="I1260" t="s">
        <v>1228</v>
      </c>
      <c r="J1260" t="s">
        <v>1167</v>
      </c>
      <c r="K1260" t="s">
        <v>2732</v>
      </c>
      <c r="L1260" t="s">
        <v>2733</v>
      </c>
      <c r="M1260" t="s">
        <v>1170</v>
      </c>
      <c r="N1260" t="s">
        <v>54</v>
      </c>
      <c r="O1260" s="30" t="s">
        <v>1171</v>
      </c>
      <c r="P1260" s="30" t="s">
        <v>1172</v>
      </c>
      <c r="Q1260" s="30" t="s">
        <v>1172</v>
      </c>
      <c r="R1260" s="30" t="s">
        <v>1173</v>
      </c>
      <c r="S1260" s="30" t="s">
        <v>1174</v>
      </c>
      <c r="T1260" s="31">
        <v>43831</v>
      </c>
      <c r="U1260" s="31">
        <v>46022</v>
      </c>
      <c r="V1260" s="3">
        <v>673.1471215915841</v>
      </c>
      <c r="W1260" s="32">
        <f>V1260*IF(Q1260="D06T-2017",'VATT Nacional'!$P$1,'VATT Nacional'!$M$1)</f>
        <v>527495.7145228259</v>
      </c>
    </row>
    <row r="1261" spans="6:23">
      <c r="F1261" s="3"/>
      <c r="G1261" s="3"/>
      <c r="H1261" s="29" t="s">
        <v>1166</v>
      </c>
      <c r="I1261" t="s">
        <v>1228</v>
      </c>
      <c r="J1261" t="s">
        <v>1167</v>
      </c>
      <c r="K1261" t="s">
        <v>2732</v>
      </c>
      <c r="L1261" t="s">
        <v>2733</v>
      </c>
      <c r="M1261" t="s">
        <v>1170</v>
      </c>
      <c r="N1261" t="s">
        <v>54</v>
      </c>
      <c r="O1261" s="30" t="s">
        <v>1171</v>
      </c>
      <c r="P1261" s="30" t="s">
        <v>1172</v>
      </c>
      <c r="Q1261" s="30" t="s">
        <v>1172</v>
      </c>
      <c r="R1261" s="30" t="s">
        <v>1173</v>
      </c>
      <c r="S1261" s="30" t="s">
        <v>1174</v>
      </c>
      <c r="T1261" s="31">
        <v>43831</v>
      </c>
      <c r="U1261" s="31">
        <v>46022</v>
      </c>
      <c r="V1261" s="3">
        <v>7136.6950415393121</v>
      </c>
      <c r="W1261" s="32">
        <f>V1261*IF(Q1261="D06T-2017",'VATT Nacional'!$P$1,'VATT Nacional'!$M$1)</f>
        <v>5592501.1479917681</v>
      </c>
    </row>
    <row r="1262" spans="6:23">
      <c r="F1262" s="3"/>
      <c r="G1262" s="3"/>
      <c r="H1262" s="29" t="s">
        <v>1166</v>
      </c>
      <c r="I1262" t="s">
        <v>1228</v>
      </c>
      <c r="J1262" t="s">
        <v>1167</v>
      </c>
      <c r="K1262" t="s">
        <v>2732</v>
      </c>
      <c r="L1262" t="s">
        <v>2733</v>
      </c>
      <c r="M1262" t="s">
        <v>1170</v>
      </c>
      <c r="N1262" t="s">
        <v>54</v>
      </c>
      <c r="O1262" s="30">
        <v>66</v>
      </c>
      <c r="P1262" s="30" t="s">
        <v>1172</v>
      </c>
      <c r="Q1262" s="30" t="s">
        <v>1172</v>
      </c>
      <c r="R1262" s="30" t="s">
        <v>1173</v>
      </c>
      <c r="S1262" s="30" t="s">
        <v>1174</v>
      </c>
      <c r="T1262" s="31">
        <v>43831</v>
      </c>
      <c r="U1262" s="31">
        <v>46022</v>
      </c>
      <c r="V1262" s="3">
        <v>53273.615780451037</v>
      </c>
      <c r="W1262" s="32">
        <f>V1262*IF(Q1262="D06T-2017",'VATT Nacional'!$P$1,'VATT Nacional'!$M$1)</f>
        <v>41746600.586927101</v>
      </c>
    </row>
    <row r="1263" spans="6:23">
      <c r="F1263" s="3"/>
      <c r="G1263" s="3"/>
      <c r="H1263" s="29" t="s">
        <v>1166</v>
      </c>
      <c r="I1263" t="s">
        <v>1228</v>
      </c>
      <c r="J1263" t="s">
        <v>1167</v>
      </c>
      <c r="K1263" t="s">
        <v>2734</v>
      </c>
      <c r="L1263" t="s">
        <v>2735</v>
      </c>
      <c r="M1263" t="s">
        <v>1170</v>
      </c>
      <c r="N1263" t="s">
        <v>54</v>
      </c>
      <c r="O1263" s="30" t="s">
        <v>1171</v>
      </c>
      <c r="P1263" s="30" t="s">
        <v>1172</v>
      </c>
      <c r="Q1263" s="30" t="s">
        <v>1172</v>
      </c>
      <c r="R1263" s="30" t="s">
        <v>1173</v>
      </c>
      <c r="S1263" s="30" t="s">
        <v>1174</v>
      </c>
      <c r="T1263" s="31">
        <v>43831</v>
      </c>
      <c r="U1263" s="31">
        <v>46022</v>
      </c>
      <c r="V1263" s="3">
        <v>56238.716426131621</v>
      </c>
      <c r="W1263" s="32">
        <f>V1263*IF(Q1263="D06T-2017",'VATT Nacional'!$P$1,'VATT Nacional'!$M$1)</f>
        <v>44070131.110280275</v>
      </c>
    </row>
    <row r="1264" spans="6:23">
      <c r="F1264" s="3"/>
      <c r="G1264" s="3"/>
      <c r="H1264" s="29" t="s">
        <v>1166</v>
      </c>
      <c r="I1264" t="s">
        <v>1228</v>
      </c>
      <c r="J1264" t="s">
        <v>1167</v>
      </c>
      <c r="K1264" t="s">
        <v>2734</v>
      </c>
      <c r="L1264" t="s">
        <v>2735</v>
      </c>
      <c r="M1264" t="s">
        <v>1170</v>
      </c>
      <c r="N1264" t="s">
        <v>54</v>
      </c>
      <c r="O1264" s="30">
        <v>66</v>
      </c>
      <c r="P1264" s="30" t="s">
        <v>1172</v>
      </c>
      <c r="Q1264" s="30" t="s">
        <v>1172</v>
      </c>
      <c r="R1264" s="30" t="s">
        <v>1173</v>
      </c>
      <c r="S1264" s="30" t="s">
        <v>1174</v>
      </c>
      <c r="T1264" s="31">
        <v>43831</v>
      </c>
      <c r="U1264" s="31">
        <v>46022</v>
      </c>
      <c r="V1264" s="3">
        <v>12753.721304967821</v>
      </c>
      <c r="W1264" s="32">
        <f>V1264*IF(Q1264="D06T-2017",'VATT Nacional'!$P$1,'VATT Nacional'!$M$1)</f>
        <v>9994150.0406069607</v>
      </c>
    </row>
    <row r="1265" spans="6:23">
      <c r="F1265" s="3"/>
      <c r="G1265" s="3"/>
      <c r="H1265" s="29" t="s">
        <v>1166</v>
      </c>
      <c r="I1265" t="s">
        <v>1228</v>
      </c>
      <c r="J1265" t="s">
        <v>1167</v>
      </c>
      <c r="K1265" t="s">
        <v>2734</v>
      </c>
      <c r="L1265" t="s">
        <v>2735</v>
      </c>
      <c r="M1265" t="s">
        <v>1170</v>
      </c>
      <c r="N1265" t="s">
        <v>54</v>
      </c>
      <c r="O1265" s="30">
        <v>154</v>
      </c>
      <c r="P1265" s="30" t="s">
        <v>1172</v>
      </c>
      <c r="Q1265" s="30" t="s">
        <v>1172</v>
      </c>
      <c r="R1265" s="30" t="s">
        <v>1173</v>
      </c>
      <c r="S1265" s="30" t="s">
        <v>1174</v>
      </c>
      <c r="T1265" s="31">
        <v>43831</v>
      </c>
      <c r="U1265" s="31">
        <v>46022</v>
      </c>
      <c r="V1265" s="3">
        <v>132927.49348114259</v>
      </c>
      <c r="W1265" s="32">
        <f>V1265*IF(Q1265="D06T-2017",'VATT Nacional'!$P$1,'VATT Nacional'!$M$1)</f>
        <v>104165465.32617639</v>
      </c>
    </row>
    <row r="1266" spans="6:23">
      <c r="F1266" s="3"/>
      <c r="G1266" s="3"/>
      <c r="H1266" s="29" t="s">
        <v>1166</v>
      </c>
      <c r="I1266" t="s">
        <v>1228</v>
      </c>
      <c r="J1266" t="s">
        <v>1167</v>
      </c>
      <c r="K1266" t="s">
        <v>2736</v>
      </c>
      <c r="L1266" t="s">
        <v>2737</v>
      </c>
      <c r="M1266" t="s">
        <v>1170</v>
      </c>
      <c r="N1266" t="s">
        <v>54</v>
      </c>
      <c r="O1266" s="30" t="s">
        <v>1171</v>
      </c>
      <c r="P1266" s="30" t="s">
        <v>1172</v>
      </c>
      <c r="Q1266" s="30" t="s">
        <v>1172</v>
      </c>
      <c r="R1266" s="30" t="s">
        <v>1173</v>
      </c>
      <c r="S1266" s="30" t="s">
        <v>1174</v>
      </c>
      <c r="T1266" s="31">
        <v>43831</v>
      </c>
      <c r="U1266" s="31">
        <v>46022</v>
      </c>
      <c r="V1266" s="3">
        <v>45559.87758007666</v>
      </c>
      <c r="W1266" s="32">
        <f>V1266*IF(Q1266="D06T-2017",'VATT Nacional'!$P$1,'VATT Nacional'!$M$1)</f>
        <v>35701913.306637064</v>
      </c>
    </row>
    <row r="1267" spans="6:23">
      <c r="F1267" s="3"/>
      <c r="G1267" s="3"/>
      <c r="H1267" s="29" t="s">
        <v>1166</v>
      </c>
      <c r="I1267" t="s">
        <v>1228</v>
      </c>
      <c r="J1267" t="s">
        <v>1167</v>
      </c>
      <c r="K1267" t="s">
        <v>2736</v>
      </c>
      <c r="L1267" t="s">
        <v>2737</v>
      </c>
      <c r="M1267" t="s">
        <v>1170</v>
      </c>
      <c r="N1267" t="s">
        <v>54</v>
      </c>
      <c r="O1267" s="30">
        <v>66</v>
      </c>
      <c r="P1267" s="30" t="s">
        <v>1172</v>
      </c>
      <c r="Q1267" s="30" t="s">
        <v>1172</v>
      </c>
      <c r="R1267" s="30" t="s">
        <v>1173</v>
      </c>
      <c r="S1267" s="30" t="s">
        <v>1174</v>
      </c>
      <c r="T1267" s="31">
        <v>43831</v>
      </c>
      <c r="U1267" s="31">
        <v>46022</v>
      </c>
      <c r="V1267" s="3">
        <v>83527.135184094426</v>
      </c>
      <c r="W1267" s="32">
        <f>V1267*IF(Q1267="D06T-2017",'VATT Nacional'!$P$1,'VATT Nacional'!$M$1)</f>
        <v>65454050.745701678</v>
      </c>
    </row>
    <row r="1268" spans="6:23">
      <c r="F1268" s="3"/>
      <c r="G1268" s="3"/>
      <c r="H1268" s="29" t="s">
        <v>1166</v>
      </c>
      <c r="I1268" t="s">
        <v>1228</v>
      </c>
      <c r="J1268" t="s">
        <v>1167</v>
      </c>
      <c r="K1268" t="s">
        <v>2738</v>
      </c>
      <c r="L1268" t="s">
        <v>2739</v>
      </c>
      <c r="M1268" t="s">
        <v>1170</v>
      </c>
      <c r="N1268" t="s">
        <v>54</v>
      </c>
      <c r="O1268" s="30" t="s">
        <v>1171</v>
      </c>
      <c r="P1268" s="30" t="s">
        <v>1172</v>
      </c>
      <c r="Q1268" s="30" t="s">
        <v>1172</v>
      </c>
      <c r="R1268" s="30" t="s">
        <v>1173</v>
      </c>
      <c r="S1268" s="30" t="s">
        <v>1174</v>
      </c>
      <c r="T1268" s="31">
        <v>43831</v>
      </c>
      <c r="U1268" s="31">
        <v>46022</v>
      </c>
      <c r="V1268" s="3">
        <v>193135.17201767155</v>
      </c>
      <c r="W1268" s="32">
        <f>V1268*IF(Q1268="D06T-2017",'VATT Nacional'!$P$1,'VATT Nacional'!$M$1)</f>
        <v>151345779.09517166</v>
      </c>
    </row>
    <row r="1269" spans="6:23">
      <c r="F1269" s="3"/>
      <c r="G1269" s="3"/>
      <c r="H1269" s="29" t="s">
        <v>1166</v>
      </c>
      <c r="I1269" t="s">
        <v>1228</v>
      </c>
      <c r="J1269" t="s">
        <v>1167</v>
      </c>
      <c r="K1269" t="s">
        <v>2738</v>
      </c>
      <c r="L1269" t="s">
        <v>2739</v>
      </c>
      <c r="M1269" t="s">
        <v>1170</v>
      </c>
      <c r="N1269" t="s">
        <v>54</v>
      </c>
      <c r="O1269" s="30">
        <v>66</v>
      </c>
      <c r="P1269" s="30" t="s">
        <v>1172</v>
      </c>
      <c r="Q1269" s="30" t="s">
        <v>1172</v>
      </c>
      <c r="R1269" s="30" t="s">
        <v>1173</v>
      </c>
      <c r="S1269" s="30" t="s">
        <v>1174</v>
      </c>
      <c r="T1269" s="31">
        <v>43831</v>
      </c>
      <c r="U1269" s="31">
        <v>46022</v>
      </c>
      <c r="V1269" s="3">
        <v>190887.63306222219</v>
      </c>
      <c r="W1269" s="32">
        <f>V1269*IF(Q1269="D06T-2017",'VATT Nacional'!$P$1,'VATT Nacional'!$M$1)</f>
        <v>149584548.70556605</v>
      </c>
    </row>
    <row r="1270" spans="6:23">
      <c r="F1270" s="3"/>
      <c r="G1270" s="3"/>
      <c r="H1270" s="29" t="s">
        <v>1166</v>
      </c>
      <c r="I1270" t="s">
        <v>1228</v>
      </c>
      <c r="J1270" t="s">
        <v>1167</v>
      </c>
      <c r="K1270" t="s">
        <v>2740</v>
      </c>
      <c r="L1270" t="s">
        <v>2741</v>
      </c>
      <c r="M1270" t="s">
        <v>2506</v>
      </c>
      <c r="N1270" t="s">
        <v>198</v>
      </c>
      <c r="O1270" s="30" t="s">
        <v>1171</v>
      </c>
      <c r="P1270" s="30" t="s">
        <v>1172</v>
      </c>
      <c r="Q1270" s="30" t="s">
        <v>1172</v>
      </c>
      <c r="R1270" s="30" t="s">
        <v>1173</v>
      </c>
      <c r="S1270" s="30" t="s">
        <v>1174</v>
      </c>
      <c r="T1270" s="31">
        <v>43831</v>
      </c>
      <c r="U1270" s="31">
        <v>46022</v>
      </c>
      <c r="V1270" s="3">
        <v>55440.413893626101</v>
      </c>
      <c r="W1270" s="32">
        <f>V1270*IF(Q1270="D06T-2017",'VATT Nacional'!$P$1,'VATT Nacional'!$M$1)</f>
        <v>43444560.337885477</v>
      </c>
    </row>
    <row r="1271" spans="6:23">
      <c r="F1271" s="3"/>
      <c r="G1271" s="3"/>
      <c r="H1271" s="29" t="s">
        <v>1166</v>
      </c>
      <c r="I1271" t="s">
        <v>1228</v>
      </c>
      <c r="J1271" t="s">
        <v>1167</v>
      </c>
      <c r="K1271" t="s">
        <v>2740</v>
      </c>
      <c r="L1271" t="s">
        <v>2741</v>
      </c>
      <c r="M1271" t="s">
        <v>2506</v>
      </c>
      <c r="N1271" t="s">
        <v>198</v>
      </c>
      <c r="O1271" s="30">
        <v>220</v>
      </c>
      <c r="P1271" s="30" t="s">
        <v>1172</v>
      </c>
      <c r="Q1271" s="30" t="s">
        <v>1172</v>
      </c>
      <c r="R1271" s="30" t="s">
        <v>1173</v>
      </c>
      <c r="S1271" s="30" t="s">
        <v>1174</v>
      </c>
      <c r="T1271" s="31">
        <v>43831</v>
      </c>
      <c r="U1271" s="31">
        <v>46022</v>
      </c>
      <c r="V1271" s="3">
        <v>96424.251362095485</v>
      </c>
      <c r="W1271" s="32">
        <f>V1271*IF(Q1271="D06T-2017",'VATT Nacional'!$P$1,'VATT Nacional'!$M$1)</f>
        <v>75560568.764397487</v>
      </c>
    </row>
    <row r="1272" spans="6:23">
      <c r="F1272" s="3"/>
      <c r="G1272" s="3"/>
      <c r="H1272" s="29" t="s">
        <v>1166</v>
      </c>
      <c r="I1272" t="s">
        <v>1228</v>
      </c>
      <c r="J1272" t="s">
        <v>1167</v>
      </c>
      <c r="K1272" t="s">
        <v>2742</v>
      </c>
      <c r="L1272" t="s">
        <v>2743</v>
      </c>
      <c r="M1272" t="s">
        <v>1170</v>
      </c>
      <c r="N1272" t="s">
        <v>54</v>
      </c>
      <c r="O1272" s="30" t="s">
        <v>1171</v>
      </c>
      <c r="P1272" s="30" t="s">
        <v>1172</v>
      </c>
      <c r="Q1272" s="30" t="s">
        <v>1172</v>
      </c>
      <c r="R1272" s="30" t="s">
        <v>1173</v>
      </c>
      <c r="S1272" s="30" t="s">
        <v>1174</v>
      </c>
      <c r="T1272" s="31">
        <v>43831</v>
      </c>
      <c r="U1272" s="31">
        <v>46022</v>
      </c>
      <c r="V1272" s="3">
        <v>49724.275840981187</v>
      </c>
      <c r="W1272" s="32">
        <f>V1272*IF(Q1272="D06T-2017",'VATT Nacional'!$P$1,'VATT Nacional'!$M$1)</f>
        <v>38965244.851455353</v>
      </c>
    </row>
    <row r="1273" spans="6:23">
      <c r="F1273" s="3"/>
      <c r="G1273" s="3"/>
      <c r="H1273" s="29" t="s">
        <v>1166</v>
      </c>
      <c r="I1273" t="s">
        <v>1228</v>
      </c>
      <c r="J1273" t="s">
        <v>1167</v>
      </c>
      <c r="K1273" t="s">
        <v>2742</v>
      </c>
      <c r="L1273" t="s">
        <v>2743</v>
      </c>
      <c r="M1273" t="s">
        <v>1170</v>
      </c>
      <c r="N1273" t="s">
        <v>54</v>
      </c>
      <c r="O1273" s="30">
        <v>66</v>
      </c>
      <c r="P1273" s="30" t="s">
        <v>1172</v>
      </c>
      <c r="Q1273" s="30" t="s">
        <v>1172</v>
      </c>
      <c r="R1273" s="30" t="s">
        <v>1173</v>
      </c>
      <c r="S1273" s="30" t="s">
        <v>1174</v>
      </c>
      <c r="T1273" s="31">
        <v>43831</v>
      </c>
      <c r="U1273" s="31">
        <v>46022</v>
      </c>
      <c r="V1273" s="3">
        <v>56159.262814402871</v>
      </c>
      <c r="W1273" s="32">
        <f>V1273*IF(Q1273="D06T-2017",'VATT Nacional'!$P$1,'VATT Nacional'!$M$1)</f>
        <v>44007869.1792017</v>
      </c>
    </row>
    <row r="1274" spans="6:23">
      <c r="F1274" s="3"/>
      <c r="G1274" s="3"/>
      <c r="H1274" s="29" t="s">
        <v>1166</v>
      </c>
      <c r="I1274" t="s">
        <v>1228</v>
      </c>
      <c r="J1274" t="s">
        <v>1167</v>
      </c>
      <c r="K1274" t="s">
        <v>2744</v>
      </c>
      <c r="L1274" t="s">
        <v>2745</v>
      </c>
      <c r="M1274" t="s">
        <v>1170</v>
      </c>
      <c r="N1274" t="s">
        <v>54</v>
      </c>
      <c r="O1274" s="30" t="s">
        <v>1171</v>
      </c>
      <c r="P1274" s="30" t="s">
        <v>1172</v>
      </c>
      <c r="Q1274" s="30" t="s">
        <v>1172</v>
      </c>
      <c r="R1274" s="30" t="s">
        <v>1173</v>
      </c>
      <c r="S1274" s="30" t="s">
        <v>1174</v>
      </c>
      <c r="T1274" s="31">
        <v>43831</v>
      </c>
      <c r="U1274" s="31">
        <v>46022</v>
      </c>
      <c r="V1274" s="3">
        <v>22190.794452417776</v>
      </c>
      <c r="W1274" s="32">
        <f>V1274*IF(Q1274="D06T-2017",'VATT Nacional'!$P$1,'VATT Nacional'!$M$1)</f>
        <v>17389287.720388319</v>
      </c>
    </row>
    <row r="1275" spans="6:23">
      <c r="F1275" s="3"/>
      <c r="G1275" s="3"/>
      <c r="H1275" s="29" t="s">
        <v>1166</v>
      </c>
      <c r="I1275" t="s">
        <v>1228</v>
      </c>
      <c r="J1275" t="s">
        <v>1167</v>
      </c>
      <c r="K1275" t="s">
        <v>2744</v>
      </c>
      <c r="L1275" t="s">
        <v>2745</v>
      </c>
      <c r="M1275" t="s">
        <v>1170</v>
      </c>
      <c r="N1275" t="s">
        <v>54</v>
      </c>
      <c r="O1275" s="30" t="s">
        <v>1171</v>
      </c>
      <c r="P1275" s="30" t="s">
        <v>1172</v>
      </c>
      <c r="Q1275" s="30" t="s">
        <v>1172</v>
      </c>
      <c r="R1275" s="30" t="s">
        <v>1173</v>
      </c>
      <c r="S1275" s="30" t="s">
        <v>1174</v>
      </c>
      <c r="T1275" s="31">
        <v>43831</v>
      </c>
      <c r="U1275" s="31">
        <v>46022</v>
      </c>
      <c r="V1275" s="3">
        <v>49550.698428660209</v>
      </c>
      <c r="W1275" s="32">
        <f>V1275*IF(Q1275="D06T-2017",'VATT Nacional'!$P$1,'VATT Nacional'!$M$1)</f>
        <v>38829225.045085549</v>
      </c>
    </row>
    <row r="1276" spans="6:23">
      <c r="F1276" s="3"/>
      <c r="G1276" s="3"/>
      <c r="H1276" s="29" t="s">
        <v>1166</v>
      </c>
      <c r="I1276" t="s">
        <v>1228</v>
      </c>
      <c r="J1276" t="s">
        <v>1167</v>
      </c>
      <c r="K1276" t="s">
        <v>2744</v>
      </c>
      <c r="L1276" t="s">
        <v>2745</v>
      </c>
      <c r="M1276" t="s">
        <v>1170</v>
      </c>
      <c r="N1276" t="s">
        <v>54</v>
      </c>
      <c r="O1276" s="30">
        <v>66</v>
      </c>
      <c r="P1276" s="30" t="s">
        <v>1172</v>
      </c>
      <c r="Q1276" s="30" t="s">
        <v>1172</v>
      </c>
      <c r="R1276" s="30" t="s">
        <v>1173</v>
      </c>
      <c r="S1276" s="30" t="s">
        <v>1174</v>
      </c>
      <c r="T1276" s="31">
        <v>43831</v>
      </c>
      <c r="U1276" s="31">
        <v>46022</v>
      </c>
      <c r="V1276" s="3">
        <v>88370.410246195417</v>
      </c>
      <c r="W1276" s="32">
        <f>V1276*IF(Q1276="D06T-2017",'VATT Nacional'!$P$1,'VATT Nacional'!$M$1)</f>
        <v>69249367.932044208</v>
      </c>
    </row>
    <row r="1277" spans="6:23">
      <c r="F1277" s="3"/>
      <c r="G1277" s="3"/>
      <c r="H1277" s="29" t="s">
        <v>1166</v>
      </c>
      <c r="I1277" t="s">
        <v>1228</v>
      </c>
      <c r="J1277" t="s">
        <v>1167</v>
      </c>
      <c r="K1277" t="s">
        <v>2746</v>
      </c>
      <c r="L1277" t="s">
        <v>2747</v>
      </c>
      <c r="M1277" t="s">
        <v>1170</v>
      </c>
      <c r="N1277" t="s">
        <v>54</v>
      </c>
      <c r="O1277" s="30" t="s">
        <v>1171</v>
      </c>
      <c r="P1277" s="30" t="s">
        <v>1172</v>
      </c>
      <c r="Q1277" s="30" t="s">
        <v>1172</v>
      </c>
      <c r="R1277" s="30" t="s">
        <v>1173</v>
      </c>
      <c r="S1277" s="30" t="s">
        <v>1174</v>
      </c>
      <c r="T1277" s="31">
        <v>43831</v>
      </c>
      <c r="U1277" s="31">
        <v>46022</v>
      </c>
      <c r="V1277" s="3">
        <v>27296.833784407347</v>
      </c>
      <c r="W1277" s="32">
        <f>V1277*IF(Q1277="D06T-2017",'VATT Nacional'!$P$1,'VATT Nacional'!$M$1)</f>
        <v>21390513.870536897</v>
      </c>
    </row>
    <row r="1278" spans="6:23">
      <c r="F1278" s="3"/>
      <c r="G1278" s="3"/>
      <c r="H1278" s="29" t="s">
        <v>1166</v>
      </c>
      <c r="I1278" t="s">
        <v>1228</v>
      </c>
      <c r="J1278" t="s">
        <v>1167</v>
      </c>
      <c r="K1278" t="s">
        <v>2746</v>
      </c>
      <c r="L1278" t="s">
        <v>2747</v>
      </c>
      <c r="M1278" t="s">
        <v>1170</v>
      </c>
      <c r="N1278" t="s">
        <v>54</v>
      </c>
      <c r="O1278" s="30">
        <v>110</v>
      </c>
      <c r="P1278" s="30" t="s">
        <v>1172</v>
      </c>
      <c r="Q1278" s="30" t="s">
        <v>1172</v>
      </c>
      <c r="R1278" s="30" t="s">
        <v>1173</v>
      </c>
      <c r="S1278" s="30" t="s">
        <v>1174</v>
      </c>
      <c r="T1278" s="31">
        <v>43831</v>
      </c>
      <c r="U1278" s="31">
        <v>46022</v>
      </c>
      <c r="V1278" s="3">
        <v>48134.566861164778</v>
      </c>
      <c r="W1278" s="32">
        <f>V1278*IF(Q1278="D06T-2017",'VATT Nacional'!$P$1,'VATT Nacional'!$M$1)</f>
        <v>37719507.25963603</v>
      </c>
    </row>
    <row r="1279" spans="6:23">
      <c r="F1279" s="3"/>
      <c r="G1279" s="3"/>
      <c r="H1279" s="29" t="s">
        <v>1166</v>
      </c>
      <c r="I1279" t="s">
        <v>1228</v>
      </c>
      <c r="J1279" t="s">
        <v>1167</v>
      </c>
      <c r="K1279" t="s">
        <v>2748</v>
      </c>
      <c r="L1279" t="s">
        <v>2749</v>
      </c>
      <c r="M1279" t="s">
        <v>1170</v>
      </c>
      <c r="N1279" t="s">
        <v>54</v>
      </c>
      <c r="O1279" s="30" t="s">
        <v>1171</v>
      </c>
      <c r="P1279" s="30" t="s">
        <v>1172</v>
      </c>
      <c r="Q1279" s="30" t="s">
        <v>1172</v>
      </c>
      <c r="R1279" s="30" t="s">
        <v>1173</v>
      </c>
      <c r="S1279" s="30" t="s">
        <v>1174</v>
      </c>
      <c r="T1279" s="31">
        <v>43831</v>
      </c>
      <c r="U1279" s="31">
        <v>46022</v>
      </c>
      <c r="V1279" s="3">
        <v>11220.736033250461</v>
      </c>
      <c r="W1279" s="32">
        <f>V1279*IF(Q1279="D06T-2017",'VATT Nacional'!$P$1,'VATT Nacional'!$M$1)</f>
        <v>8792862.6320749782</v>
      </c>
    </row>
    <row r="1280" spans="6:23">
      <c r="F1280" s="3"/>
      <c r="G1280" s="3"/>
      <c r="H1280" s="29" t="s">
        <v>1166</v>
      </c>
      <c r="I1280" t="s">
        <v>1228</v>
      </c>
      <c r="J1280" t="s">
        <v>1167</v>
      </c>
      <c r="K1280" t="s">
        <v>2748</v>
      </c>
      <c r="L1280" t="s">
        <v>2749</v>
      </c>
      <c r="M1280" t="s">
        <v>1170</v>
      </c>
      <c r="N1280" t="s">
        <v>54</v>
      </c>
      <c r="O1280" s="30" t="s">
        <v>1171</v>
      </c>
      <c r="P1280" s="30" t="s">
        <v>1172</v>
      </c>
      <c r="Q1280" s="30" t="s">
        <v>1172</v>
      </c>
      <c r="R1280" s="30" t="s">
        <v>1173</v>
      </c>
      <c r="S1280" s="30" t="s">
        <v>1174</v>
      </c>
      <c r="T1280" s="31">
        <v>43831</v>
      </c>
      <c r="U1280" s="31">
        <v>46022</v>
      </c>
      <c r="V1280" s="3">
        <v>11434.277757466294</v>
      </c>
      <c r="W1280" s="32">
        <f>V1280*IF(Q1280="D06T-2017",'VATT Nacional'!$P$1,'VATT Nacional'!$M$1)</f>
        <v>8960199.5199299492</v>
      </c>
    </row>
    <row r="1281" spans="6:23">
      <c r="F1281" s="3"/>
      <c r="G1281" s="3"/>
      <c r="H1281" s="29" t="s">
        <v>1166</v>
      </c>
      <c r="I1281" t="s">
        <v>1228</v>
      </c>
      <c r="J1281" t="s">
        <v>1167</v>
      </c>
      <c r="K1281" t="s">
        <v>2748</v>
      </c>
      <c r="L1281" t="s">
        <v>2749</v>
      </c>
      <c r="M1281" t="s">
        <v>1170</v>
      </c>
      <c r="N1281" t="s">
        <v>54</v>
      </c>
      <c r="O1281" s="30" t="s">
        <v>1171</v>
      </c>
      <c r="P1281" s="30" t="s">
        <v>1172</v>
      </c>
      <c r="Q1281" s="30" t="s">
        <v>1172</v>
      </c>
      <c r="R1281" s="30" t="s">
        <v>1173</v>
      </c>
      <c r="S1281" s="30" t="s">
        <v>1174</v>
      </c>
      <c r="T1281" s="31">
        <v>43831</v>
      </c>
      <c r="U1281" s="31">
        <v>46022</v>
      </c>
      <c r="V1281" s="3">
        <v>45230.375648700719</v>
      </c>
      <c r="W1281" s="32">
        <f>V1281*IF(Q1281="D06T-2017",'VATT Nacional'!$P$1,'VATT Nacional'!$M$1)</f>
        <v>35443706.96339839</v>
      </c>
    </row>
    <row r="1282" spans="6:23">
      <c r="F1282" s="3"/>
      <c r="G1282" s="3"/>
      <c r="H1282" s="29" t="s">
        <v>1166</v>
      </c>
      <c r="I1282" t="s">
        <v>1228</v>
      </c>
      <c r="J1282" t="s">
        <v>1167</v>
      </c>
      <c r="K1282" t="s">
        <v>2748</v>
      </c>
      <c r="L1282" t="s">
        <v>2749</v>
      </c>
      <c r="M1282" t="s">
        <v>1170</v>
      </c>
      <c r="N1282" t="s">
        <v>54</v>
      </c>
      <c r="O1282" s="30">
        <v>66</v>
      </c>
      <c r="P1282" s="30" t="s">
        <v>1172</v>
      </c>
      <c r="Q1282" s="30" t="s">
        <v>1172</v>
      </c>
      <c r="R1282" s="30" t="s">
        <v>1173</v>
      </c>
      <c r="S1282" s="30" t="s">
        <v>1174</v>
      </c>
      <c r="T1282" s="31">
        <v>43831</v>
      </c>
      <c r="U1282" s="31">
        <v>46022</v>
      </c>
      <c r="V1282" s="3">
        <v>111404.92310231291</v>
      </c>
      <c r="W1282" s="32">
        <f>V1282*IF(Q1282="D06T-2017",'VATT Nacional'!$P$1,'VATT Nacional'!$M$1)</f>
        <v>87299815.490958393</v>
      </c>
    </row>
    <row r="1283" spans="6:23">
      <c r="F1283" s="3"/>
      <c r="G1283" s="3"/>
      <c r="H1283" s="29" t="s">
        <v>1166</v>
      </c>
      <c r="I1283" t="s">
        <v>1228</v>
      </c>
      <c r="J1283" t="s">
        <v>1167</v>
      </c>
      <c r="K1283" t="s">
        <v>2750</v>
      </c>
      <c r="L1283" t="s">
        <v>2751</v>
      </c>
      <c r="M1283" t="s">
        <v>1170</v>
      </c>
      <c r="N1283" t="s">
        <v>54</v>
      </c>
      <c r="O1283" s="30" t="s">
        <v>1171</v>
      </c>
      <c r="P1283" s="30" t="s">
        <v>1172</v>
      </c>
      <c r="Q1283" s="30" t="s">
        <v>1172</v>
      </c>
      <c r="R1283" s="30" t="s">
        <v>1173</v>
      </c>
      <c r="S1283" s="30" t="s">
        <v>1174</v>
      </c>
      <c r="T1283" s="31">
        <v>43831</v>
      </c>
      <c r="U1283" s="31">
        <v>46022</v>
      </c>
      <c r="V1283" s="3">
        <v>15429.87653557733</v>
      </c>
      <c r="W1283" s="32">
        <f>V1283*IF(Q1283="D06T-2017",'VATT Nacional'!$P$1,'VATT Nacional'!$M$1)</f>
        <v>12091255.369092422</v>
      </c>
    </row>
    <row r="1284" spans="6:23">
      <c r="F1284" s="3"/>
      <c r="G1284" s="3"/>
      <c r="H1284" s="29" t="s">
        <v>1166</v>
      </c>
      <c r="I1284" t="s">
        <v>1228</v>
      </c>
      <c r="J1284" t="s">
        <v>1167</v>
      </c>
      <c r="K1284" t="s">
        <v>2750</v>
      </c>
      <c r="L1284" t="s">
        <v>2751</v>
      </c>
      <c r="M1284" t="s">
        <v>1170</v>
      </c>
      <c r="N1284" t="s">
        <v>54</v>
      </c>
      <c r="O1284" s="30">
        <v>66</v>
      </c>
      <c r="P1284" s="30" t="s">
        <v>1172</v>
      </c>
      <c r="Q1284" s="30" t="s">
        <v>1172</v>
      </c>
      <c r="R1284" s="30" t="s">
        <v>1173</v>
      </c>
      <c r="S1284" s="30" t="s">
        <v>1174</v>
      </c>
      <c r="T1284" s="31">
        <v>43831</v>
      </c>
      <c r="U1284" s="31">
        <v>46022</v>
      </c>
      <c r="V1284" s="3">
        <v>50017.169237829432</v>
      </c>
      <c r="W1284" s="32">
        <f>V1284*IF(Q1284="D06T-2017",'VATT Nacional'!$P$1,'VATT Nacional'!$M$1)</f>
        <v>39194763.788243175</v>
      </c>
    </row>
    <row r="1285" spans="6:23">
      <c r="F1285" s="3"/>
      <c r="G1285" s="3"/>
      <c r="H1285" s="29" t="s">
        <v>1166</v>
      </c>
      <c r="I1285" t="s">
        <v>1228</v>
      </c>
      <c r="J1285" t="s">
        <v>1167</v>
      </c>
      <c r="K1285" t="s">
        <v>2752</v>
      </c>
      <c r="L1285" t="s">
        <v>2753</v>
      </c>
      <c r="M1285" t="s">
        <v>1170</v>
      </c>
      <c r="N1285" t="s">
        <v>54</v>
      </c>
      <c r="O1285" s="30" t="s">
        <v>1171</v>
      </c>
      <c r="P1285" s="30" t="s">
        <v>1172</v>
      </c>
      <c r="Q1285" s="30" t="s">
        <v>1172</v>
      </c>
      <c r="R1285" s="30" t="s">
        <v>1173</v>
      </c>
      <c r="S1285" s="30" t="s">
        <v>1174</v>
      </c>
      <c r="T1285" s="31">
        <v>43831</v>
      </c>
      <c r="U1285" s="31">
        <v>46022</v>
      </c>
      <c r="V1285" s="3">
        <v>35734.259036058036</v>
      </c>
      <c r="W1285" s="32">
        <f>V1285*IF(Q1285="D06T-2017",'VATT Nacional'!$P$1,'VATT Nacional'!$M$1)</f>
        <v>28002301.277915541</v>
      </c>
    </row>
    <row r="1286" spans="6:23">
      <c r="F1286" s="3"/>
      <c r="G1286" s="3"/>
      <c r="H1286" s="29" t="s">
        <v>1166</v>
      </c>
      <c r="I1286" t="s">
        <v>1228</v>
      </c>
      <c r="J1286" t="s">
        <v>1167</v>
      </c>
      <c r="K1286" t="s">
        <v>2752</v>
      </c>
      <c r="L1286" t="s">
        <v>2753</v>
      </c>
      <c r="M1286" t="s">
        <v>1170</v>
      </c>
      <c r="N1286" t="s">
        <v>54</v>
      </c>
      <c r="O1286" s="30" t="s">
        <v>1171</v>
      </c>
      <c r="P1286" s="30" t="s">
        <v>1172</v>
      </c>
      <c r="Q1286" s="30" t="s">
        <v>1172</v>
      </c>
      <c r="R1286" s="30" t="s">
        <v>1173</v>
      </c>
      <c r="S1286" s="30" t="s">
        <v>1174</v>
      </c>
      <c r="T1286" s="31">
        <v>43831</v>
      </c>
      <c r="U1286" s="31">
        <v>46022</v>
      </c>
      <c r="V1286" s="3">
        <v>2061.3330285386769</v>
      </c>
      <c r="W1286" s="32">
        <f>V1286*IF(Q1286="D06T-2017",'VATT Nacional'!$P$1,'VATT Nacional'!$M$1)</f>
        <v>1615314.5484565115</v>
      </c>
    </row>
    <row r="1287" spans="6:23">
      <c r="F1287" s="3"/>
      <c r="G1287" s="3"/>
      <c r="H1287" s="29" t="s">
        <v>1166</v>
      </c>
      <c r="I1287" t="s">
        <v>1228</v>
      </c>
      <c r="J1287" t="s">
        <v>1167</v>
      </c>
      <c r="K1287" t="s">
        <v>2752</v>
      </c>
      <c r="L1287" t="s">
        <v>2753</v>
      </c>
      <c r="M1287" t="s">
        <v>1170</v>
      </c>
      <c r="N1287" t="s">
        <v>54</v>
      </c>
      <c r="O1287" s="30" t="s">
        <v>1171</v>
      </c>
      <c r="P1287" s="30" t="s">
        <v>1172</v>
      </c>
      <c r="Q1287" s="30" t="s">
        <v>1172</v>
      </c>
      <c r="R1287" s="30" t="s">
        <v>1173</v>
      </c>
      <c r="S1287" s="30" t="s">
        <v>1174</v>
      </c>
      <c r="T1287" s="31">
        <v>43831</v>
      </c>
      <c r="U1287" s="31">
        <v>46022</v>
      </c>
      <c r="V1287" s="3">
        <v>11969.823334880093</v>
      </c>
      <c r="W1287" s="32">
        <f>V1287*IF(Q1287="D06T-2017",'VATT Nacional'!$P$1,'VATT Nacional'!$M$1)</f>
        <v>9379867.0605850965</v>
      </c>
    </row>
    <row r="1288" spans="6:23">
      <c r="F1288" s="3"/>
      <c r="G1288" s="3"/>
      <c r="H1288" s="29" t="s">
        <v>1166</v>
      </c>
      <c r="I1288" t="s">
        <v>1228</v>
      </c>
      <c r="J1288" t="s">
        <v>1167</v>
      </c>
      <c r="K1288" t="s">
        <v>2752</v>
      </c>
      <c r="L1288" t="s">
        <v>2753</v>
      </c>
      <c r="M1288" t="s">
        <v>1170</v>
      </c>
      <c r="N1288" t="s">
        <v>54</v>
      </c>
      <c r="O1288" s="30">
        <v>66</v>
      </c>
      <c r="P1288" s="30" t="s">
        <v>1172</v>
      </c>
      <c r="Q1288" s="30" t="s">
        <v>1172</v>
      </c>
      <c r="R1288" s="30" t="s">
        <v>1173</v>
      </c>
      <c r="S1288" s="30" t="s">
        <v>1174</v>
      </c>
      <c r="T1288" s="31">
        <v>43831</v>
      </c>
      <c r="U1288" s="31">
        <v>46022</v>
      </c>
      <c r="V1288" s="3">
        <v>25254.63218462103</v>
      </c>
      <c r="W1288" s="32">
        <f>V1288*IF(Q1288="D06T-2017",'VATT Nacional'!$P$1,'VATT Nacional'!$M$1)</f>
        <v>19790191.210711967</v>
      </c>
    </row>
    <row r="1289" spans="6:23">
      <c r="F1289" s="3"/>
      <c r="G1289" s="3"/>
      <c r="H1289" s="29" t="s">
        <v>1166</v>
      </c>
      <c r="I1289" t="s">
        <v>1228</v>
      </c>
      <c r="J1289" t="s">
        <v>1167</v>
      </c>
      <c r="K1289" t="s">
        <v>2752</v>
      </c>
      <c r="L1289" t="s">
        <v>2753</v>
      </c>
      <c r="M1289" t="s">
        <v>1170</v>
      </c>
      <c r="N1289" t="s">
        <v>54</v>
      </c>
      <c r="O1289" s="30">
        <v>110</v>
      </c>
      <c r="P1289" s="30" t="s">
        <v>1172</v>
      </c>
      <c r="Q1289" s="30" t="s">
        <v>1172</v>
      </c>
      <c r="R1289" s="30" t="s">
        <v>1173</v>
      </c>
      <c r="S1289" s="30" t="s">
        <v>1174</v>
      </c>
      <c r="T1289" s="31">
        <v>43831</v>
      </c>
      <c r="U1289" s="31">
        <v>46022</v>
      </c>
      <c r="V1289" s="3">
        <v>192467.60115185645</v>
      </c>
      <c r="W1289" s="32">
        <f>V1289*IF(Q1289="D06T-2017",'VATT Nacional'!$P$1,'VATT Nacional'!$M$1)</f>
        <v>150822653.0807201</v>
      </c>
    </row>
    <row r="1290" spans="6:23">
      <c r="F1290" s="3"/>
      <c r="G1290" s="3"/>
      <c r="H1290" s="29" t="s">
        <v>1166</v>
      </c>
      <c r="I1290" t="s">
        <v>1228</v>
      </c>
      <c r="J1290" t="s">
        <v>1167</v>
      </c>
      <c r="K1290" t="s">
        <v>2754</v>
      </c>
      <c r="L1290" t="s">
        <v>2755</v>
      </c>
      <c r="M1290" t="s">
        <v>1170</v>
      </c>
      <c r="N1290" t="s">
        <v>54</v>
      </c>
      <c r="O1290" s="30" t="s">
        <v>1171</v>
      </c>
      <c r="P1290" s="30" t="s">
        <v>1172</v>
      </c>
      <c r="Q1290" s="30" t="s">
        <v>1172</v>
      </c>
      <c r="R1290" s="30" t="s">
        <v>1173</v>
      </c>
      <c r="S1290" s="30" t="s">
        <v>1174</v>
      </c>
      <c r="T1290" s="31">
        <v>43831</v>
      </c>
      <c r="U1290" s="31">
        <v>46022</v>
      </c>
      <c r="V1290" s="3">
        <v>15214.210601310433</v>
      </c>
      <c r="W1290" s="32">
        <f>V1290*IF(Q1290="D06T-2017",'VATT Nacional'!$P$1,'VATT Nacional'!$M$1)</f>
        <v>11922253.894607363</v>
      </c>
    </row>
    <row r="1291" spans="6:23">
      <c r="F1291" s="3"/>
      <c r="G1291" s="3"/>
      <c r="H1291" s="29" t="s">
        <v>1166</v>
      </c>
      <c r="I1291" t="s">
        <v>1228</v>
      </c>
      <c r="J1291" t="s">
        <v>1167</v>
      </c>
      <c r="K1291" t="s">
        <v>2754</v>
      </c>
      <c r="L1291" t="s">
        <v>2755</v>
      </c>
      <c r="M1291" t="s">
        <v>1170</v>
      </c>
      <c r="N1291" t="s">
        <v>54</v>
      </c>
      <c r="O1291" s="30">
        <v>66</v>
      </c>
      <c r="P1291" s="30" t="s">
        <v>1172</v>
      </c>
      <c r="Q1291" s="30" t="s">
        <v>1172</v>
      </c>
      <c r="R1291" s="30" t="s">
        <v>1173</v>
      </c>
      <c r="S1291" s="30" t="s">
        <v>1174</v>
      </c>
      <c r="T1291" s="31">
        <v>43831</v>
      </c>
      <c r="U1291" s="31">
        <v>46022</v>
      </c>
      <c r="V1291" s="3">
        <v>56039.458902499326</v>
      </c>
      <c r="W1291" s="32">
        <f>V1291*IF(Q1291="D06T-2017",'VATT Nacional'!$P$1,'VATT Nacional'!$M$1)</f>
        <v>43913987.696112581</v>
      </c>
    </row>
    <row r="1292" spans="6:23">
      <c r="F1292" s="3"/>
      <c r="G1292" s="3"/>
      <c r="H1292" s="29" t="s">
        <v>1166</v>
      </c>
      <c r="I1292" t="s">
        <v>1228</v>
      </c>
      <c r="J1292" t="s">
        <v>1167</v>
      </c>
      <c r="K1292" t="s">
        <v>2756</v>
      </c>
      <c r="L1292" t="s">
        <v>2757</v>
      </c>
      <c r="M1292" t="s">
        <v>1170</v>
      </c>
      <c r="N1292" t="s">
        <v>54</v>
      </c>
      <c r="O1292" s="30" t="s">
        <v>1171</v>
      </c>
      <c r="P1292" s="30" t="s">
        <v>1172</v>
      </c>
      <c r="Q1292" s="30" t="s">
        <v>1172</v>
      </c>
      <c r="R1292" s="30" t="s">
        <v>1173</v>
      </c>
      <c r="S1292" s="30" t="s">
        <v>1174</v>
      </c>
      <c r="T1292" s="31">
        <v>43831</v>
      </c>
      <c r="U1292" s="31">
        <v>46022</v>
      </c>
      <c r="V1292" s="3">
        <v>31848.847706300308</v>
      </c>
      <c r="W1292" s="32">
        <f>V1292*IF(Q1292="D06T-2017",'VATT Nacional'!$P$1,'VATT Nacional'!$M$1)</f>
        <v>24957591.199144464</v>
      </c>
    </row>
    <row r="1293" spans="6:23">
      <c r="F1293" s="3"/>
      <c r="G1293" s="3"/>
      <c r="H1293" s="29" t="s">
        <v>1166</v>
      </c>
      <c r="I1293" t="s">
        <v>1228</v>
      </c>
      <c r="J1293" t="s">
        <v>1167</v>
      </c>
      <c r="K1293" t="s">
        <v>2756</v>
      </c>
      <c r="L1293" t="s">
        <v>2757</v>
      </c>
      <c r="M1293" t="s">
        <v>1170</v>
      </c>
      <c r="N1293" t="s">
        <v>54</v>
      </c>
      <c r="O1293" s="30">
        <v>66</v>
      </c>
      <c r="P1293" s="30" t="s">
        <v>1172</v>
      </c>
      <c r="Q1293" s="30" t="s">
        <v>1172</v>
      </c>
      <c r="R1293" s="30" t="s">
        <v>1173</v>
      </c>
      <c r="S1293" s="30" t="s">
        <v>1174</v>
      </c>
      <c r="T1293" s="31">
        <v>43831</v>
      </c>
      <c r="U1293" s="31">
        <v>46022</v>
      </c>
      <c r="V1293" s="3">
        <v>122029.75303627629</v>
      </c>
      <c r="W1293" s="32">
        <f>V1293*IF(Q1293="D06T-2017",'VATT Nacional'!$P$1,'VATT Nacional'!$M$1)</f>
        <v>95625710.496567518</v>
      </c>
    </row>
    <row r="1294" spans="6:23">
      <c r="F1294" s="3"/>
      <c r="G1294" s="3"/>
      <c r="H1294" s="29" t="s">
        <v>1166</v>
      </c>
      <c r="I1294" t="s">
        <v>1228</v>
      </c>
      <c r="J1294" t="s">
        <v>1167</v>
      </c>
      <c r="K1294" t="s">
        <v>2758</v>
      </c>
      <c r="L1294" t="s">
        <v>2759</v>
      </c>
      <c r="M1294" t="s">
        <v>1170</v>
      </c>
      <c r="N1294" t="s">
        <v>54</v>
      </c>
      <c r="O1294" s="30" t="s">
        <v>1171</v>
      </c>
      <c r="P1294" s="30" t="s">
        <v>1172</v>
      </c>
      <c r="Q1294" s="30" t="s">
        <v>1172</v>
      </c>
      <c r="R1294" s="30" t="s">
        <v>1173</v>
      </c>
      <c r="S1294" s="30" t="s">
        <v>1174</v>
      </c>
      <c r="T1294" s="31">
        <v>43831</v>
      </c>
      <c r="U1294" s="31">
        <v>46022</v>
      </c>
      <c r="V1294" s="3">
        <v>102722.60478827375</v>
      </c>
      <c r="W1294" s="32">
        <f>V1294*IF(Q1294="D06T-2017",'VATT Nacional'!$P$1,'VATT Nacional'!$M$1)</f>
        <v>80496123.466026232</v>
      </c>
    </row>
    <row r="1295" spans="6:23">
      <c r="F1295" s="3"/>
      <c r="G1295" s="3"/>
      <c r="H1295" s="29" t="s">
        <v>1166</v>
      </c>
      <c r="I1295" t="s">
        <v>1228</v>
      </c>
      <c r="J1295" t="s">
        <v>1167</v>
      </c>
      <c r="K1295" t="s">
        <v>2758</v>
      </c>
      <c r="L1295" t="s">
        <v>2759</v>
      </c>
      <c r="M1295" t="s">
        <v>1170</v>
      </c>
      <c r="N1295" t="s">
        <v>54</v>
      </c>
      <c r="O1295" s="30">
        <v>66</v>
      </c>
      <c r="P1295" s="30" t="s">
        <v>1172</v>
      </c>
      <c r="Q1295" s="30" t="s">
        <v>1172</v>
      </c>
      <c r="R1295" s="30" t="s">
        <v>1173</v>
      </c>
      <c r="S1295" s="30" t="s">
        <v>1174</v>
      </c>
      <c r="T1295" s="31">
        <v>43831</v>
      </c>
      <c r="U1295" s="31">
        <v>46022</v>
      </c>
      <c r="V1295" s="3">
        <v>215430.81997654407</v>
      </c>
      <c r="W1295" s="32">
        <f>V1295*IF(Q1295="D06T-2017",'VATT Nacional'!$P$1,'VATT Nacional'!$M$1)</f>
        <v>168817232.7693812</v>
      </c>
    </row>
    <row r="1296" spans="6:23">
      <c r="F1296" s="3"/>
      <c r="G1296" s="3"/>
      <c r="H1296" s="29" t="s">
        <v>1166</v>
      </c>
      <c r="I1296" t="s">
        <v>1228</v>
      </c>
      <c r="J1296" t="s">
        <v>1167</v>
      </c>
      <c r="K1296" t="s">
        <v>2760</v>
      </c>
      <c r="L1296" t="s">
        <v>2761</v>
      </c>
      <c r="M1296" t="s">
        <v>1170</v>
      </c>
      <c r="N1296" t="s">
        <v>54</v>
      </c>
      <c r="O1296" s="30" t="s">
        <v>1171</v>
      </c>
      <c r="P1296" s="30" t="s">
        <v>1172</v>
      </c>
      <c r="Q1296" s="30" t="s">
        <v>1172</v>
      </c>
      <c r="R1296" s="30" t="s">
        <v>1173</v>
      </c>
      <c r="S1296" s="30" t="s">
        <v>1174</v>
      </c>
      <c r="T1296" s="31">
        <v>43831</v>
      </c>
      <c r="U1296" s="31">
        <v>46022</v>
      </c>
      <c r="V1296" s="3">
        <v>0</v>
      </c>
      <c r="W1296" s="32">
        <f>V1296*IF(Q1296="D06T-2017",'VATT Nacional'!$P$1,'VATT Nacional'!$M$1)</f>
        <v>0</v>
      </c>
    </row>
    <row r="1297" spans="6:23">
      <c r="F1297" s="3"/>
      <c r="G1297" s="3"/>
      <c r="H1297" s="29" t="s">
        <v>1166</v>
      </c>
      <c r="I1297" t="s">
        <v>1228</v>
      </c>
      <c r="J1297" t="s">
        <v>1167</v>
      </c>
      <c r="K1297" t="s">
        <v>2760</v>
      </c>
      <c r="L1297" t="s">
        <v>2761</v>
      </c>
      <c r="M1297" t="s">
        <v>1170</v>
      </c>
      <c r="N1297" t="s">
        <v>54</v>
      </c>
      <c r="O1297" s="30">
        <v>66</v>
      </c>
      <c r="P1297" s="30" t="s">
        <v>1172</v>
      </c>
      <c r="Q1297" s="30" t="s">
        <v>1172</v>
      </c>
      <c r="R1297" s="30" t="s">
        <v>1173</v>
      </c>
      <c r="S1297" s="30" t="s">
        <v>1174</v>
      </c>
      <c r="T1297" s="31">
        <v>43831</v>
      </c>
      <c r="U1297" s="31">
        <v>46022</v>
      </c>
      <c r="V1297" s="3">
        <v>82004.947885360438</v>
      </c>
      <c r="W1297" s="32">
        <f>V1297*IF(Q1297="D06T-2017",'VATT Nacional'!$P$1,'VATT Nacional'!$M$1)</f>
        <v>64261224.911603518</v>
      </c>
    </row>
    <row r="1298" spans="6:23">
      <c r="F1298" s="3"/>
      <c r="G1298" s="3"/>
      <c r="H1298" s="29" t="s">
        <v>1166</v>
      </c>
      <c r="I1298" t="s">
        <v>1228</v>
      </c>
      <c r="J1298" t="s">
        <v>1167</v>
      </c>
      <c r="K1298" t="s">
        <v>2760</v>
      </c>
      <c r="L1298" t="s">
        <v>2761</v>
      </c>
      <c r="M1298" t="s">
        <v>1170</v>
      </c>
      <c r="N1298" t="s">
        <v>54</v>
      </c>
      <c r="O1298" s="30">
        <v>154</v>
      </c>
      <c r="P1298" s="30" t="s">
        <v>1172</v>
      </c>
      <c r="Q1298" s="30" t="s">
        <v>1172</v>
      </c>
      <c r="R1298" s="30" t="s">
        <v>1173</v>
      </c>
      <c r="S1298" s="30" t="s">
        <v>1174</v>
      </c>
      <c r="T1298" s="31">
        <v>43831</v>
      </c>
      <c r="U1298" s="31">
        <v>46022</v>
      </c>
      <c r="V1298" s="3">
        <v>197901.85104793467</v>
      </c>
      <c r="W1298" s="32">
        <f>V1298*IF(Q1298="D06T-2017",'VATT Nacional'!$P$1,'VATT Nacional'!$M$1)</f>
        <v>155081073.62487951</v>
      </c>
    </row>
    <row r="1299" spans="6:23">
      <c r="F1299" s="3"/>
      <c r="G1299" s="3"/>
      <c r="H1299" s="29" t="s">
        <v>1166</v>
      </c>
      <c r="I1299" t="s">
        <v>1228</v>
      </c>
      <c r="J1299" t="s">
        <v>1167</v>
      </c>
      <c r="K1299" t="s">
        <v>2760</v>
      </c>
      <c r="L1299" t="s">
        <v>2761</v>
      </c>
      <c r="M1299" t="s">
        <v>1188</v>
      </c>
      <c r="N1299" t="s">
        <v>1180</v>
      </c>
      <c r="O1299" s="30">
        <v>154</v>
      </c>
      <c r="P1299" s="30" t="s">
        <v>1172</v>
      </c>
      <c r="Q1299" s="30" t="s">
        <v>1172</v>
      </c>
      <c r="R1299" s="30" t="s">
        <v>1173</v>
      </c>
      <c r="S1299" s="30" t="s">
        <v>1174</v>
      </c>
      <c r="T1299" s="31">
        <v>43831</v>
      </c>
      <c r="U1299" s="31">
        <v>46022</v>
      </c>
      <c r="V1299" s="3">
        <v>105030.88815951935</v>
      </c>
      <c r="W1299" s="32">
        <f>V1299*IF(Q1299="D06T-2017",'VATT Nacional'!$P$1,'VATT Nacional'!$M$1)</f>
        <v>82304954.770774961</v>
      </c>
    </row>
    <row r="1300" spans="6:23">
      <c r="F1300" s="3"/>
      <c r="G1300" s="3"/>
      <c r="H1300" s="29" t="s">
        <v>1166</v>
      </c>
      <c r="I1300" t="s">
        <v>1228</v>
      </c>
      <c r="J1300" t="s">
        <v>1167</v>
      </c>
      <c r="K1300" t="s">
        <v>2762</v>
      </c>
      <c r="L1300" t="s">
        <v>2763</v>
      </c>
      <c r="M1300" t="s">
        <v>1170</v>
      </c>
      <c r="N1300" t="s">
        <v>54</v>
      </c>
      <c r="O1300" s="30" t="s">
        <v>1171</v>
      </c>
      <c r="P1300" s="30" t="s">
        <v>1172</v>
      </c>
      <c r="Q1300" s="30" t="s">
        <v>1172</v>
      </c>
      <c r="R1300" s="30" t="s">
        <v>1173</v>
      </c>
      <c r="S1300" s="30" t="s">
        <v>1174</v>
      </c>
      <c r="T1300" s="31">
        <v>43831</v>
      </c>
      <c r="U1300" s="31">
        <v>46022</v>
      </c>
      <c r="V1300" s="3">
        <v>450.72054652083773</v>
      </c>
      <c r="W1300" s="32">
        <f>V1300*IF(Q1300="D06T-2017",'VATT Nacional'!$P$1,'VATT Nacional'!$M$1)</f>
        <v>353196.42483947059</v>
      </c>
    </row>
    <row r="1301" spans="6:23">
      <c r="F1301" s="3"/>
      <c r="G1301" s="3"/>
      <c r="H1301" s="29" t="s">
        <v>1166</v>
      </c>
      <c r="I1301" t="s">
        <v>1228</v>
      </c>
      <c r="J1301" t="s">
        <v>1167</v>
      </c>
      <c r="K1301" t="s">
        <v>2762</v>
      </c>
      <c r="L1301" t="s">
        <v>2763</v>
      </c>
      <c r="M1301" t="s">
        <v>1170</v>
      </c>
      <c r="N1301" t="s">
        <v>54</v>
      </c>
      <c r="O1301" s="30" t="s">
        <v>1171</v>
      </c>
      <c r="P1301" s="30" t="s">
        <v>1172</v>
      </c>
      <c r="Q1301" s="30" t="s">
        <v>1172</v>
      </c>
      <c r="R1301" s="30" t="s">
        <v>1173</v>
      </c>
      <c r="S1301" s="30" t="s">
        <v>1174</v>
      </c>
      <c r="T1301" s="31">
        <v>43831</v>
      </c>
      <c r="U1301" s="31">
        <v>46022</v>
      </c>
      <c r="V1301" s="3">
        <v>543.79983630026243</v>
      </c>
      <c r="W1301" s="32">
        <f>V1301*IF(Q1301="D06T-2017",'VATT Nacional'!$P$1,'VATT Nacional'!$M$1)</f>
        <v>426135.79410155059</v>
      </c>
    </row>
    <row r="1302" spans="6:23">
      <c r="F1302" s="3"/>
      <c r="G1302" s="3"/>
      <c r="H1302" s="29" t="s">
        <v>1166</v>
      </c>
      <c r="I1302" t="s">
        <v>1228</v>
      </c>
      <c r="J1302" t="s">
        <v>1167</v>
      </c>
      <c r="K1302" t="s">
        <v>2762</v>
      </c>
      <c r="L1302" t="s">
        <v>2763</v>
      </c>
      <c r="M1302" t="s">
        <v>1170</v>
      </c>
      <c r="N1302" t="s">
        <v>54</v>
      </c>
      <c r="O1302" s="30" t="s">
        <v>1171</v>
      </c>
      <c r="P1302" s="30" t="s">
        <v>1172</v>
      </c>
      <c r="Q1302" s="30" t="s">
        <v>1172</v>
      </c>
      <c r="R1302" s="30" t="s">
        <v>1173</v>
      </c>
      <c r="S1302" s="30" t="s">
        <v>1174</v>
      </c>
      <c r="T1302" s="31">
        <v>43831</v>
      </c>
      <c r="U1302" s="31">
        <v>46022</v>
      </c>
      <c r="V1302" s="3">
        <v>31825.659629013913</v>
      </c>
      <c r="W1302" s="32">
        <f>V1302*IF(Q1302="D06T-2017",'VATT Nacional'!$P$1,'VATT Nacional'!$M$1)</f>
        <v>24939420.414476059</v>
      </c>
    </row>
    <row r="1303" spans="6:23">
      <c r="F1303" s="3"/>
      <c r="G1303" s="3"/>
      <c r="H1303" s="29" t="s">
        <v>1166</v>
      </c>
      <c r="I1303" t="s">
        <v>1228</v>
      </c>
      <c r="J1303" t="s">
        <v>1167</v>
      </c>
      <c r="K1303" t="s">
        <v>2762</v>
      </c>
      <c r="L1303" t="s">
        <v>2763</v>
      </c>
      <c r="M1303" t="s">
        <v>1170</v>
      </c>
      <c r="N1303" t="s">
        <v>54</v>
      </c>
      <c r="O1303" s="30">
        <v>66</v>
      </c>
      <c r="P1303" s="30" t="s">
        <v>1172</v>
      </c>
      <c r="Q1303" s="30" t="s">
        <v>1172</v>
      </c>
      <c r="R1303" s="30" t="s">
        <v>1173</v>
      </c>
      <c r="S1303" s="30" t="s">
        <v>1174</v>
      </c>
      <c r="T1303" s="31">
        <v>43831</v>
      </c>
      <c r="U1303" s="31">
        <v>46022</v>
      </c>
      <c r="V1303" s="3">
        <v>1604.5590274611095</v>
      </c>
      <c r="W1303" s="32">
        <f>V1303*IF(Q1303="D06T-2017",'VATT Nacional'!$P$1,'VATT Nacional'!$M$1)</f>
        <v>1257374.4780835302</v>
      </c>
    </row>
    <row r="1304" spans="6:23">
      <c r="F1304" s="3"/>
      <c r="G1304" s="3"/>
      <c r="H1304" s="29" t="s">
        <v>1166</v>
      </c>
      <c r="I1304" t="s">
        <v>1228</v>
      </c>
      <c r="J1304" t="s">
        <v>1167</v>
      </c>
      <c r="K1304" t="s">
        <v>2762</v>
      </c>
      <c r="L1304" t="s">
        <v>2763</v>
      </c>
      <c r="M1304" t="s">
        <v>1170</v>
      </c>
      <c r="N1304" t="s">
        <v>54</v>
      </c>
      <c r="O1304" s="30">
        <v>110</v>
      </c>
      <c r="P1304" s="30" t="s">
        <v>1172</v>
      </c>
      <c r="Q1304" s="30" t="s">
        <v>1172</v>
      </c>
      <c r="R1304" s="30" t="s">
        <v>1173</v>
      </c>
      <c r="S1304" s="30" t="s">
        <v>1174</v>
      </c>
      <c r="T1304" s="31">
        <v>43831</v>
      </c>
      <c r="U1304" s="31">
        <v>46022</v>
      </c>
      <c r="V1304" s="3">
        <v>67680.111296302712</v>
      </c>
      <c r="W1304" s="32">
        <f>V1304*IF(Q1304="D06T-2017",'VATT Nacional'!$P$1,'VATT Nacional'!$M$1)</f>
        <v>53035907.786126271</v>
      </c>
    </row>
    <row r="1305" spans="6:23">
      <c r="F1305" s="3"/>
      <c r="G1305" s="3"/>
      <c r="H1305" s="29" t="s">
        <v>1166</v>
      </c>
      <c r="I1305" t="s">
        <v>1228</v>
      </c>
      <c r="J1305" t="s">
        <v>1167</v>
      </c>
      <c r="K1305" t="s">
        <v>2762</v>
      </c>
      <c r="L1305" t="s">
        <v>2763</v>
      </c>
      <c r="M1305" t="s">
        <v>1170</v>
      </c>
      <c r="N1305" t="s">
        <v>54</v>
      </c>
      <c r="O1305" s="30">
        <v>154</v>
      </c>
      <c r="P1305" s="30" t="s">
        <v>1172</v>
      </c>
      <c r="Q1305" s="30" t="s">
        <v>1172</v>
      </c>
      <c r="R1305" s="30" t="s">
        <v>1173</v>
      </c>
      <c r="S1305" s="30" t="s">
        <v>1174</v>
      </c>
      <c r="T1305" s="31">
        <v>43831</v>
      </c>
      <c r="U1305" s="31">
        <v>46022</v>
      </c>
      <c r="V1305" s="3">
        <v>1604.5590274611095</v>
      </c>
      <c r="W1305" s="32">
        <f>V1305*IF(Q1305="D06T-2017",'VATT Nacional'!$P$1,'VATT Nacional'!$M$1)</f>
        <v>1257374.4780835302</v>
      </c>
    </row>
    <row r="1306" spans="6:23">
      <c r="F1306" s="3"/>
      <c r="G1306" s="3"/>
      <c r="H1306" s="29" t="s">
        <v>1166</v>
      </c>
      <c r="I1306" t="s">
        <v>1228</v>
      </c>
      <c r="J1306" t="s">
        <v>1167</v>
      </c>
      <c r="K1306" t="s">
        <v>2762</v>
      </c>
      <c r="L1306" t="s">
        <v>2763</v>
      </c>
      <c r="M1306" t="s">
        <v>1170</v>
      </c>
      <c r="N1306" t="s">
        <v>54</v>
      </c>
      <c r="O1306" s="30">
        <v>220</v>
      </c>
      <c r="P1306" s="30" t="s">
        <v>1172</v>
      </c>
      <c r="Q1306" s="30" t="s">
        <v>1172</v>
      </c>
      <c r="R1306" s="30" t="s">
        <v>1173</v>
      </c>
      <c r="S1306" s="30" t="s">
        <v>1174</v>
      </c>
      <c r="T1306" s="31">
        <v>43831</v>
      </c>
      <c r="U1306" s="31">
        <v>46022</v>
      </c>
      <c r="V1306" s="3">
        <v>392313.08799133491</v>
      </c>
      <c r="W1306" s="32">
        <f>V1306*IF(Q1306="D06T-2017",'VATT Nacional'!$P$1,'VATT Nacional'!$M$1)</f>
        <v>307426810.61660022</v>
      </c>
    </row>
    <row r="1307" spans="6:23">
      <c r="F1307" s="3"/>
      <c r="G1307" s="3"/>
      <c r="H1307" s="29" t="s">
        <v>1166</v>
      </c>
      <c r="I1307" t="s">
        <v>1228</v>
      </c>
      <c r="J1307" t="s">
        <v>1167</v>
      </c>
      <c r="K1307" t="s">
        <v>2764</v>
      </c>
      <c r="L1307" t="s">
        <v>2765</v>
      </c>
      <c r="M1307" t="s">
        <v>1170</v>
      </c>
      <c r="N1307" t="s">
        <v>54</v>
      </c>
      <c r="O1307" s="30">
        <v>33</v>
      </c>
      <c r="P1307" s="30" t="s">
        <v>1172</v>
      </c>
      <c r="Q1307" s="30" t="s">
        <v>1172</v>
      </c>
      <c r="R1307" s="30" t="s">
        <v>1173</v>
      </c>
      <c r="S1307" s="30" t="s">
        <v>1174</v>
      </c>
      <c r="T1307" s="31">
        <v>43831</v>
      </c>
      <c r="U1307" s="31">
        <v>46022</v>
      </c>
      <c r="V1307" s="3">
        <v>4798.0346677558864</v>
      </c>
      <c r="W1307" s="32">
        <f>V1307*IF(Q1307="D06T-2017",'VATT Nacional'!$P$1,'VATT Nacional'!$M$1)</f>
        <v>3759865.6284662387</v>
      </c>
    </row>
    <row r="1308" spans="6:23">
      <c r="F1308" s="3"/>
      <c r="G1308" s="3"/>
      <c r="H1308" s="29" t="s">
        <v>1166</v>
      </c>
      <c r="I1308" t="s">
        <v>1228</v>
      </c>
      <c r="J1308" t="s">
        <v>1167</v>
      </c>
      <c r="K1308" t="s">
        <v>2764</v>
      </c>
      <c r="L1308" t="s">
        <v>2765</v>
      </c>
      <c r="M1308" t="s">
        <v>1170</v>
      </c>
      <c r="N1308" t="s">
        <v>54</v>
      </c>
      <c r="O1308" s="30">
        <v>66</v>
      </c>
      <c r="P1308" s="30" t="s">
        <v>1172</v>
      </c>
      <c r="Q1308" s="30" t="s">
        <v>1172</v>
      </c>
      <c r="R1308" s="30" t="s">
        <v>1173</v>
      </c>
      <c r="S1308" s="30" t="s">
        <v>1174</v>
      </c>
      <c r="T1308" s="31">
        <v>43831</v>
      </c>
      <c r="U1308" s="31">
        <v>46022</v>
      </c>
      <c r="V1308" s="3">
        <v>5532.7335917069922</v>
      </c>
      <c r="W1308" s="32">
        <f>V1308*IF(Q1308="D06T-2017",'VATT Nacional'!$P$1,'VATT Nacional'!$M$1)</f>
        <v>4335594.9473890001</v>
      </c>
    </row>
    <row r="1309" spans="6:23">
      <c r="F1309" s="3"/>
      <c r="G1309" s="3"/>
      <c r="H1309" s="29" t="s">
        <v>1166</v>
      </c>
      <c r="I1309" t="s">
        <v>1228</v>
      </c>
      <c r="J1309" t="s">
        <v>1167</v>
      </c>
      <c r="K1309" t="s">
        <v>2764</v>
      </c>
      <c r="L1309" t="s">
        <v>2765</v>
      </c>
      <c r="M1309" t="s">
        <v>85</v>
      </c>
      <c r="N1309" t="s">
        <v>85</v>
      </c>
      <c r="O1309" s="30">
        <v>33</v>
      </c>
      <c r="P1309" s="30" t="s">
        <v>1172</v>
      </c>
      <c r="Q1309" s="30" t="s">
        <v>1172</v>
      </c>
      <c r="R1309" s="30" t="s">
        <v>1173</v>
      </c>
      <c r="S1309" s="30" t="s">
        <v>1174</v>
      </c>
      <c r="T1309" s="31">
        <v>43831</v>
      </c>
      <c r="U1309" s="31">
        <v>46022</v>
      </c>
      <c r="V1309" s="3">
        <v>21375.397572301139</v>
      </c>
      <c r="W1309" s="32">
        <f>V1309*IF(Q1309="D06T-2017",'VATT Nacional'!$P$1,'VATT Nacional'!$M$1)</f>
        <v>16750321.369496349</v>
      </c>
    </row>
    <row r="1310" spans="6:23">
      <c r="F1310" s="3"/>
      <c r="G1310" s="3"/>
      <c r="H1310" s="29" t="s">
        <v>1166</v>
      </c>
      <c r="I1310" t="s">
        <v>1228</v>
      </c>
      <c r="J1310" t="s">
        <v>1167</v>
      </c>
      <c r="K1310" t="s">
        <v>2764</v>
      </c>
      <c r="L1310" t="s">
        <v>2765</v>
      </c>
      <c r="M1310" t="s">
        <v>85</v>
      </c>
      <c r="N1310" t="s">
        <v>85</v>
      </c>
      <c r="O1310" s="30">
        <v>66</v>
      </c>
      <c r="P1310" s="30" t="s">
        <v>1172</v>
      </c>
      <c r="Q1310" s="30" t="s">
        <v>1172</v>
      </c>
      <c r="R1310" s="30" t="s">
        <v>1173</v>
      </c>
      <c r="S1310" s="30" t="s">
        <v>1174</v>
      </c>
      <c r="T1310" s="31">
        <v>43831</v>
      </c>
      <c r="U1310" s="31">
        <v>46022</v>
      </c>
      <c r="V1310" s="3">
        <v>162666.55348264743</v>
      </c>
      <c r="W1310" s="32">
        <f>V1310*IF(Q1310="D06T-2017",'VATT Nacional'!$P$1,'VATT Nacional'!$M$1)</f>
        <v>127469771.62349848</v>
      </c>
    </row>
    <row r="1311" spans="6:23">
      <c r="F1311" s="3"/>
      <c r="G1311" s="3"/>
      <c r="H1311" s="29" t="s">
        <v>1166</v>
      </c>
      <c r="I1311" t="s">
        <v>1228</v>
      </c>
      <c r="J1311" t="s">
        <v>1167</v>
      </c>
      <c r="K1311" t="s">
        <v>2766</v>
      </c>
      <c r="L1311" t="s">
        <v>2767</v>
      </c>
      <c r="M1311" t="s">
        <v>1170</v>
      </c>
      <c r="N1311" t="s">
        <v>54</v>
      </c>
      <c r="O1311" s="30" t="s">
        <v>1171</v>
      </c>
      <c r="P1311" s="30" t="s">
        <v>1172</v>
      </c>
      <c r="Q1311" s="30" t="s">
        <v>1172</v>
      </c>
      <c r="R1311" s="30" t="s">
        <v>1173</v>
      </c>
      <c r="S1311" s="30" t="s">
        <v>1174</v>
      </c>
      <c r="T1311" s="31">
        <v>43831</v>
      </c>
      <c r="U1311" s="31">
        <v>46022</v>
      </c>
      <c r="V1311" s="3">
        <v>3812.6178112433863</v>
      </c>
      <c r="W1311" s="32">
        <f>V1311*IF(Q1311="D06T-2017",'VATT Nacional'!$P$1,'VATT Nacional'!$M$1)</f>
        <v>2987667.1711663259</v>
      </c>
    </row>
    <row r="1312" spans="6:23">
      <c r="F1312" s="3"/>
      <c r="G1312" s="3"/>
      <c r="H1312" s="29" t="s">
        <v>1166</v>
      </c>
      <c r="I1312" t="s">
        <v>1228</v>
      </c>
      <c r="J1312" t="s">
        <v>1167</v>
      </c>
      <c r="K1312" t="s">
        <v>2766</v>
      </c>
      <c r="L1312" t="s">
        <v>2767</v>
      </c>
      <c r="M1312" t="s">
        <v>2581</v>
      </c>
      <c r="N1312" t="s">
        <v>48</v>
      </c>
      <c r="O1312" s="30" t="s">
        <v>1171</v>
      </c>
      <c r="P1312" s="30" t="s">
        <v>1172</v>
      </c>
      <c r="Q1312" s="30" t="s">
        <v>1172</v>
      </c>
      <c r="R1312" s="30" t="s">
        <v>1173</v>
      </c>
      <c r="S1312" s="30" t="s">
        <v>1174</v>
      </c>
      <c r="T1312" s="31">
        <v>43831</v>
      </c>
      <c r="U1312" s="31">
        <v>44439</v>
      </c>
      <c r="V1312" s="3">
        <v>0</v>
      </c>
      <c r="W1312" s="32">
        <f>V1312*IF(Q1312="D06T-2017",'VATT Nacional'!$P$1,'VATT Nacional'!$M$1)</f>
        <v>0</v>
      </c>
    </row>
    <row r="1313" spans="6:23">
      <c r="F1313" s="3"/>
      <c r="G1313" s="3"/>
      <c r="H1313" s="29" t="s">
        <v>1166</v>
      </c>
      <c r="I1313" t="s">
        <v>1228</v>
      </c>
      <c r="J1313" t="s">
        <v>1167</v>
      </c>
      <c r="K1313" t="s">
        <v>2766</v>
      </c>
      <c r="L1313" t="s">
        <v>2767</v>
      </c>
      <c r="M1313" t="s">
        <v>2581</v>
      </c>
      <c r="N1313" t="s">
        <v>48</v>
      </c>
      <c r="O1313" s="30">
        <v>66</v>
      </c>
      <c r="P1313" s="30" t="s">
        <v>1172</v>
      </c>
      <c r="Q1313" s="30" t="s">
        <v>1172</v>
      </c>
      <c r="R1313" s="30" t="s">
        <v>1173</v>
      </c>
      <c r="S1313" s="30" t="s">
        <v>1174</v>
      </c>
      <c r="T1313" s="31">
        <v>43831</v>
      </c>
      <c r="U1313" s="31">
        <v>44439</v>
      </c>
      <c r="V1313" s="3">
        <v>0</v>
      </c>
      <c r="W1313" s="32">
        <f>V1313*IF(Q1313="D06T-2017",'VATT Nacional'!$P$1,'VATT Nacional'!$M$1)</f>
        <v>0</v>
      </c>
    </row>
    <row r="1314" spans="6:23">
      <c r="F1314" s="3"/>
      <c r="G1314" s="3"/>
      <c r="H1314" s="29" t="s">
        <v>1166</v>
      </c>
      <c r="I1314" t="s">
        <v>1228</v>
      </c>
      <c r="J1314" t="s">
        <v>1167</v>
      </c>
      <c r="K1314" t="s">
        <v>2766</v>
      </c>
      <c r="L1314" t="s">
        <v>2767</v>
      </c>
      <c r="M1314" t="s">
        <v>198</v>
      </c>
      <c r="N1314" t="s">
        <v>198</v>
      </c>
      <c r="O1314" s="30" t="s">
        <v>1171</v>
      </c>
      <c r="P1314" s="30" t="s">
        <v>1172</v>
      </c>
      <c r="Q1314" s="30" t="s">
        <v>1172</v>
      </c>
      <c r="R1314" s="30" t="s">
        <v>1173</v>
      </c>
      <c r="S1314" s="30" t="s">
        <v>1174</v>
      </c>
      <c r="T1314" s="31">
        <v>44440</v>
      </c>
      <c r="U1314" s="31">
        <v>46022</v>
      </c>
      <c r="V1314" s="3">
        <v>23394.688382688528</v>
      </c>
      <c r="W1314" s="32">
        <f>V1314*IF(Q1314="D06T-2017",'VATT Nacional'!$P$1,'VATT Nacional'!$M$1)</f>
        <v>18332690.534703799</v>
      </c>
    </row>
    <row r="1315" spans="6:23">
      <c r="F1315" s="3"/>
      <c r="G1315" s="3"/>
      <c r="H1315" s="29" t="s">
        <v>1166</v>
      </c>
      <c r="I1315" t="s">
        <v>1228</v>
      </c>
      <c r="J1315" t="s">
        <v>1167</v>
      </c>
      <c r="K1315" t="s">
        <v>2766</v>
      </c>
      <c r="L1315" t="s">
        <v>2767</v>
      </c>
      <c r="M1315" t="s">
        <v>198</v>
      </c>
      <c r="N1315" t="s">
        <v>198</v>
      </c>
      <c r="O1315" s="30">
        <v>66</v>
      </c>
      <c r="P1315" s="30" t="s">
        <v>1172</v>
      </c>
      <c r="Q1315" s="30" t="s">
        <v>1172</v>
      </c>
      <c r="R1315" s="30" t="s">
        <v>1173</v>
      </c>
      <c r="S1315" s="30" t="s">
        <v>1174</v>
      </c>
      <c r="T1315" s="31">
        <v>44440</v>
      </c>
      <c r="U1315" s="31">
        <v>46022</v>
      </c>
      <c r="V1315" s="3">
        <v>13317.833565370127</v>
      </c>
      <c r="W1315" s="32">
        <f>V1315*IF(Q1315="D06T-2017",'VATT Nacional'!$P$1,'VATT Nacional'!$M$1)</f>
        <v>10436203.182226932</v>
      </c>
    </row>
    <row r="1316" spans="6:23">
      <c r="F1316" s="3"/>
      <c r="G1316" s="3"/>
      <c r="H1316" s="29" t="s">
        <v>1166</v>
      </c>
      <c r="I1316" t="s">
        <v>1228</v>
      </c>
      <c r="J1316" t="s">
        <v>1167</v>
      </c>
      <c r="K1316" t="s">
        <v>2768</v>
      </c>
      <c r="L1316" t="s">
        <v>2769</v>
      </c>
      <c r="M1316" t="s">
        <v>1170</v>
      </c>
      <c r="N1316" t="s">
        <v>54</v>
      </c>
      <c r="O1316" s="30" t="s">
        <v>1171</v>
      </c>
      <c r="P1316" s="30" t="s">
        <v>1172</v>
      </c>
      <c r="Q1316" s="30" t="s">
        <v>1172</v>
      </c>
      <c r="R1316" s="30" t="s">
        <v>1173</v>
      </c>
      <c r="S1316" s="30" t="s">
        <v>1174</v>
      </c>
      <c r="T1316" s="31">
        <v>43831</v>
      </c>
      <c r="U1316" s="31">
        <v>46022</v>
      </c>
      <c r="V1316" s="3">
        <v>33418.34365536306</v>
      </c>
      <c r="W1316" s="32">
        <f>V1316*IF(Q1316="D06T-2017",'VATT Nacional'!$P$1,'VATT Nacional'!$M$1)</f>
        <v>26187489.330676321</v>
      </c>
    </row>
    <row r="1317" spans="6:23">
      <c r="F1317" s="3"/>
      <c r="G1317" s="3"/>
      <c r="H1317" s="29" t="s">
        <v>1166</v>
      </c>
      <c r="I1317" t="s">
        <v>1228</v>
      </c>
      <c r="J1317" t="s">
        <v>1167</v>
      </c>
      <c r="K1317" t="s">
        <v>2768</v>
      </c>
      <c r="L1317" t="s">
        <v>2769</v>
      </c>
      <c r="M1317" t="s">
        <v>1170</v>
      </c>
      <c r="N1317" t="s">
        <v>54</v>
      </c>
      <c r="O1317" s="30">
        <v>66</v>
      </c>
      <c r="P1317" s="30" t="s">
        <v>1172</v>
      </c>
      <c r="Q1317" s="30" t="s">
        <v>1172</v>
      </c>
      <c r="R1317" s="30" t="s">
        <v>1173</v>
      </c>
      <c r="S1317" s="30" t="s">
        <v>1174</v>
      </c>
      <c r="T1317" s="31">
        <v>43831</v>
      </c>
      <c r="U1317" s="31">
        <v>46022</v>
      </c>
      <c r="V1317" s="3">
        <v>103215.92840778982</v>
      </c>
      <c r="W1317" s="32">
        <f>V1317*IF(Q1317="D06T-2017",'VATT Nacional'!$P$1,'VATT Nacional'!$M$1)</f>
        <v>80882704.774659529</v>
      </c>
    </row>
    <row r="1318" spans="6:23">
      <c r="F1318" s="3"/>
      <c r="G1318" s="3"/>
      <c r="H1318" s="29" t="s">
        <v>1166</v>
      </c>
      <c r="I1318" t="s">
        <v>1228</v>
      </c>
      <c r="J1318" t="s">
        <v>1167</v>
      </c>
      <c r="K1318" t="s">
        <v>2770</v>
      </c>
      <c r="L1318" t="s">
        <v>2771</v>
      </c>
      <c r="M1318" t="s">
        <v>1170</v>
      </c>
      <c r="N1318" t="s">
        <v>54</v>
      </c>
      <c r="O1318" s="30" t="s">
        <v>1171</v>
      </c>
      <c r="P1318" s="30" t="s">
        <v>1172</v>
      </c>
      <c r="Q1318" s="30" t="s">
        <v>1172</v>
      </c>
      <c r="R1318" s="30" t="s">
        <v>1173</v>
      </c>
      <c r="S1318" s="30" t="s">
        <v>1174</v>
      </c>
      <c r="T1318" s="31">
        <v>43831</v>
      </c>
      <c r="U1318" s="31">
        <v>46022</v>
      </c>
      <c r="V1318" s="3">
        <v>7159.1454302481015</v>
      </c>
      <c r="W1318" s="32">
        <f>V1318*IF(Q1318="D06T-2017",'VATT Nacional'!$P$1,'VATT Nacional'!$M$1)</f>
        <v>5610093.8605703469</v>
      </c>
    </row>
    <row r="1319" spans="6:23">
      <c r="F1319" s="3"/>
      <c r="G1319" s="3"/>
      <c r="H1319" s="29" t="s">
        <v>1166</v>
      </c>
      <c r="I1319" t="s">
        <v>1228</v>
      </c>
      <c r="J1319" t="s">
        <v>1167</v>
      </c>
      <c r="K1319" t="s">
        <v>2770</v>
      </c>
      <c r="L1319" t="s">
        <v>2771</v>
      </c>
      <c r="M1319" t="s">
        <v>1170</v>
      </c>
      <c r="N1319" t="s">
        <v>54</v>
      </c>
      <c r="O1319" s="30" t="s">
        <v>1171</v>
      </c>
      <c r="P1319" s="30" t="s">
        <v>1172</v>
      </c>
      <c r="Q1319" s="30" t="s">
        <v>1172</v>
      </c>
      <c r="R1319" s="30" t="s">
        <v>1173</v>
      </c>
      <c r="S1319" s="30" t="s">
        <v>1174</v>
      </c>
      <c r="T1319" s="31">
        <v>43831</v>
      </c>
      <c r="U1319" s="31">
        <v>46022</v>
      </c>
      <c r="V1319" s="3">
        <v>24583.843463720386</v>
      </c>
      <c r="W1319" s="32">
        <f>V1319*IF(Q1319="D06T-2017",'VATT Nacional'!$P$1,'VATT Nacional'!$M$1)</f>
        <v>19264543.600738198</v>
      </c>
    </row>
    <row r="1320" spans="6:23">
      <c r="F1320" s="3"/>
      <c r="G1320" s="3"/>
      <c r="H1320" s="29" t="s">
        <v>1166</v>
      </c>
      <c r="I1320" t="s">
        <v>1228</v>
      </c>
      <c r="J1320" t="s">
        <v>1167</v>
      </c>
      <c r="K1320" t="s">
        <v>2770</v>
      </c>
      <c r="L1320" t="s">
        <v>2771</v>
      </c>
      <c r="M1320" t="s">
        <v>1170</v>
      </c>
      <c r="N1320" t="s">
        <v>54</v>
      </c>
      <c r="O1320" s="30">
        <v>33</v>
      </c>
      <c r="P1320" s="30" t="s">
        <v>1172</v>
      </c>
      <c r="Q1320" s="30" t="s">
        <v>1172</v>
      </c>
      <c r="R1320" s="30" t="s">
        <v>1173</v>
      </c>
      <c r="S1320" s="30" t="s">
        <v>1174</v>
      </c>
      <c r="T1320" s="31">
        <v>43831</v>
      </c>
      <c r="U1320" s="31">
        <v>46022</v>
      </c>
      <c r="V1320" s="3">
        <v>20590.593375899138</v>
      </c>
      <c r="W1320" s="32">
        <f>V1320*IF(Q1320="D06T-2017",'VATT Nacional'!$P$1,'VATT Nacional'!$M$1)</f>
        <v>16135328.246800121</v>
      </c>
    </row>
    <row r="1321" spans="6:23">
      <c r="F1321" s="3"/>
      <c r="G1321" s="3"/>
      <c r="H1321" s="29" t="s">
        <v>1166</v>
      </c>
      <c r="I1321" t="s">
        <v>1228</v>
      </c>
      <c r="J1321" t="s">
        <v>1167</v>
      </c>
      <c r="K1321" t="s">
        <v>2772</v>
      </c>
      <c r="L1321" t="s">
        <v>2773</v>
      </c>
      <c r="M1321" t="s">
        <v>1170</v>
      </c>
      <c r="N1321" t="s">
        <v>54</v>
      </c>
      <c r="O1321" s="30" t="s">
        <v>1171</v>
      </c>
      <c r="P1321" s="30" t="s">
        <v>1172</v>
      </c>
      <c r="Q1321" s="30" t="s">
        <v>1172</v>
      </c>
      <c r="R1321" s="30" t="s">
        <v>1173</v>
      </c>
      <c r="S1321" s="30" t="s">
        <v>1174</v>
      </c>
      <c r="T1321" s="31">
        <v>43831</v>
      </c>
      <c r="U1321" s="31">
        <v>46022</v>
      </c>
      <c r="V1321" s="3">
        <v>35965.009030283923</v>
      </c>
      <c r="W1321" s="32">
        <f>V1321*IF(Q1321="D06T-2017",'VATT Nacional'!$P$1,'VATT Nacional'!$M$1)</f>
        <v>28183123.016843177</v>
      </c>
    </row>
    <row r="1322" spans="6:23">
      <c r="F1322" s="3"/>
      <c r="G1322" s="3"/>
      <c r="H1322" s="29" t="s">
        <v>1166</v>
      </c>
      <c r="I1322" t="s">
        <v>1228</v>
      </c>
      <c r="J1322" t="s">
        <v>1167</v>
      </c>
      <c r="K1322" t="s">
        <v>2772</v>
      </c>
      <c r="L1322" t="s">
        <v>2773</v>
      </c>
      <c r="M1322" t="s">
        <v>1170</v>
      </c>
      <c r="N1322" t="s">
        <v>54</v>
      </c>
      <c r="O1322" s="30">
        <v>66</v>
      </c>
      <c r="P1322" s="30" t="s">
        <v>1172</v>
      </c>
      <c r="Q1322" s="30" t="s">
        <v>1172</v>
      </c>
      <c r="R1322" s="30" t="s">
        <v>1173</v>
      </c>
      <c r="S1322" s="30" t="s">
        <v>1174</v>
      </c>
      <c r="T1322" s="31">
        <v>43831</v>
      </c>
      <c r="U1322" s="31">
        <v>46022</v>
      </c>
      <c r="V1322" s="3">
        <v>17837.065444790827</v>
      </c>
      <c r="W1322" s="32">
        <f>V1322*IF(Q1322="D06T-2017",'VATT Nacional'!$P$1,'VATT Nacional'!$M$1)</f>
        <v>13977591.643775931</v>
      </c>
    </row>
    <row r="1323" spans="6:23">
      <c r="F1323" s="3"/>
      <c r="G1323" s="3"/>
      <c r="H1323" s="29" t="s">
        <v>1166</v>
      </c>
      <c r="I1323" t="s">
        <v>1228</v>
      </c>
      <c r="J1323" t="s">
        <v>1167</v>
      </c>
      <c r="K1323" t="s">
        <v>2772</v>
      </c>
      <c r="L1323" t="s">
        <v>2773</v>
      </c>
      <c r="M1323" t="s">
        <v>1170</v>
      </c>
      <c r="N1323" t="s">
        <v>54</v>
      </c>
      <c r="O1323" s="30">
        <v>154</v>
      </c>
      <c r="P1323" s="30" t="s">
        <v>1172</v>
      </c>
      <c r="Q1323" s="30" t="s">
        <v>1172</v>
      </c>
      <c r="R1323" s="30" t="s">
        <v>1173</v>
      </c>
      <c r="S1323" s="30" t="s">
        <v>1174</v>
      </c>
      <c r="T1323" s="31">
        <v>43831</v>
      </c>
      <c r="U1323" s="31">
        <v>46022</v>
      </c>
      <c r="V1323" s="3">
        <v>199780.7218635857</v>
      </c>
      <c r="W1323" s="32">
        <f>V1323*IF(Q1323="D06T-2017",'VATT Nacional'!$P$1,'VATT Nacional'!$M$1)</f>
        <v>156553406.004545</v>
      </c>
    </row>
    <row r="1324" spans="6:23">
      <c r="F1324" s="3"/>
      <c r="G1324" s="3"/>
      <c r="H1324" s="29" t="s">
        <v>1166</v>
      </c>
      <c r="I1324" t="s">
        <v>1228</v>
      </c>
      <c r="J1324" t="s">
        <v>1167</v>
      </c>
      <c r="K1324" t="s">
        <v>2772</v>
      </c>
      <c r="L1324" t="s">
        <v>2773</v>
      </c>
      <c r="M1324" t="s">
        <v>1188</v>
      </c>
      <c r="N1324" t="s">
        <v>1180</v>
      </c>
      <c r="O1324" s="30">
        <v>154</v>
      </c>
      <c r="P1324" s="30" t="s">
        <v>1172</v>
      </c>
      <c r="Q1324" s="30" t="s">
        <v>1172</v>
      </c>
      <c r="R1324" s="30" t="s">
        <v>1173</v>
      </c>
      <c r="S1324" s="30" t="s">
        <v>1174</v>
      </c>
      <c r="T1324" s="31">
        <v>43831</v>
      </c>
      <c r="U1324" s="31">
        <v>46022</v>
      </c>
      <c r="V1324" s="3">
        <v>198323.09152594022</v>
      </c>
      <c r="W1324" s="32">
        <f>V1324*IF(Q1324="D06T-2017",'VATT Nacional'!$P$1,'VATT Nacional'!$M$1)</f>
        <v>155411168.69593337</v>
      </c>
    </row>
    <row r="1325" spans="6:23">
      <c r="F1325" s="3"/>
      <c r="G1325" s="3"/>
      <c r="H1325" s="29" t="s">
        <v>1166</v>
      </c>
      <c r="I1325" t="s">
        <v>1228</v>
      </c>
      <c r="J1325" t="s">
        <v>1167</v>
      </c>
      <c r="K1325" t="s">
        <v>2774</v>
      </c>
      <c r="L1325" t="s">
        <v>2775</v>
      </c>
      <c r="M1325" t="s">
        <v>1170</v>
      </c>
      <c r="N1325" t="s">
        <v>54</v>
      </c>
      <c r="O1325" s="30" t="s">
        <v>1171</v>
      </c>
      <c r="P1325" s="30" t="s">
        <v>1172</v>
      </c>
      <c r="Q1325" s="30" t="s">
        <v>1172</v>
      </c>
      <c r="R1325" s="30" t="s">
        <v>1173</v>
      </c>
      <c r="S1325" s="30" t="s">
        <v>1174</v>
      </c>
      <c r="T1325" s="31">
        <v>43831</v>
      </c>
      <c r="U1325" s="31">
        <v>46022</v>
      </c>
      <c r="V1325" s="3">
        <v>19675.515365660991</v>
      </c>
      <c r="W1325" s="32">
        <f>V1325*IF(Q1325="D06T-2017",'VATT Nacional'!$P$1,'VATT Nacional'!$M$1)</f>
        <v>15418249.15164867</v>
      </c>
    </row>
    <row r="1326" spans="6:23">
      <c r="F1326" s="3"/>
      <c r="G1326" s="3"/>
      <c r="H1326" s="29" t="s">
        <v>1166</v>
      </c>
      <c r="I1326" t="s">
        <v>1228</v>
      </c>
      <c r="J1326" t="s">
        <v>1167</v>
      </c>
      <c r="K1326" t="s">
        <v>2774</v>
      </c>
      <c r="L1326" t="s">
        <v>2775</v>
      </c>
      <c r="M1326" t="s">
        <v>1170</v>
      </c>
      <c r="N1326" t="s">
        <v>54</v>
      </c>
      <c r="O1326" s="30">
        <v>66</v>
      </c>
      <c r="P1326" s="30" t="s">
        <v>1172</v>
      </c>
      <c r="Q1326" s="30" t="s">
        <v>1172</v>
      </c>
      <c r="R1326" s="30" t="s">
        <v>1173</v>
      </c>
      <c r="S1326" s="30" t="s">
        <v>1174</v>
      </c>
      <c r="T1326" s="31">
        <v>43831</v>
      </c>
      <c r="U1326" s="31">
        <v>46022</v>
      </c>
      <c r="V1326" s="3">
        <v>41258.088493638592</v>
      </c>
      <c r="W1326" s="32">
        <f>V1326*IF(Q1326="D06T-2017",'VATT Nacional'!$P$1,'VATT Nacional'!$M$1)</f>
        <v>32330918.712599553</v>
      </c>
    </row>
    <row r="1327" spans="6:23">
      <c r="F1327" s="3"/>
      <c r="G1327" s="3"/>
      <c r="H1327" s="29" t="s">
        <v>1166</v>
      </c>
      <c r="I1327" t="s">
        <v>1228</v>
      </c>
      <c r="J1327" t="s">
        <v>1167</v>
      </c>
      <c r="K1327" t="s">
        <v>2776</v>
      </c>
      <c r="L1327" t="s">
        <v>2777</v>
      </c>
      <c r="M1327" t="s">
        <v>1170</v>
      </c>
      <c r="N1327" t="s">
        <v>54</v>
      </c>
      <c r="O1327" s="30" t="s">
        <v>1171</v>
      </c>
      <c r="P1327" s="30" t="s">
        <v>1172</v>
      </c>
      <c r="Q1327" s="30" t="s">
        <v>1172</v>
      </c>
      <c r="R1327" s="30" t="s">
        <v>1173</v>
      </c>
      <c r="S1327" s="30" t="s">
        <v>1174</v>
      </c>
      <c r="T1327" s="31">
        <v>43831</v>
      </c>
      <c r="U1327" s="31">
        <v>46022</v>
      </c>
      <c r="V1327" s="3">
        <v>73135.600924201892</v>
      </c>
      <c r="W1327" s="32">
        <f>V1327*IF(Q1327="D06T-2017",'VATT Nacional'!$P$1,'VATT Nacional'!$M$1)</f>
        <v>57310972.340419278</v>
      </c>
    </row>
    <row r="1328" spans="6:23">
      <c r="F1328" s="3"/>
      <c r="G1328" s="3"/>
      <c r="H1328" s="29" t="s">
        <v>1166</v>
      </c>
      <c r="I1328" t="s">
        <v>1228</v>
      </c>
      <c r="J1328" t="s">
        <v>1167</v>
      </c>
      <c r="K1328" t="s">
        <v>2776</v>
      </c>
      <c r="L1328" t="s">
        <v>2777</v>
      </c>
      <c r="M1328" t="s">
        <v>1170</v>
      </c>
      <c r="N1328" t="s">
        <v>54</v>
      </c>
      <c r="O1328" s="30">
        <v>66</v>
      </c>
      <c r="P1328" s="30" t="s">
        <v>1172</v>
      </c>
      <c r="Q1328" s="30" t="s">
        <v>1172</v>
      </c>
      <c r="R1328" s="30" t="s">
        <v>1173</v>
      </c>
      <c r="S1328" s="30" t="s">
        <v>1174</v>
      </c>
      <c r="T1328" s="31">
        <v>43831</v>
      </c>
      <c r="U1328" s="31">
        <v>46022</v>
      </c>
      <c r="V1328" s="3">
        <v>183599.0767843888</v>
      </c>
      <c r="W1328" s="32">
        <f>V1328*IF(Q1328="D06T-2017",'VATT Nacional'!$P$1,'VATT Nacional'!$M$1)</f>
        <v>143873045.11549616</v>
      </c>
    </row>
    <row r="1329" spans="6:23">
      <c r="F1329" s="3"/>
      <c r="G1329" s="3"/>
      <c r="H1329" s="29" t="s">
        <v>1166</v>
      </c>
      <c r="I1329" t="s">
        <v>1228</v>
      </c>
      <c r="J1329" t="s">
        <v>1167</v>
      </c>
      <c r="K1329" t="s">
        <v>2778</v>
      </c>
      <c r="L1329" t="s">
        <v>2779</v>
      </c>
      <c r="M1329" t="s">
        <v>1170</v>
      </c>
      <c r="N1329" t="s">
        <v>54</v>
      </c>
      <c r="O1329" s="30" t="s">
        <v>1171</v>
      </c>
      <c r="P1329" s="30" t="s">
        <v>1172</v>
      </c>
      <c r="Q1329" s="30" t="s">
        <v>1172</v>
      </c>
      <c r="R1329" s="30" t="s">
        <v>1173</v>
      </c>
      <c r="S1329" s="30" t="s">
        <v>1174</v>
      </c>
      <c r="T1329" s="31">
        <v>43831</v>
      </c>
      <c r="U1329" s="31">
        <v>46022</v>
      </c>
      <c r="V1329" s="3">
        <v>14431.907058633456</v>
      </c>
      <c r="W1329" s="32">
        <f>V1329*IF(Q1329="D06T-2017",'VATT Nacional'!$P$1,'VATT Nacional'!$M$1)</f>
        <v>11309220.349663377</v>
      </c>
    </row>
    <row r="1330" spans="6:23">
      <c r="F1330" s="3"/>
      <c r="G1330" s="3"/>
      <c r="H1330" s="29" t="s">
        <v>1166</v>
      </c>
      <c r="I1330" t="s">
        <v>1228</v>
      </c>
      <c r="J1330" t="s">
        <v>1167</v>
      </c>
      <c r="K1330" t="s">
        <v>2778</v>
      </c>
      <c r="L1330" t="s">
        <v>2779</v>
      </c>
      <c r="M1330" t="s">
        <v>1170</v>
      </c>
      <c r="N1330" t="s">
        <v>54</v>
      </c>
      <c r="O1330" s="30" t="s">
        <v>1171</v>
      </c>
      <c r="P1330" s="30" t="s">
        <v>1172</v>
      </c>
      <c r="Q1330" s="30" t="s">
        <v>1172</v>
      </c>
      <c r="R1330" s="30" t="s">
        <v>1173</v>
      </c>
      <c r="S1330" s="30" t="s">
        <v>1174</v>
      </c>
      <c r="T1330" s="31">
        <v>43831</v>
      </c>
      <c r="U1330" s="31">
        <v>46022</v>
      </c>
      <c r="V1330" s="3">
        <v>10017.218999196366</v>
      </c>
      <c r="W1330" s="32">
        <f>V1330*IF(Q1330="D06T-2017",'VATT Nacional'!$P$1,'VATT Nacional'!$M$1)</f>
        <v>7849755.163505964</v>
      </c>
    </row>
    <row r="1331" spans="6:23">
      <c r="F1331" s="3"/>
      <c r="G1331" s="3"/>
      <c r="H1331" s="29" t="s">
        <v>1166</v>
      </c>
      <c r="I1331" t="s">
        <v>1228</v>
      </c>
      <c r="J1331" t="s">
        <v>1167</v>
      </c>
      <c r="K1331" t="s">
        <v>2778</v>
      </c>
      <c r="L1331" t="s">
        <v>2779</v>
      </c>
      <c r="M1331" t="s">
        <v>1170</v>
      </c>
      <c r="N1331" t="s">
        <v>54</v>
      </c>
      <c r="O1331" s="30">
        <v>33</v>
      </c>
      <c r="P1331" s="30" t="s">
        <v>1172</v>
      </c>
      <c r="Q1331" s="30" t="s">
        <v>1172</v>
      </c>
      <c r="R1331" s="30" t="s">
        <v>1173</v>
      </c>
      <c r="S1331" s="30" t="s">
        <v>1174</v>
      </c>
      <c r="T1331" s="31">
        <v>43831</v>
      </c>
      <c r="U1331" s="31">
        <v>46022</v>
      </c>
      <c r="V1331" s="3">
        <v>11486.458372897707</v>
      </c>
      <c r="W1331" s="32">
        <f>V1331*IF(Q1331="D06T-2017",'VATT Nacional'!$P$1,'VATT Nacional'!$M$1)</f>
        <v>9001089.6168171689</v>
      </c>
    </row>
    <row r="1332" spans="6:23">
      <c r="F1332" s="3"/>
      <c r="G1332" s="3"/>
      <c r="H1332" s="29" t="s">
        <v>1166</v>
      </c>
      <c r="I1332" t="s">
        <v>1228</v>
      </c>
      <c r="J1332" t="s">
        <v>1167</v>
      </c>
      <c r="K1332" t="s">
        <v>2778</v>
      </c>
      <c r="L1332" t="s">
        <v>2779</v>
      </c>
      <c r="M1332" t="s">
        <v>85</v>
      </c>
      <c r="N1332" t="s">
        <v>85</v>
      </c>
      <c r="O1332" s="30" t="s">
        <v>1171</v>
      </c>
      <c r="P1332" s="30" t="s">
        <v>1172</v>
      </c>
      <c r="Q1332" s="30" t="s">
        <v>1172</v>
      </c>
      <c r="R1332" s="30" t="s">
        <v>1173</v>
      </c>
      <c r="S1332" s="30" t="s">
        <v>1174</v>
      </c>
      <c r="T1332" s="31">
        <v>43831</v>
      </c>
      <c r="U1332" s="31">
        <v>46022</v>
      </c>
      <c r="V1332" s="3">
        <v>71.4626886904705</v>
      </c>
      <c r="W1332" s="32">
        <f>V1332*IF(Q1332="D06T-2017",'VATT Nacional'!$P$1,'VATT Nacional'!$M$1)</f>
        <v>56000.03449969933</v>
      </c>
    </row>
    <row r="1333" spans="6:23">
      <c r="F1333" s="3"/>
      <c r="G1333" s="3"/>
      <c r="H1333" s="29" t="s">
        <v>1166</v>
      </c>
      <c r="I1333" t="s">
        <v>1228</v>
      </c>
      <c r="J1333" t="s">
        <v>1167</v>
      </c>
      <c r="K1333" t="s">
        <v>2778</v>
      </c>
      <c r="L1333" t="s">
        <v>2779</v>
      </c>
      <c r="M1333" t="s">
        <v>85</v>
      </c>
      <c r="N1333" t="s">
        <v>85</v>
      </c>
      <c r="O1333" s="30" t="s">
        <v>1171</v>
      </c>
      <c r="P1333" s="30" t="s">
        <v>1172</v>
      </c>
      <c r="Q1333" s="30" t="s">
        <v>1172</v>
      </c>
      <c r="R1333" s="30" t="s">
        <v>1173</v>
      </c>
      <c r="S1333" s="30" t="s">
        <v>1174</v>
      </c>
      <c r="T1333" s="31">
        <v>43831</v>
      </c>
      <c r="U1333" s="31">
        <v>46022</v>
      </c>
      <c r="V1333" s="3">
        <v>17504.58711143757</v>
      </c>
      <c r="W1333" s="32">
        <f>V1333*IF(Q1333="D06T-2017",'VATT Nacional'!$P$1,'VATT Nacional'!$M$1)</f>
        <v>13717052.913994443</v>
      </c>
    </row>
    <row r="1334" spans="6:23">
      <c r="F1334" s="3"/>
      <c r="G1334" s="3"/>
      <c r="H1334" s="29" t="s">
        <v>1166</v>
      </c>
      <c r="I1334" t="s">
        <v>1228</v>
      </c>
      <c r="J1334" t="s">
        <v>1167</v>
      </c>
      <c r="K1334" t="s">
        <v>2778</v>
      </c>
      <c r="L1334" t="s">
        <v>2779</v>
      </c>
      <c r="M1334" t="s">
        <v>85</v>
      </c>
      <c r="N1334" t="s">
        <v>85</v>
      </c>
      <c r="O1334" s="30">
        <v>33</v>
      </c>
      <c r="P1334" s="30" t="s">
        <v>1172</v>
      </c>
      <c r="Q1334" s="30" t="s">
        <v>1172</v>
      </c>
      <c r="R1334" s="30" t="s">
        <v>1173</v>
      </c>
      <c r="S1334" s="30" t="s">
        <v>1174</v>
      </c>
      <c r="T1334" s="31">
        <v>43831</v>
      </c>
      <c r="U1334" s="31">
        <v>46022</v>
      </c>
      <c r="V1334" s="3">
        <v>28590.772522488183</v>
      </c>
      <c r="W1334" s="32">
        <f>V1334*IF(Q1334="D06T-2017",'VATT Nacional'!$P$1,'VATT Nacional'!$M$1)</f>
        <v>22404478.154568754</v>
      </c>
    </row>
    <row r="1335" spans="6:23">
      <c r="F1335" s="3"/>
      <c r="G1335" s="3"/>
      <c r="H1335" s="29" t="s">
        <v>1166</v>
      </c>
      <c r="I1335" t="s">
        <v>1228</v>
      </c>
      <c r="J1335" t="s">
        <v>1167</v>
      </c>
      <c r="K1335" t="s">
        <v>2780</v>
      </c>
      <c r="L1335" t="s">
        <v>2781</v>
      </c>
      <c r="M1335" t="s">
        <v>1170</v>
      </c>
      <c r="N1335" t="s">
        <v>54</v>
      </c>
      <c r="O1335" s="30" t="s">
        <v>1171</v>
      </c>
      <c r="P1335" s="30" t="s">
        <v>1172</v>
      </c>
      <c r="Q1335" s="30" t="s">
        <v>1172</v>
      </c>
      <c r="R1335" s="30" t="s">
        <v>1173</v>
      </c>
      <c r="S1335" s="30" t="s">
        <v>1174</v>
      </c>
      <c r="T1335" s="31">
        <v>43831</v>
      </c>
      <c r="U1335" s="31">
        <v>46022</v>
      </c>
      <c r="V1335" s="3">
        <v>17964.249835501752</v>
      </c>
      <c r="W1335" s="32">
        <f>V1335*IF(Q1335="D06T-2017",'VATT Nacional'!$P$1,'VATT Nacional'!$M$1)</f>
        <v>14077256.663356768</v>
      </c>
    </row>
    <row r="1336" spans="6:23">
      <c r="F1336" s="3"/>
      <c r="G1336" s="3"/>
      <c r="H1336" s="29" t="s">
        <v>1166</v>
      </c>
      <c r="I1336" t="s">
        <v>1228</v>
      </c>
      <c r="J1336" t="s">
        <v>1167</v>
      </c>
      <c r="K1336" t="s">
        <v>2780</v>
      </c>
      <c r="L1336" t="s">
        <v>2781</v>
      </c>
      <c r="M1336" t="s">
        <v>1170</v>
      </c>
      <c r="N1336" t="s">
        <v>54</v>
      </c>
      <c r="O1336" s="30" t="s">
        <v>1171</v>
      </c>
      <c r="P1336" s="30" t="s">
        <v>1172</v>
      </c>
      <c r="Q1336" s="30" t="s">
        <v>1172</v>
      </c>
      <c r="R1336" s="30" t="s">
        <v>1173</v>
      </c>
      <c r="S1336" s="30" t="s">
        <v>1174</v>
      </c>
      <c r="T1336" s="31">
        <v>43831</v>
      </c>
      <c r="U1336" s="31">
        <v>46022</v>
      </c>
      <c r="V1336" s="3">
        <v>1863.2323898485581</v>
      </c>
      <c r="W1336" s="32">
        <f>V1336*IF(Q1336="D06T-2017",'VATT Nacional'!$P$1,'VATT Nacional'!$M$1)</f>
        <v>1460077.6996288735</v>
      </c>
    </row>
    <row r="1337" spans="6:23">
      <c r="F1337" s="3"/>
      <c r="G1337" s="3"/>
      <c r="H1337" s="29" t="s">
        <v>1166</v>
      </c>
      <c r="I1337" t="s">
        <v>1228</v>
      </c>
      <c r="J1337" t="s">
        <v>1167</v>
      </c>
      <c r="K1337" t="s">
        <v>2780</v>
      </c>
      <c r="L1337" t="s">
        <v>2781</v>
      </c>
      <c r="M1337" t="s">
        <v>1170</v>
      </c>
      <c r="N1337" t="s">
        <v>54</v>
      </c>
      <c r="O1337" s="30">
        <v>66</v>
      </c>
      <c r="P1337" s="30" t="s">
        <v>1172</v>
      </c>
      <c r="Q1337" s="30" t="s">
        <v>1172</v>
      </c>
      <c r="R1337" s="30" t="s">
        <v>1173</v>
      </c>
      <c r="S1337" s="30" t="s">
        <v>1174</v>
      </c>
      <c r="T1337" s="31">
        <v>43831</v>
      </c>
      <c r="U1337" s="31">
        <v>46022</v>
      </c>
      <c r="V1337" s="3">
        <v>96093.993098610517</v>
      </c>
      <c r="W1337" s="32">
        <f>V1337*IF(Q1337="D06T-2017",'VATT Nacional'!$P$1,'VATT Nacional'!$M$1)</f>
        <v>75301769.739509493</v>
      </c>
    </row>
    <row r="1338" spans="6:23">
      <c r="F1338" s="3"/>
      <c r="G1338" s="3"/>
      <c r="H1338" s="29" t="s">
        <v>1166</v>
      </c>
      <c r="I1338" t="s">
        <v>1228</v>
      </c>
      <c r="J1338" t="s">
        <v>1167</v>
      </c>
      <c r="K1338" t="s">
        <v>2782</v>
      </c>
      <c r="L1338" t="s">
        <v>2783</v>
      </c>
      <c r="M1338" t="s">
        <v>1170</v>
      </c>
      <c r="N1338" t="s">
        <v>54</v>
      </c>
      <c r="O1338" s="30" t="s">
        <v>1171</v>
      </c>
      <c r="P1338" s="30" t="s">
        <v>1172</v>
      </c>
      <c r="Q1338" s="30" t="s">
        <v>1172</v>
      </c>
      <c r="R1338" s="30" t="s">
        <v>1173</v>
      </c>
      <c r="S1338" s="30" t="s">
        <v>1174</v>
      </c>
      <c r="T1338" s="31">
        <v>43831</v>
      </c>
      <c r="U1338" s="31">
        <v>46022</v>
      </c>
      <c r="V1338" s="3">
        <v>141.69957937640532</v>
      </c>
      <c r="W1338" s="32">
        <f>V1338*IF(Q1338="D06T-2017",'VATT Nacional'!$P$1,'VATT Nacional'!$M$1)</f>
        <v>111039.50157881105</v>
      </c>
    </row>
    <row r="1339" spans="6:23">
      <c r="F1339" s="3"/>
      <c r="G1339" s="3"/>
      <c r="H1339" s="29" t="s">
        <v>1166</v>
      </c>
      <c r="I1339" t="s">
        <v>1228</v>
      </c>
      <c r="J1339" t="s">
        <v>1167</v>
      </c>
      <c r="K1339" t="s">
        <v>2782</v>
      </c>
      <c r="L1339" t="s">
        <v>2783</v>
      </c>
      <c r="M1339" t="s">
        <v>1170</v>
      </c>
      <c r="N1339" t="s">
        <v>54</v>
      </c>
      <c r="O1339" s="30" t="s">
        <v>1171</v>
      </c>
      <c r="P1339" s="30" t="s">
        <v>1172</v>
      </c>
      <c r="Q1339" s="30" t="s">
        <v>1172</v>
      </c>
      <c r="R1339" s="30" t="s">
        <v>1173</v>
      </c>
      <c r="S1339" s="30" t="s">
        <v>1174</v>
      </c>
      <c r="T1339" s="31">
        <v>43831</v>
      </c>
      <c r="U1339" s="31">
        <v>46022</v>
      </c>
      <c r="V1339" s="3">
        <v>81674.396198834933</v>
      </c>
      <c r="W1339" s="32">
        <f>V1339*IF(Q1339="D06T-2017",'VATT Nacional'!$P$1,'VATT Nacional'!$M$1)</f>
        <v>64002195.952736057</v>
      </c>
    </row>
    <row r="1340" spans="6:23">
      <c r="F1340" s="3"/>
      <c r="G1340" s="3"/>
      <c r="H1340" s="29" t="s">
        <v>1166</v>
      </c>
      <c r="I1340" t="s">
        <v>1228</v>
      </c>
      <c r="J1340" t="s">
        <v>1167</v>
      </c>
      <c r="K1340" t="s">
        <v>2782</v>
      </c>
      <c r="L1340" t="s">
        <v>2783</v>
      </c>
      <c r="M1340" t="s">
        <v>1170</v>
      </c>
      <c r="N1340" t="s">
        <v>54</v>
      </c>
      <c r="O1340" s="30" t="s">
        <v>1171</v>
      </c>
      <c r="P1340" s="30" t="s">
        <v>1172</v>
      </c>
      <c r="Q1340" s="30" t="s">
        <v>1172</v>
      </c>
      <c r="R1340" s="30" t="s">
        <v>1173</v>
      </c>
      <c r="S1340" s="30" t="s">
        <v>1174</v>
      </c>
      <c r="T1340" s="31">
        <v>43831</v>
      </c>
      <c r="U1340" s="31">
        <v>46022</v>
      </c>
      <c r="V1340" s="3">
        <v>0</v>
      </c>
      <c r="W1340" s="32">
        <f>V1340*IF(Q1340="D06T-2017",'VATT Nacional'!$P$1,'VATT Nacional'!$M$1)</f>
        <v>0</v>
      </c>
    </row>
    <row r="1341" spans="6:23">
      <c r="F1341" s="3"/>
      <c r="G1341" s="3"/>
      <c r="H1341" s="29" t="s">
        <v>1166</v>
      </c>
      <c r="I1341" t="s">
        <v>1228</v>
      </c>
      <c r="J1341" t="s">
        <v>1167</v>
      </c>
      <c r="K1341" t="s">
        <v>2782</v>
      </c>
      <c r="L1341" t="s">
        <v>2783</v>
      </c>
      <c r="M1341" t="s">
        <v>1170</v>
      </c>
      <c r="N1341" t="s">
        <v>54</v>
      </c>
      <c r="O1341" s="30">
        <v>66</v>
      </c>
      <c r="P1341" s="30" t="s">
        <v>1172</v>
      </c>
      <c r="Q1341" s="30" t="s">
        <v>1172</v>
      </c>
      <c r="R1341" s="30" t="s">
        <v>1173</v>
      </c>
      <c r="S1341" s="30" t="s">
        <v>1174</v>
      </c>
      <c r="T1341" s="31">
        <v>43831</v>
      </c>
      <c r="U1341" s="31">
        <v>46022</v>
      </c>
      <c r="V1341" s="3">
        <v>48091.383449592002</v>
      </c>
      <c r="W1341" s="32">
        <f>V1341*IF(Q1341="D06T-2017",'VATT Nacional'!$P$1,'VATT Nacional'!$M$1)</f>
        <v>37685667.607333489</v>
      </c>
    </row>
    <row r="1342" spans="6:23">
      <c r="F1342" s="3"/>
      <c r="G1342" s="3"/>
      <c r="H1342" s="29" t="s">
        <v>1166</v>
      </c>
      <c r="I1342" t="s">
        <v>1228</v>
      </c>
      <c r="J1342" t="s">
        <v>1167</v>
      </c>
      <c r="K1342" t="s">
        <v>2782</v>
      </c>
      <c r="L1342" t="s">
        <v>2783</v>
      </c>
      <c r="M1342" t="s">
        <v>1170</v>
      </c>
      <c r="N1342" t="s">
        <v>54</v>
      </c>
      <c r="O1342" s="30">
        <v>154</v>
      </c>
      <c r="P1342" s="30" t="s">
        <v>1172</v>
      </c>
      <c r="Q1342" s="30" t="s">
        <v>1172</v>
      </c>
      <c r="R1342" s="30" t="s">
        <v>1173</v>
      </c>
      <c r="S1342" s="30" t="s">
        <v>1174</v>
      </c>
      <c r="T1342" s="31">
        <v>43831</v>
      </c>
      <c r="U1342" s="31">
        <v>46022</v>
      </c>
      <c r="V1342" s="3">
        <v>68002.539711844947</v>
      </c>
      <c r="W1342" s="32">
        <f>V1342*IF(Q1342="D06T-2017",'VATT Nacional'!$P$1,'VATT Nacional'!$M$1)</f>
        <v>53288571.137098908</v>
      </c>
    </row>
    <row r="1343" spans="6:23">
      <c r="F1343" s="3"/>
      <c r="G1343" s="3"/>
      <c r="H1343" s="29" t="s">
        <v>1166</v>
      </c>
      <c r="I1343" t="s">
        <v>1228</v>
      </c>
      <c r="J1343" t="s">
        <v>1167</v>
      </c>
      <c r="K1343" t="s">
        <v>2782</v>
      </c>
      <c r="L1343" t="s">
        <v>2783</v>
      </c>
      <c r="M1343" t="s">
        <v>1188</v>
      </c>
      <c r="N1343" t="s">
        <v>1180</v>
      </c>
      <c r="O1343" s="30">
        <v>154</v>
      </c>
      <c r="P1343" s="30" t="s">
        <v>1172</v>
      </c>
      <c r="Q1343" s="30" t="s">
        <v>1172</v>
      </c>
      <c r="R1343" s="30" t="s">
        <v>1173</v>
      </c>
      <c r="S1343" s="30" t="s">
        <v>1174</v>
      </c>
      <c r="T1343" s="31">
        <v>43831</v>
      </c>
      <c r="U1343" s="31">
        <v>46022</v>
      </c>
      <c r="V1343" s="3">
        <v>1319.8086540474133</v>
      </c>
      <c r="W1343" s="32">
        <f>V1343*IF(Q1343="D06T-2017",'VATT Nacional'!$P$1,'VATT Nacional'!$M$1)</f>
        <v>1034236.6277286827</v>
      </c>
    </row>
    <row r="1344" spans="6:23">
      <c r="F1344" s="3"/>
      <c r="G1344" s="3"/>
      <c r="H1344" s="29" t="s">
        <v>1166</v>
      </c>
      <c r="I1344" t="s">
        <v>1228</v>
      </c>
      <c r="J1344" t="s">
        <v>1167</v>
      </c>
      <c r="K1344" t="s">
        <v>2784</v>
      </c>
      <c r="L1344" t="s">
        <v>2785</v>
      </c>
      <c r="M1344" t="s">
        <v>1170</v>
      </c>
      <c r="N1344" t="s">
        <v>54</v>
      </c>
      <c r="O1344" s="30" t="s">
        <v>1171</v>
      </c>
      <c r="P1344" s="30" t="s">
        <v>1172</v>
      </c>
      <c r="Q1344" s="30" t="s">
        <v>1172</v>
      </c>
      <c r="R1344" s="30" t="s">
        <v>1173</v>
      </c>
      <c r="S1344" s="30" t="s">
        <v>1174</v>
      </c>
      <c r="T1344" s="31">
        <v>43831</v>
      </c>
      <c r="U1344" s="31">
        <v>46022</v>
      </c>
      <c r="V1344" s="3">
        <v>20067.466966011201</v>
      </c>
      <c r="W1344" s="32">
        <f>V1344*IF(Q1344="D06T-2017",'VATT Nacional'!$P$1,'VATT Nacional'!$M$1)</f>
        <v>15725392.691082152</v>
      </c>
    </row>
    <row r="1345" spans="6:23">
      <c r="F1345" s="3"/>
      <c r="G1345" s="3"/>
      <c r="H1345" s="29" t="s">
        <v>1166</v>
      </c>
      <c r="I1345" t="s">
        <v>1228</v>
      </c>
      <c r="J1345" t="s">
        <v>1167</v>
      </c>
      <c r="K1345" t="s">
        <v>2784</v>
      </c>
      <c r="L1345" t="s">
        <v>2785</v>
      </c>
      <c r="M1345" t="s">
        <v>1170</v>
      </c>
      <c r="N1345" t="s">
        <v>54</v>
      </c>
      <c r="O1345" s="30">
        <v>66</v>
      </c>
      <c r="P1345" s="30" t="s">
        <v>1172</v>
      </c>
      <c r="Q1345" s="30" t="s">
        <v>1172</v>
      </c>
      <c r="R1345" s="30" t="s">
        <v>1173</v>
      </c>
      <c r="S1345" s="30" t="s">
        <v>1174</v>
      </c>
      <c r="T1345" s="31">
        <v>43831</v>
      </c>
      <c r="U1345" s="31">
        <v>46022</v>
      </c>
      <c r="V1345" s="3">
        <v>166834.94940577724</v>
      </c>
      <c r="W1345" s="32">
        <f>V1345*IF(Q1345="D06T-2017",'VATT Nacional'!$P$1,'VATT Nacional'!$M$1)</f>
        <v>130736235.84113717</v>
      </c>
    </row>
    <row r="1346" spans="6:23">
      <c r="F1346" s="3"/>
      <c r="G1346" s="3"/>
      <c r="H1346" s="29" t="s">
        <v>1166</v>
      </c>
      <c r="I1346" t="s">
        <v>1228</v>
      </c>
      <c r="J1346" t="s">
        <v>1167</v>
      </c>
      <c r="K1346" t="s">
        <v>2786</v>
      </c>
      <c r="L1346" t="s">
        <v>2787</v>
      </c>
      <c r="M1346" t="s">
        <v>1170</v>
      </c>
      <c r="N1346" t="s">
        <v>54</v>
      </c>
      <c r="O1346" s="30" t="s">
        <v>1171</v>
      </c>
      <c r="P1346" s="30" t="s">
        <v>1172</v>
      </c>
      <c r="Q1346" s="30" t="s">
        <v>1172</v>
      </c>
      <c r="R1346" s="30" t="s">
        <v>1173</v>
      </c>
      <c r="S1346" s="30" t="s">
        <v>1174</v>
      </c>
      <c r="T1346" s="31">
        <v>43831</v>
      </c>
      <c r="U1346" s="31">
        <v>46022</v>
      </c>
      <c r="V1346" s="3">
        <v>48343.556809130525</v>
      </c>
      <c r="W1346" s="32">
        <f>V1346*IF(Q1346="D06T-2017",'VATT Nacional'!$P$1,'VATT Nacional'!$M$1)</f>
        <v>37883277.256408244</v>
      </c>
    </row>
    <row r="1347" spans="6:23">
      <c r="F1347" s="3"/>
      <c r="G1347" s="3"/>
      <c r="H1347" s="29" t="s">
        <v>1166</v>
      </c>
      <c r="I1347" t="s">
        <v>1228</v>
      </c>
      <c r="J1347" t="s">
        <v>1167</v>
      </c>
      <c r="K1347" t="s">
        <v>2786</v>
      </c>
      <c r="L1347" t="s">
        <v>2787</v>
      </c>
      <c r="M1347" t="s">
        <v>1170</v>
      </c>
      <c r="N1347" t="s">
        <v>54</v>
      </c>
      <c r="O1347" s="30">
        <v>66</v>
      </c>
      <c r="P1347" s="30" t="s">
        <v>1172</v>
      </c>
      <c r="Q1347" s="30" t="s">
        <v>1172</v>
      </c>
      <c r="R1347" s="30" t="s">
        <v>1173</v>
      </c>
      <c r="S1347" s="30" t="s">
        <v>1174</v>
      </c>
      <c r="T1347" s="31">
        <v>43831</v>
      </c>
      <c r="U1347" s="31">
        <v>46022</v>
      </c>
      <c r="V1347" s="3">
        <v>65152.423325368502</v>
      </c>
      <c r="W1347" s="32">
        <f>V1347*IF(Q1347="D06T-2017",'VATT Nacional'!$P$1,'VATT Nacional'!$M$1)</f>
        <v>51055145.290750608</v>
      </c>
    </row>
    <row r="1348" spans="6:23">
      <c r="F1348" s="3"/>
      <c r="G1348" s="3"/>
      <c r="H1348" s="29" t="s">
        <v>1166</v>
      </c>
      <c r="I1348" t="s">
        <v>1228</v>
      </c>
      <c r="J1348" t="s">
        <v>1167</v>
      </c>
      <c r="K1348" t="s">
        <v>2788</v>
      </c>
      <c r="L1348" t="s">
        <v>2789</v>
      </c>
      <c r="M1348" t="s">
        <v>1170</v>
      </c>
      <c r="N1348" t="s">
        <v>54</v>
      </c>
      <c r="O1348" s="30" t="s">
        <v>1171</v>
      </c>
      <c r="P1348" s="30" t="s">
        <v>1172</v>
      </c>
      <c r="Q1348" s="30" t="s">
        <v>1172</v>
      </c>
      <c r="R1348" s="30" t="s">
        <v>1173</v>
      </c>
      <c r="S1348" s="30" t="s">
        <v>1174</v>
      </c>
      <c r="T1348" s="31">
        <v>43831</v>
      </c>
      <c r="U1348" s="31">
        <v>46022</v>
      </c>
      <c r="V1348" s="3">
        <v>17428.139455125911</v>
      </c>
      <c r="W1348" s="32">
        <f>V1348*IF(Q1348="D06T-2017",'VATT Nacional'!$P$1,'VATT Nacional'!$M$1)</f>
        <v>13657146.528308105</v>
      </c>
    </row>
    <row r="1349" spans="6:23">
      <c r="F1349" s="3"/>
      <c r="G1349" s="3"/>
      <c r="H1349" s="29" t="s">
        <v>1166</v>
      </c>
      <c r="I1349" t="s">
        <v>1228</v>
      </c>
      <c r="J1349" t="s">
        <v>1167</v>
      </c>
      <c r="K1349" t="s">
        <v>2788</v>
      </c>
      <c r="L1349" t="s">
        <v>2789</v>
      </c>
      <c r="M1349" t="s">
        <v>1170</v>
      </c>
      <c r="N1349" t="s">
        <v>54</v>
      </c>
      <c r="O1349" s="30">
        <v>66</v>
      </c>
      <c r="P1349" s="30" t="s">
        <v>1172</v>
      </c>
      <c r="Q1349" s="30" t="s">
        <v>1172</v>
      </c>
      <c r="R1349" s="30" t="s">
        <v>1173</v>
      </c>
      <c r="S1349" s="30" t="s">
        <v>1174</v>
      </c>
      <c r="T1349" s="31">
        <v>43831</v>
      </c>
      <c r="U1349" s="31">
        <v>46022</v>
      </c>
      <c r="V1349" s="3">
        <v>87142.393576474133</v>
      </c>
      <c r="W1349" s="32">
        <f>V1349*IF(Q1349="D06T-2017",'VATT Nacional'!$P$1,'VATT Nacional'!$M$1)</f>
        <v>68287061.907309264</v>
      </c>
    </row>
    <row r="1350" spans="6:23">
      <c r="F1350" s="3"/>
      <c r="G1350" s="3"/>
      <c r="H1350" s="29" t="s">
        <v>1166</v>
      </c>
      <c r="I1350" t="s">
        <v>1228</v>
      </c>
      <c r="J1350" t="s">
        <v>1167</v>
      </c>
      <c r="K1350" t="s">
        <v>2788</v>
      </c>
      <c r="L1350" t="s">
        <v>2789</v>
      </c>
      <c r="M1350" t="s">
        <v>1170</v>
      </c>
      <c r="N1350" t="s">
        <v>54</v>
      </c>
      <c r="O1350" s="30">
        <v>154</v>
      </c>
      <c r="P1350" s="30" t="s">
        <v>1172</v>
      </c>
      <c r="Q1350" s="30" t="s">
        <v>1172</v>
      </c>
      <c r="R1350" s="30" t="s">
        <v>1173</v>
      </c>
      <c r="S1350" s="30" t="s">
        <v>1174</v>
      </c>
      <c r="T1350" s="31">
        <v>43831</v>
      </c>
      <c r="U1350" s="31">
        <v>46022</v>
      </c>
      <c r="V1350" s="3">
        <v>354955.95692975796</v>
      </c>
      <c r="W1350" s="32">
        <f>V1350*IF(Q1350="D06T-2017",'VATT Nacional'!$P$1,'VATT Nacional'!$M$1)</f>
        <v>278152784.31569695</v>
      </c>
    </row>
    <row r="1351" spans="6:23">
      <c r="F1351" s="3"/>
      <c r="G1351" s="3"/>
      <c r="H1351" s="29" t="s">
        <v>1166</v>
      </c>
      <c r="I1351" t="s">
        <v>1228</v>
      </c>
      <c r="J1351" t="s">
        <v>1167</v>
      </c>
      <c r="K1351" t="s">
        <v>2788</v>
      </c>
      <c r="L1351" t="s">
        <v>2789</v>
      </c>
      <c r="M1351" t="s">
        <v>1188</v>
      </c>
      <c r="N1351" t="s">
        <v>1180</v>
      </c>
      <c r="O1351" s="30">
        <v>66</v>
      </c>
      <c r="P1351" s="30" t="s">
        <v>1172</v>
      </c>
      <c r="Q1351" s="30" t="s">
        <v>1172</v>
      </c>
      <c r="R1351" s="30" t="s">
        <v>1173</v>
      </c>
      <c r="S1351" s="30" t="s">
        <v>1174</v>
      </c>
      <c r="T1351" s="31">
        <v>43831</v>
      </c>
      <c r="U1351" s="31">
        <v>46022</v>
      </c>
      <c r="V1351" s="3">
        <v>15935.129315353595</v>
      </c>
      <c r="W1351" s="32">
        <f>V1351*IF(Q1351="D06T-2017",'VATT Nacional'!$P$1,'VATT Nacional'!$M$1)</f>
        <v>12487184.680136001</v>
      </c>
    </row>
    <row r="1352" spans="6:23">
      <c r="F1352" s="3"/>
      <c r="G1352" s="3"/>
      <c r="H1352" s="29" t="s">
        <v>1166</v>
      </c>
      <c r="I1352" t="s">
        <v>1228</v>
      </c>
      <c r="J1352" t="s">
        <v>1167</v>
      </c>
      <c r="K1352" t="s">
        <v>2788</v>
      </c>
      <c r="L1352" t="s">
        <v>2789</v>
      </c>
      <c r="M1352" t="s">
        <v>1188</v>
      </c>
      <c r="N1352" t="s">
        <v>1180</v>
      </c>
      <c r="O1352" s="30">
        <v>154</v>
      </c>
      <c r="P1352" s="30" t="s">
        <v>1172</v>
      </c>
      <c r="Q1352" s="30" t="s">
        <v>1172</v>
      </c>
      <c r="R1352" s="30" t="s">
        <v>1173</v>
      </c>
      <c r="S1352" s="30" t="s">
        <v>1174</v>
      </c>
      <c r="T1352" s="31">
        <v>43831</v>
      </c>
      <c r="U1352" s="31">
        <v>46022</v>
      </c>
      <c r="V1352" s="3">
        <v>46959.500037816171</v>
      </c>
      <c r="W1352" s="32">
        <f>V1352*IF(Q1352="D06T-2017",'VATT Nacional'!$P$1,'VATT Nacional'!$M$1)</f>
        <v>36798694.121300399</v>
      </c>
    </row>
    <row r="1353" spans="6:23">
      <c r="F1353" s="3"/>
      <c r="G1353" s="3"/>
      <c r="H1353" s="29" t="s">
        <v>1166</v>
      </c>
      <c r="I1353" t="s">
        <v>1228</v>
      </c>
      <c r="J1353" t="s">
        <v>1167</v>
      </c>
      <c r="K1353" t="s">
        <v>2790</v>
      </c>
      <c r="L1353" t="s">
        <v>2791</v>
      </c>
      <c r="M1353" t="s">
        <v>1170</v>
      </c>
      <c r="N1353" t="s">
        <v>54</v>
      </c>
      <c r="O1353" s="30" t="s">
        <v>1171</v>
      </c>
      <c r="P1353" s="30" t="s">
        <v>1172</v>
      </c>
      <c r="Q1353" s="30" t="s">
        <v>1172</v>
      </c>
      <c r="R1353" s="30" t="s">
        <v>1173</v>
      </c>
      <c r="S1353" s="30" t="s">
        <v>1174</v>
      </c>
      <c r="T1353" s="31">
        <v>43831</v>
      </c>
      <c r="U1353" s="31">
        <v>46022</v>
      </c>
      <c r="V1353" s="3">
        <v>84784.607425245122</v>
      </c>
      <c r="W1353" s="32">
        <f>V1353*IF(Q1353="D06T-2017",'VATT Nacional'!$P$1,'VATT Nacional'!$M$1)</f>
        <v>66439438.927664153</v>
      </c>
    </row>
    <row r="1354" spans="6:23">
      <c r="F1354" s="3"/>
      <c r="G1354" s="3"/>
      <c r="H1354" s="29" t="s">
        <v>1166</v>
      </c>
      <c r="I1354" t="s">
        <v>1228</v>
      </c>
      <c r="J1354" t="s">
        <v>1167</v>
      </c>
      <c r="K1354" t="s">
        <v>2790</v>
      </c>
      <c r="L1354" t="s">
        <v>2791</v>
      </c>
      <c r="M1354" t="s">
        <v>1170</v>
      </c>
      <c r="N1354" t="s">
        <v>54</v>
      </c>
      <c r="O1354" s="30">
        <v>66</v>
      </c>
      <c r="P1354" s="30" t="s">
        <v>1172</v>
      </c>
      <c r="Q1354" s="30" t="s">
        <v>1172</v>
      </c>
      <c r="R1354" s="30" t="s">
        <v>1173</v>
      </c>
      <c r="S1354" s="30" t="s">
        <v>1174</v>
      </c>
      <c r="T1354" s="31">
        <v>43831</v>
      </c>
      <c r="U1354" s="31">
        <v>46022</v>
      </c>
      <c r="V1354" s="3">
        <v>122799.9548508655</v>
      </c>
      <c r="W1354" s="32">
        <f>V1354*IF(Q1354="D06T-2017",'VATT Nacional'!$P$1,'VATT Nacional'!$M$1)</f>
        <v>96229260.810431898</v>
      </c>
    </row>
    <row r="1355" spans="6:23">
      <c r="F1355" s="3"/>
      <c r="G1355" s="3"/>
      <c r="H1355" s="29" t="s">
        <v>1166</v>
      </c>
      <c r="I1355" t="s">
        <v>1228</v>
      </c>
      <c r="J1355" t="s">
        <v>1167</v>
      </c>
      <c r="K1355" t="s">
        <v>2792</v>
      </c>
      <c r="L1355" t="s">
        <v>2793</v>
      </c>
      <c r="M1355" t="s">
        <v>1170</v>
      </c>
      <c r="N1355" t="s">
        <v>54</v>
      </c>
      <c r="O1355" s="30" t="s">
        <v>1171</v>
      </c>
      <c r="P1355" s="30" t="s">
        <v>1172</v>
      </c>
      <c r="Q1355" s="30" t="s">
        <v>1172</v>
      </c>
      <c r="R1355" s="30" t="s">
        <v>1173</v>
      </c>
      <c r="S1355" s="30" t="s">
        <v>1174</v>
      </c>
      <c r="T1355" s="31">
        <v>43831</v>
      </c>
      <c r="U1355" s="31">
        <v>46022</v>
      </c>
      <c r="V1355" s="3">
        <v>130.53867556002106</v>
      </c>
      <c r="W1355" s="32">
        <f>V1355*IF(Q1355="D06T-2017",'VATT Nacional'!$P$1,'VATT Nacional'!$M$1)</f>
        <v>102293.52503890668</v>
      </c>
    </row>
    <row r="1356" spans="6:23">
      <c r="F1356" s="3"/>
      <c r="G1356" s="3"/>
      <c r="H1356" s="29" t="s">
        <v>1166</v>
      </c>
      <c r="I1356" t="s">
        <v>1228</v>
      </c>
      <c r="J1356" t="s">
        <v>1167</v>
      </c>
      <c r="K1356" t="s">
        <v>2792</v>
      </c>
      <c r="L1356" t="s">
        <v>2793</v>
      </c>
      <c r="M1356" t="s">
        <v>2678</v>
      </c>
      <c r="N1356" t="s">
        <v>147</v>
      </c>
      <c r="O1356" s="30" t="s">
        <v>1171</v>
      </c>
      <c r="P1356" s="30" t="s">
        <v>1172</v>
      </c>
      <c r="Q1356" s="30" t="s">
        <v>1172</v>
      </c>
      <c r="R1356" s="30" t="s">
        <v>1173</v>
      </c>
      <c r="S1356" s="30" t="s">
        <v>1174</v>
      </c>
      <c r="T1356" s="31">
        <v>43831</v>
      </c>
      <c r="U1356" s="31">
        <v>46022</v>
      </c>
      <c r="V1356" s="3">
        <v>78445.336499205092</v>
      </c>
      <c r="W1356" s="32">
        <f>V1356*IF(Q1356="D06T-2017",'VATT Nacional'!$P$1,'VATT Nacional'!$M$1)</f>
        <v>61471820.20149494</v>
      </c>
    </row>
    <row r="1357" spans="6:23">
      <c r="F1357" s="3"/>
      <c r="G1357" s="3"/>
      <c r="H1357" s="29" t="s">
        <v>1166</v>
      </c>
      <c r="I1357" t="s">
        <v>1228</v>
      </c>
      <c r="J1357" t="s">
        <v>1167</v>
      </c>
      <c r="K1357" t="s">
        <v>2792</v>
      </c>
      <c r="L1357" t="s">
        <v>2793</v>
      </c>
      <c r="M1357" t="s">
        <v>2678</v>
      </c>
      <c r="N1357" t="s">
        <v>147</v>
      </c>
      <c r="O1357" s="30">
        <v>66</v>
      </c>
      <c r="P1357" s="30" t="s">
        <v>1172</v>
      </c>
      <c r="Q1357" s="30" t="s">
        <v>1172</v>
      </c>
      <c r="R1357" s="30" t="s">
        <v>1173</v>
      </c>
      <c r="S1357" s="30" t="s">
        <v>1174</v>
      </c>
      <c r="T1357" s="31">
        <v>43831</v>
      </c>
      <c r="U1357" s="31">
        <v>46022</v>
      </c>
      <c r="V1357" s="3">
        <v>83157.797138773196</v>
      </c>
      <c r="W1357" s="32">
        <f>V1357*IF(Q1357="D06T-2017",'VATT Nacional'!$P$1,'VATT Nacional'!$M$1)</f>
        <v>65164627.780248679</v>
      </c>
    </row>
    <row r="1358" spans="6:23">
      <c r="F1358" s="3"/>
      <c r="G1358" s="3"/>
      <c r="H1358" s="29" t="s">
        <v>1166</v>
      </c>
      <c r="I1358" t="s">
        <v>1228</v>
      </c>
      <c r="J1358" t="s">
        <v>1167</v>
      </c>
      <c r="K1358" t="s">
        <v>2794</v>
      </c>
      <c r="L1358" t="s">
        <v>2795</v>
      </c>
      <c r="M1358" t="s">
        <v>1170</v>
      </c>
      <c r="N1358" t="s">
        <v>54</v>
      </c>
      <c r="O1358" s="30" t="s">
        <v>1171</v>
      </c>
      <c r="P1358" s="30" t="s">
        <v>1172</v>
      </c>
      <c r="Q1358" s="30" t="s">
        <v>1172</v>
      </c>
      <c r="R1358" s="30" t="s">
        <v>1173</v>
      </c>
      <c r="S1358" s="30" t="s">
        <v>1174</v>
      </c>
      <c r="T1358" s="31">
        <v>43831</v>
      </c>
      <c r="U1358" s="31">
        <v>46022</v>
      </c>
      <c r="V1358" s="3">
        <v>29614.154535805294</v>
      </c>
      <c r="W1358" s="32">
        <f>V1358*IF(Q1358="D06T-2017",'VATT Nacional'!$P$1,'VATT Nacional'!$M$1)</f>
        <v>23206427.103066295</v>
      </c>
    </row>
    <row r="1359" spans="6:23">
      <c r="F1359" s="3"/>
      <c r="G1359" s="3"/>
      <c r="H1359" s="29" t="s">
        <v>1166</v>
      </c>
      <c r="I1359" t="s">
        <v>1228</v>
      </c>
      <c r="J1359" t="s">
        <v>1167</v>
      </c>
      <c r="K1359" t="s">
        <v>2794</v>
      </c>
      <c r="L1359" t="s">
        <v>2795</v>
      </c>
      <c r="M1359" t="s">
        <v>1170</v>
      </c>
      <c r="N1359" t="s">
        <v>54</v>
      </c>
      <c r="O1359" s="30">
        <v>66</v>
      </c>
      <c r="P1359" s="30" t="s">
        <v>1172</v>
      </c>
      <c r="Q1359" s="30" t="s">
        <v>1172</v>
      </c>
      <c r="R1359" s="30" t="s">
        <v>1173</v>
      </c>
      <c r="S1359" s="30" t="s">
        <v>1174</v>
      </c>
      <c r="T1359" s="31">
        <v>43831</v>
      </c>
      <c r="U1359" s="31">
        <v>46022</v>
      </c>
      <c r="V1359" s="3">
        <v>25273.262166924818</v>
      </c>
      <c r="W1359" s="32">
        <f>V1359*IF(Q1359="D06T-2017",'VATT Nacional'!$P$1,'VATT Nacional'!$M$1)</f>
        <v>19804790.152773324</v>
      </c>
    </row>
    <row r="1360" spans="6:23">
      <c r="F1360" s="3"/>
      <c r="G1360" s="3"/>
      <c r="H1360" s="29" t="s">
        <v>1166</v>
      </c>
      <c r="I1360" t="s">
        <v>1228</v>
      </c>
      <c r="J1360" t="s">
        <v>1167</v>
      </c>
      <c r="K1360" t="s">
        <v>2794</v>
      </c>
      <c r="L1360" t="s">
        <v>2795</v>
      </c>
      <c r="M1360" t="s">
        <v>1188</v>
      </c>
      <c r="N1360" t="s">
        <v>1180</v>
      </c>
      <c r="O1360" s="30">
        <v>66</v>
      </c>
      <c r="P1360" s="30" t="s">
        <v>1172</v>
      </c>
      <c r="Q1360" s="30" t="s">
        <v>1172</v>
      </c>
      <c r="R1360" s="30" t="s">
        <v>1173</v>
      </c>
      <c r="S1360" s="30" t="s">
        <v>1174</v>
      </c>
      <c r="T1360" s="31">
        <v>43831</v>
      </c>
      <c r="U1360" s="31">
        <v>46022</v>
      </c>
      <c r="V1360" s="3">
        <v>50010.888480785965</v>
      </c>
      <c r="W1360" s="32">
        <f>V1360*IF(Q1360="D06T-2017",'VATT Nacional'!$P$1,'VATT Nacional'!$M$1)</f>
        <v>39189842.022527896</v>
      </c>
    </row>
    <row r="1361" spans="6:23">
      <c r="F1361" s="3"/>
      <c r="G1361" s="3"/>
      <c r="H1361" s="29" t="s">
        <v>1166</v>
      </c>
      <c r="I1361" t="s">
        <v>1228</v>
      </c>
      <c r="J1361" t="s">
        <v>1167</v>
      </c>
      <c r="K1361" t="s">
        <v>2796</v>
      </c>
      <c r="L1361" t="s">
        <v>2797</v>
      </c>
      <c r="M1361" t="s">
        <v>1170</v>
      </c>
      <c r="N1361" t="s">
        <v>54</v>
      </c>
      <c r="O1361" s="30" t="s">
        <v>1171</v>
      </c>
      <c r="P1361" s="30" t="s">
        <v>1172</v>
      </c>
      <c r="Q1361" s="30" t="s">
        <v>1172</v>
      </c>
      <c r="R1361" s="30" t="s">
        <v>1173</v>
      </c>
      <c r="S1361" s="30" t="s">
        <v>1174</v>
      </c>
      <c r="T1361" s="31">
        <v>43831</v>
      </c>
      <c r="U1361" s="31">
        <v>46022</v>
      </c>
      <c r="V1361" s="3">
        <v>756.03637053586044</v>
      </c>
      <c r="W1361" s="32">
        <f>V1361*IF(Q1361="D06T-2017",'VATT Nacional'!$P$1,'VATT Nacional'!$M$1)</f>
        <v>592449.90090446174</v>
      </c>
    </row>
    <row r="1362" spans="6:23">
      <c r="F1362" s="3"/>
      <c r="G1362" s="3"/>
      <c r="H1362" s="29" t="s">
        <v>1166</v>
      </c>
      <c r="I1362" t="s">
        <v>1228</v>
      </c>
      <c r="J1362" t="s">
        <v>1167</v>
      </c>
      <c r="K1362" t="s">
        <v>2796</v>
      </c>
      <c r="L1362" t="s">
        <v>2797</v>
      </c>
      <c r="M1362" t="s">
        <v>1170</v>
      </c>
      <c r="N1362" t="s">
        <v>54</v>
      </c>
      <c r="O1362" s="30" t="s">
        <v>1171</v>
      </c>
      <c r="P1362" s="30" t="s">
        <v>1172</v>
      </c>
      <c r="Q1362" s="30" t="s">
        <v>1172</v>
      </c>
      <c r="R1362" s="30" t="s">
        <v>1173</v>
      </c>
      <c r="S1362" s="30" t="s">
        <v>1174</v>
      </c>
      <c r="T1362" s="31">
        <v>43831</v>
      </c>
      <c r="U1362" s="31">
        <v>46022</v>
      </c>
      <c r="V1362" s="3">
        <v>65713.804481238374</v>
      </c>
      <c r="W1362" s="32">
        <f>V1362*IF(Q1362="D06T-2017",'VATT Nacional'!$P$1,'VATT Nacional'!$M$1)</f>
        <v>51495058.267330036</v>
      </c>
    </row>
    <row r="1363" spans="6:23">
      <c r="F1363" s="3"/>
      <c r="G1363" s="3"/>
      <c r="H1363" s="29" t="s">
        <v>1166</v>
      </c>
      <c r="I1363" t="s">
        <v>1228</v>
      </c>
      <c r="J1363" t="s">
        <v>1167</v>
      </c>
      <c r="K1363" t="s">
        <v>2796</v>
      </c>
      <c r="L1363" t="s">
        <v>2797</v>
      </c>
      <c r="M1363" t="s">
        <v>1170</v>
      </c>
      <c r="N1363" t="s">
        <v>54</v>
      </c>
      <c r="O1363" s="30">
        <v>66</v>
      </c>
      <c r="P1363" s="30" t="s">
        <v>1172</v>
      </c>
      <c r="Q1363" s="30" t="s">
        <v>1172</v>
      </c>
      <c r="R1363" s="30" t="s">
        <v>1173</v>
      </c>
      <c r="S1363" s="30" t="s">
        <v>1174</v>
      </c>
      <c r="T1363" s="31">
        <v>43831</v>
      </c>
      <c r="U1363" s="31">
        <v>46022</v>
      </c>
      <c r="V1363" s="3">
        <v>55098.720452017275</v>
      </c>
      <c r="W1363" s="32">
        <f>V1363*IF(Q1363="D06T-2017",'VATT Nacional'!$P$1,'VATT Nacional'!$M$1)</f>
        <v>43176800.40792685</v>
      </c>
    </row>
    <row r="1364" spans="6:23">
      <c r="F1364" s="3"/>
      <c r="G1364" s="3"/>
      <c r="H1364" s="29" t="s">
        <v>1166</v>
      </c>
      <c r="I1364" t="s">
        <v>1228</v>
      </c>
      <c r="J1364" t="s">
        <v>1167</v>
      </c>
      <c r="K1364" t="s">
        <v>2798</v>
      </c>
      <c r="L1364" t="s">
        <v>2799</v>
      </c>
      <c r="M1364" t="s">
        <v>1170</v>
      </c>
      <c r="N1364" t="s">
        <v>54</v>
      </c>
      <c r="O1364" s="30" t="s">
        <v>1171</v>
      </c>
      <c r="P1364" s="30" t="s">
        <v>1172</v>
      </c>
      <c r="Q1364" s="30" t="s">
        <v>1172</v>
      </c>
      <c r="R1364" s="30" t="s">
        <v>1173</v>
      </c>
      <c r="S1364" s="30" t="s">
        <v>1174</v>
      </c>
      <c r="T1364" s="31">
        <v>43831</v>
      </c>
      <c r="U1364" s="31">
        <v>46022</v>
      </c>
      <c r="V1364" s="3">
        <v>96596.921521543743</v>
      </c>
      <c r="W1364" s="32">
        <f>V1364*IF(Q1364="D06T-2017",'VATT Nacional'!$P$1,'VATT Nacional'!$M$1)</f>
        <v>75695877.623654842</v>
      </c>
    </row>
    <row r="1365" spans="6:23">
      <c r="F1365" s="3"/>
      <c r="G1365" s="3"/>
      <c r="H1365" s="29" t="s">
        <v>1166</v>
      </c>
      <c r="I1365" t="s">
        <v>1228</v>
      </c>
      <c r="J1365" t="s">
        <v>1167</v>
      </c>
      <c r="K1365" t="s">
        <v>2798</v>
      </c>
      <c r="L1365" t="s">
        <v>2799</v>
      </c>
      <c r="M1365" t="s">
        <v>1170</v>
      </c>
      <c r="N1365" t="s">
        <v>54</v>
      </c>
      <c r="O1365" s="30" t="s">
        <v>1171</v>
      </c>
      <c r="P1365" s="30" t="s">
        <v>1172</v>
      </c>
      <c r="Q1365" s="30" t="s">
        <v>1172</v>
      </c>
      <c r="R1365" s="30" t="s">
        <v>1173</v>
      </c>
      <c r="S1365" s="30" t="s">
        <v>1174</v>
      </c>
      <c r="T1365" s="31">
        <v>43831</v>
      </c>
      <c r="U1365" s="31">
        <v>46022</v>
      </c>
      <c r="V1365" s="3">
        <v>514.68699101467826</v>
      </c>
      <c r="W1365" s="32">
        <f>V1365*IF(Q1365="D06T-2017",'VATT Nacional'!$P$1,'VATT Nacional'!$M$1)</f>
        <v>403322.20605648553</v>
      </c>
    </row>
    <row r="1366" spans="6:23">
      <c r="F1366" s="3"/>
      <c r="G1366" s="3"/>
      <c r="H1366" s="29" t="s">
        <v>1166</v>
      </c>
      <c r="I1366" t="s">
        <v>1228</v>
      </c>
      <c r="J1366" t="s">
        <v>1167</v>
      </c>
      <c r="K1366" t="s">
        <v>2798</v>
      </c>
      <c r="L1366" t="s">
        <v>2799</v>
      </c>
      <c r="M1366" t="s">
        <v>1170</v>
      </c>
      <c r="N1366" t="s">
        <v>54</v>
      </c>
      <c r="O1366" s="30">
        <v>66</v>
      </c>
      <c r="P1366" s="30" t="s">
        <v>1172</v>
      </c>
      <c r="Q1366" s="30" t="s">
        <v>1172</v>
      </c>
      <c r="R1366" s="30" t="s">
        <v>1173</v>
      </c>
      <c r="S1366" s="30" t="s">
        <v>1174</v>
      </c>
      <c r="T1366" s="31">
        <v>43831</v>
      </c>
      <c r="U1366" s="31">
        <v>46022</v>
      </c>
      <c r="V1366" s="3">
        <v>76375.967290908986</v>
      </c>
      <c r="W1366" s="32">
        <f>V1366*IF(Q1366="D06T-2017",'VATT Nacional'!$P$1,'VATT Nacional'!$M$1)</f>
        <v>59850208.292109132</v>
      </c>
    </row>
    <row r="1367" spans="6:23">
      <c r="F1367" s="3"/>
      <c r="G1367" s="3"/>
      <c r="H1367" s="29" t="s">
        <v>1166</v>
      </c>
      <c r="I1367" t="s">
        <v>1228</v>
      </c>
      <c r="J1367" t="s">
        <v>1167</v>
      </c>
      <c r="K1367" t="s">
        <v>2800</v>
      </c>
      <c r="L1367" t="s">
        <v>2801</v>
      </c>
      <c r="M1367" t="s">
        <v>1170</v>
      </c>
      <c r="N1367" t="s">
        <v>54</v>
      </c>
      <c r="O1367" s="30" t="s">
        <v>1171</v>
      </c>
      <c r="P1367" s="30" t="s">
        <v>1172</v>
      </c>
      <c r="Q1367" s="30" t="s">
        <v>1172</v>
      </c>
      <c r="R1367" s="30" t="s">
        <v>1173</v>
      </c>
      <c r="S1367" s="30" t="s">
        <v>1174</v>
      </c>
      <c r="T1367" s="31">
        <v>43831</v>
      </c>
      <c r="U1367" s="31">
        <v>46022</v>
      </c>
      <c r="V1367" s="3">
        <v>41469.875434124915</v>
      </c>
      <c r="W1367" s="32">
        <f>V1367*IF(Q1367="D06T-2017",'VATT Nacional'!$P$1,'VATT Nacional'!$M$1)</f>
        <v>32496880.505965456</v>
      </c>
    </row>
    <row r="1368" spans="6:23">
      <c r="F1368" s="3"/>
      <c r="G1368" s="3"/>
      <c r="H1368" s="29" t="s">
        <v>1166</v>
      </c>
      <c r="I1368" t="s">
        <v>1228</v>
      </c>
      <c r="J1368" t="s">
        <v>1167</v>
      </c>
      <c r="K1368" t="s">
        <v>2800</v>
      </c>
      <c r="L1368" t="s">
        <v>2801</v>
      </c>
      <c r="M1368" t="s">
        <v>1170</v>
      </c>
      <c r="N1368" t="s">
        <v>54</v>
      </c>
      <c r="O1368" s="30" t="s">
        <v>1171</v>
      </c>
      <c r="P1368" s="30" t="s">
        <v>1172</v>
      </c>
      <c r="Q1368" s="30" t="s">
        <v>1172</v>
      </c>
      <c r="R1368" s="30" t="s">
        <v>1173</v>
      </c>
      <c r="S1368" s="30" t="s">
        <v>1174</v>
      </c>
      <c r="T1368" s="31">
        <v>43831</v>
      </c>
      <c r="U1368" s="31">
        <v>46022</v>
      </c>
      <c r="V1368" s="3">
        <v>210.73566920651942</v>
      </c>
      <c r="W1368" s="32">
        <f>V1368*IF(Q1368="D06T-2017",'VATT Nacional'!$P$1,'VATT Nacional'!$M$1)</f>
        <v>165137.98965775542</v>
      </c>
    </row>
    <row r="1369" spans="6:23">
      <c r="F1369" s="3"/>
      <c r="G1369" s="3"/>
      <c r="H1369" s="29" t="s">
        <v>1166</v>
      </c>
      <c r="I1369" t="s">
        <v>1228</v>
      </c>
      <c r="J1369" t="s">
        <v>1167</v>
      </c>
      <c r="K1369" t="s">
        <v>2800</v>
      </c>
      <c r="L1369" t="s">
        <v>2801</v>
      </c>
      <c r="M1369" t="s">
        <v>1170</v>
      </c>
      <c r="N1369" t="s">
        <v>54</v>
      </c>
      <c r="O1369" s="30">
        <v>154</v>
      </c>
      <c r="P1369" s="30" t="s">
        <v>1172</v>
      </c>
      <c r="Q1369" s="30" t="s">
        <v>1172</v>
      </c>
      <c r="R1369" s="30" t="s">
        <v>1173</v>
      </c>
      <c r="S1369" s="30" t="s">
        <v>1174</v>
      </c>
      <c r="T1369" s="31">
        <v>43831</v>
      </c>
      <c r="U1369" s="31">
        <v>46022</v>
      </c>
      <c r="V1369" s="3">
        <v>793.24274497858835</v>
      </c>
      <c r="W1369" s="32">
        <f>V1369*IF(Q1369="D06T-2017",'VATT Nacional'!$P$1,'VATT Nacional'!$M$1)</f>
        <v>621605.79037044733</v>
      </c>
    </row>
    <row r="1370" spans="6:23">
      <c r="F1370" s="3"/>
      <c r="G1370" s="3"/>
      <c r="H1370" s="29" t="s">
        <v>1166</v>
      </c>
      <c r="I1370" t="s">
        <v>1228</v>
      </c>
      <c r="J1370" t="s">
        <v>1167</v>
      </c>
      <c r="K1370" t="s">
        <v>2800</v>
      </c>
      <c r="L1370" t="s">
        <v>2801</v>
      </c>
      <c r="M1370" t="s">
        <v>1188</v>
      </c>
      <c r="N1370" t="s">
        <v>1180</v>
      </c>
      <c r="O1370" s="30" t="s">
        <v>1171</v>
      </c>
      <c r="P1370" s="30" t="s">
        <v>1172</v>
      </c>
      <c r="Q1370" s="30" t="s">
        <v>1172</v>
      </c>
      <c r="R1370" s="30" t="s">
        <v>1173</v>
      </c>
      <c r="S1370" s="30" t="s">
        <v>1174</v>
      </c>
      <c r="T1370" s="31">
        <v>43831</v>
      </c>
      <c r="U1370" s="31">
        <v>46022</v>
      </c>
      <c r="V1370" s="3">
        <v>26235.383973042699</v>
      </c>
      <c r="W1370" s="32">
        <f>V1370*IF(Q1370="D06T-2017",'VATT Nacional'!$P$1,'VATT Nacional'!$M$1)</f>
        <v>20558733.998475548</v>
      </c>
    </row>
    <row r="1371" spans="6:23">
      <c r="F1371" s="3"/>
      <c r="G1371" s="3"/>
      <c r="H1371" s="29" t="s">
        <v>1166</v>
      </c>
      <c r="I1371" t="s">
        <v>1228</v>
      </c>
      <c r="J1371" t="s">
        <v>1167</v>
      </c>
      <c r="K1371" t="s">
        <v>2800</v>
      </c>
      <c r="L1371" t="s">
        <v>2801</v>
      </c>
      <c r="M1371" t="s">
        <v>1188</v>
      </c>
      <c r="N1371" t="s">
        <v>1180</v>
      </c>
      <c r="O1371" s="30" t="s">
        <v>1171</v>
      </c>
      <c r="P1371" s="30" t="s">
        <v>1172</v>
      </c>
      <c r="Q1371" s="30" t="s">
        <v>1172</v>
      </c>
      <c r="R1371" s="30" t="s">
        <v>1173</v>
      </c>
      <c r="S1371" s="30" t="s">
        <v>1174</v>
      </c>
      <c r="T1371" s="31">
        <v>43831</v>
      </c>
      <c r="U1371" s="31">
        <v>46022</v>
      </c>
      <c r="V1371" s="3">
        <v>1847.3718710372405</v>
      </c>
      <c r="W1371" s="32">
        <f>V1371*IF(Q1371="D06T-2017",'VATT Nacional'!$P$1,'VATT Nacional'!$M$1)</f>
        <v>1447648.9816937847</v>
      </c>
    </row>
    <row r="1372" spans="6:23">
      <c r="F1372" s="3"/>
      <c r="G1372" s="3"/>
      <c r="H1372" s="29" t="s">
        <v>1166</v>
      </c>
      <c r="I1372" t="s">
        <v>1228</v>
      </c>
      <c r="J1372" t="s">
        <v>1167</v>
      </c>
      <c r="K1372" t="s">
        <v>2800</v>
      </c>
      <c r="L1372" t="s">
        <v>2801</v>
      </c>
      <c r="M1372" t="s">
        <v>1188</v>
      </c>
      <c r="N1372" t="s">
        <v>1180</v>
      </c>
      <c r="O1372" s="30">
        <v>66</v>
      </c>
      <c r="P1372" s="30" t="s">
        <v>1172</v>
      </c>
      <c r="Q1372" s="30" t="s">
        <v>1172</v>
      </c>
      <c r="R1372" s="30" t="s">
        <v>1173</v>
      </c>
      <c r="S1372" s="30" t="s">
        <v>1174</v>
      </c>
      <c r="T1372" s="31">
        <v>43831</v>
      </c>
      <c r="U1372" s="31">
        <v>46022</v>
      </c>
      <c r="V1372" s="3">
        <v>24206.321720610093</v>
      </c>
      <c r="W1372" s="32">
        <f>V1372*IF(Q1372="D06T-2017",'VATT Nacional'!$P$1,'VATT Nacional'!$M$1)</f>
        <v>18968707.675362747</v>
      </c>
    </row>
    <row r="1373" spans="6:23">
      <c r="F1373" s="3"/>
      <c r="G1373" s="3"/>
      <c r="H1373" s="29" t="s">
        <v>1166</v>
      </c>
      <c r="I1373" t="s">
        <v>1228</v>
      </c>
      <c r="J1373" t="s">
        <v>1167</v>
      </c>
      <c r="K1373" t="s">
        <v>2800</v>
      </c>
      <c r="L1373" t="s">
        <v>2801</v>
      </c>
      <c r="M1373" t="s">
        <v>1188</v>
      </c>
      <c r="N1373" t="s">
        <v>1180</v>
      </c>
      <c r="O1373" s="30">
        <v>154</v>
      </c>
      <c r="P1373" s="30" t="s">
        <v>1172</v>
      </c>
      <c r="Q1373" s="30" t="s">
        <v>1172</v>
      </c>
      <c r="R1373" s="30" t="s">
        <v>1173</v>
      </c>
      <c r="S1373" s="30" t="s">
        <v>1174</v>
      </c>
      <c r="T1373" s="31">
        <v>43831</v>
      </c>
      <c r="U1373" s="31">
        <v>46022</v>
      </c>
      <c r="V1373" s="3">
        <v>2118805.6732711773</v>
      </c>
      <c r="W1373" s="32">
        <f>V1373*IF(Q1373="D06T-2017",'VATT Nacional'!$P$1,'VATT Nacional'!$M$1)</f>
        <v>1660351618.1048324</v>
      </c>
    </row>
    <row r="1374" spans="6:23">
      <c r="F1374" s="3"/>
      <c r="G1374" s="3"/>
      <c r="H1374" s="29" t="s">
        <v>1166</v>
      </c>
      <c r="I1374" t="s">
        <v>1228</v>
      </c>
      <c r="J1374" t="s">
        <v>1167</v>
      </c>
      <c r="K1374" t="s">
        <v>2802</v>
      </c>
      <c r="L1374" t="s">
        <v>2803</v>
      </c>
      <c r="M1374" t="s">
        <v>1170</v>
      </c>
      <c r="N1374" t="s">
        <v>54</v>
      </c>
      <c r="O1374" s="30" t="s">
        <v>1171</v>
      </c>
      <c r="P1374" s="30" t="s">
        <v>1172</v>
      </c>
      <c r="Q1374" s="30" t="s">
        <v>1172</v>
      </c>
      <c r="R1374" s="30" t="s">
        <v>1173</v>
      </c>
      <c r="S1374" s="30" t="s">
        <v>1174</v>
      </c>
      <c r="T1374" s="31">
        <v>43831</v>
      </c>
      <c r="U1374" s="31">
        <v>46022</v>
      </c>
      <c r="V1374" s="3">
        <v>98244.941077452037</v>
      </c>
      <c r="W1374" s="32">
        <f>V1374*IF(Q1374="D06T-2017",'VATT Nacional'!$P$1,'VATT Nacional'!$M$1)</f>
        <v>76987308.910081521</v>
      </c>
    </row>
    <row r="1375" spans="6:23">
      <c r="F1375" s="3"/>
      <c r="G1375" s="3"/>
      <c r="H1375" s="29" t="s">
        <v>1166</v>
      </c>
      <c r="I1375" t="s">
        <v>1228</v>
      </c>
      <c r="J1375" t="s">
        <v>1167</v>
      </c>
      <c r="K1375" t="s">
        <v>2802</v>
      </c>
      <c r="L1375" t="s">
        <v>2803</v>
      </c>
      <c r="M1375" t="s">
        <v>1170</v>
      </c>
      <c r="N1375" t="s">
        <v>54</v>
      </c>
      <c r="O1375" s="30" t="s">
        <v>1171</v>
      </c>
      <c r="P1375" s="30" t="s">
        <v>1172</v>
      </c>
      <c r="Q1375" s="30" t="s">
        <v>1172</v>
      </c>
      <c r="R1375" s="30" t="s">
        <v>1173</v>
      </c>
      <c r="S1375" s="30" t="s">
        <v>1174</v>
      </c>
      <c r="T1375" s="31">
        <v>43831</v>
      </c>
      <c r="U1375" s="31">
        <v>46022</v>
      </c>
      <c r="V1375" s="3">
        <v>0</v>
      </c>
      <c r="W1375" s="32">
        <f>V1375*IF(Q1375="D06T-2017",'VATT Nacional'!$P$1,'VATT Nacional'!$M$1)</f>
        <v>0</v>
      </c>
    </row>
    <row r="1376" spans="6:23">
      <c r="F1376" s="3"/>
      <c r="G1376" s="3"/>
      <c r="H1376" s="29" t="s">
        <v>1166</v>
      </c>
      <c r="I1376" t="s">
        <v>1228</v>
      </c>
      <c r="J1376" t="s">
        <v>1167</v>
      </c>
      <c r="K1376" t="s">
        <v>2802</v>
      </c>
      <c r="L1376" t="s">
        <v>2803</v>
      </c>
      <c r="M1376" t="s">
        <v>1170</v>
      </c>
      <c r="N1376" t="s">
        <v>54</v>
      </c>
      <c r="O1376" s="30">
        <v>66</v>
      </c>
      <c r="P1376" s="30" t="s">
        <v>1172</v>
      </c>
      <c r="Q1376" s="30" t="s">
        <v>1172</v>
      </c>
      <c r="R1376" s="30" t="s">
        <v>1173</v>
      </c>
      <c r="S1376" s="30" t="s">
        <v>1174</v>
      </c>
      <c r="T1376" s="31">
        <v>43831</v>
      </c>
      <c r="U1376" s="31">
        <v>46022</v>
      </c>
      <c r="V1376" s="3">
        <v>117549.94187232561</v>
      </c>
      <c r="W1376" s="32">
        <f>V1376*IF(Q1376="D06T-2017",'VATT Nacional'!$P$1,'VATT Nacional'!$M$1)</f>
        <v>92115213.140108138</v>
      </c>
    </row>
    <row r="1377" spans="6:23">
      <c r="F1377" s="3"/>
      <c r="G1377" s="3"/>
      <c r="H1377" s="29" t="s">
        <v>1166</v>
      </c>
      <c r="I1377" t="s">
        <v>1228</v>
      </c>
      <c r="J1377" t="s">
        <v>1167</v>
      </c>
      <c r="K1377" t="s">
        <v>2804</v>
      </c>
      <c r="L1377" t="s">
        <v>2805</v>
      </c>
      <c r="M1377" t="s">
        <v>1170</v>
      </c>
      <c r="N1377" t="s">
        <v>54</v>
      </c>
      <c r="O1377" s="30" t="s">
        <v>1171</v>
      </c>
      <c r="P1377" s="30" t="s">
        <v>1172</v>
      </c>
      <c r="Q1377" s="30" t="s">
        <v>1172</v>
      </c>
      <c r="R1377" s="30" t="s">
        <v>1173</v>
      </c>
      <c r="S1377" s="30" t="s">
        <v>1174</v>
      </c>
      <c r="T1377" s="31">
        <v>43831</v>
      </c>
      <c r="U1377" s="31">
        <v>46022</v>
      </c>
      <c r="V1377" s="3">
        <v>3488.5132029750421</v>
      </c>
      <c r="W1377" s="32">
        <f>V1377*IF(Q1377="D06T-2017",'VATT Nacional'!$P$1,'VATT Nacional'!$M$1)</f>
        <v>2733690.3116732254</v>
      </c>
    </row>
    <row r="1378" spans="6:23">
      <c r="F1378" s="3"/>
      <c r="G1378" s="3"/>
      <c r="H1378" s="29" t="s">
        <v>1166</v>
      </c>
      <c r="I1378" t="s">
        <v>1228</v>
      </c>
      <c r="J1378" t="s">
        <v>1167</v>
      </c>
      <c r="K1378" t="s">
        <v>2804</v>
      </c>
      <c r="L1378" t="s">
        <v>2805</v>
      </c>
      <c r="M1378" t="s">
        <v>1170</v>
      </c>
      <c r="N1378" t="s">
        <v>54</v>
      </c>
      <c r="O1378" s="30">
        <v>33</v>
      </c>
      <c r="P1378" s="30" t="s">
        <v>1172</v>
      </c>
      <c r="Q1378" s="30" t="s">
        <v>1172</v>
      </c>
      <c r="R1378" s="30" t="s">
        <v>1173</v>
      </c>
      <c r="S1378" s="30" t="s">
        <v>1174</v>
      </c>
      <c r="T1378" s="31">
        <v>43831</v>
      </c>
      <c r="U1378" s="31">
        <v>46022</v>
      </c>
      <c r="V1378" s="3">
        <v>620.7970498352131</v>
      </c>
      <c r="W1378" s="32">
        <f>V1378*IF(Q1378="D06T-2017",'VATT Nacional'!$P$1,'VATT Nacional'!$M$1)</f>
        <v>486472.82722122571</v>
      </c>
    </row>
    <row r="1379" spans="6:23">
      <c r="F1379" s="3"/>
      <c r="G1379" s="3"/>
      <c r="H1379" s="29" t="s">
        <v>1166</v>
      </c>
      <c r="I1379" t="s">
        <v>1228</v>
      </c>
      <c r="J1379" t="s">
        <v>1167</v>
      </c>
      <c r="K1379" t="s">
        <v>2804</v>
      </c>
      <c r="L1379" t="s">
        <v>2805</v>
      </c>
      <c r="M1379" t="s">
        <v>85</v>
      </c>
      <c r="N1379" t="s">
        <v>85</v>
      </c>
      <c r="O1379" s="30" t="s">
        <v>1171</v>
      </c>
      <c r="P1379" s="30" t="s">
        <v>1172</v>
      </c>
      <c r="Q1379" s="30" t="s">
        <v>1172</v>
      </c>
      <c r="R1379" s="30" t="s">
        <v>1173</v>
      </c>
      <c r="S1379" s="30" t="s">
        <v>1174</v>
      </c>
      <c r="T1379" s="31">
        <v>43831</v>
      </c>
      <c r="U1379" s="31">
        <v>46022</v>
      </c>
      <c r="V1379" s="3">
        <v>20177.156581101495</v>
      </c>
      <c r="W1379" s="32">
        <f>V1379*IF(Q1379="D06T-2017",'VATT Nacional'!$P$1,'VATT Nacional'!$M$1)</f>
        <v>15811348.346290158</v>
      </c>
    </row>
    <row r="1380" spans="6:23">
      <c r="F1380" s="3"/>
      <c r="G1380" s="3"/>
      <c r="H1380" s="29" t="s">
        <v>1166</v>
      </c>
      <c r="I1380" t="s">
        <v>1228</v>
      </c>
      <c r="J1380" t="s">
        <v>1167</v>
      </c>
      <c r="K1380" t="s">
        <v>2804</v>
      </c>
      <c r="L1380" t="s">
        <v>2805</v>
      </c>
      <c r="M1380" t="s">
        <v>85</v>
      </c>
      <c r="N1380" t="s">
        <v>85</v>
      </c>
      <c r="O1380" s="30">
        <v>33</v>
      </c>
      <c r="P1380" s="30" t="s">
        <v>1172</v>
      </c>
      <c r="Q1380" s="30" t="s">
        <v>1172</v>
      </c>
      <c r="R1380" s="30" t="s">
        <v>1173</v>
      </c>
      <c r="S1380" s="30" t="s">
        <v>1174</v>
      </c>
      <c r="T1380" s="31">
        <v>43831</v>
      </c>
      <c r="U1380" s="31">
        <v>46022</v>
      </c>
      <c r="V1380" s="3">
        <v>22091.664143087473</v>
      </c>
      <c r="W1380" s="32">
        <f>V1380*IF(Q1380="D06T-2017",'VATT Nacional'!$P$1,'VATT Nacional'!$M$1)</f>
        <v>17311606.613727089</v>
      </c>
    </row>
    <row r="1381" spans="6:23">
      <c r="F1381" s="3"/>
      <c r="G1381" s="3"/>
      <c r="H1381" s="29" t="s">
        <v>1166</v>
      </c>
      <c r="I1381" t="s">
        <v>1228</v>
      </c>
      <c r="J1381" t="s">
        <v>1167</v>
      </c>
      <c r="K1381" t="s">
        <v>2806</v>
      </c>
      <c r="L1381" t="s">
        <v>2807</v>
      </c>
      <c r="M1381" t="s">
        <v>1170</v>
      </c>
      <c r="N1381" t="s">
        <v>54</v>
      </c>
      <c r="O1381" s="30" t="s">
        <v>1171</v>
      </c>
      <c r="P1381" s="30" t="s">
        <v>1172</v>
      </c>
      <c r="Q1381" s="30" t="s">
        <v>1172</v>
      </c>
      <c r="R1381" s="30" t="s">
        <v>1173</v>
      </c>
      <c r="S1381" s="30" t="s">
        <v>1174</v>
      </c>
      <c r="T1381" s="31">
        <v>43831</v>
      </c>
      <c r="U1381" s="31">
        <v>46022</v>
      </c>
      <c r="V1381" s="3">
        <v>180184.14999618544</v>
      </c>
      <c r="W1381" s="32">
        <f>V1381*IF(Q1381="D06T-2017",'VATT Nacional'!$P$1,'VATT Nacional'!$M$1)</f>
        <v>141197019.04570127</v>
      </c>
    </row>
    <row r="1382" spans="6:23">
      <c r="F1382" s="3"/>
      <c r="G1382" s="3"/>
      <c r="H1382" s="29" t="s">
        <v>1166</v>
      </c>
      <c r="I1382" t="s">
        <v>1228</v>
      </c>
      <c r="J1382" t="s">
        <v>1167</v>
      </c>
      <c r="K1382" t="s">
        <v>2806</v>
      </c>
      <c r="L1382" t="s">
        <v>2807</v>
      </c>
      <c r="M1382" t="s">
        <v>1170</v>
      </c>
      <c r="N1382" t="s">
        <v>54</v>
      </c>
      <c r="O1382" s="30">
        <v>66</v>
      </c>
      <c r="P1382" s="30" t="s">
        <v>1172</v>
      </c>
      <c r="Q1382" s="30" t="s">
        <v>1172</v>
      </c>
      <c r="R1382" s="30" t="s">
        <v>1173</v>
      </c>
      <c r="S1382" s="30" t="s">
        <v>1174</v>
      </c>
      <c r="T1382" s="31">
        <v>43831</v>
      </c>
      <c r="U1382" s="31">
        <v>46022</v>
      </c>
      <c r="V1382" s="3">
        <v>5686.7351323744815</v>
      </c>
      <c r="W1382" s="32">
        <f>V1382*IF(Q1382="D06T-2017",'VATT Nacional'!$P$1,'VATT Nacional'!$M$1)</f>
        <v>4456274.5880297292</v>
      </c>
    </row>
    <row r="1383" spans="6:23">
      <c r="F1383" s="3"/>
      <c r="G1383" s="3"/>
      <c r="H1383" s="29" t="s">
        <v>1166</v>
      </c>
      <c r="I1383" t="s">
        <v>1228</v>
      </c>
      <c r="J1383" t="s">
        <v>1167</v>
      </c>
      <c r="K1383" t="s">
        <v>2806</v>
      </c>
      <c r="L1383" t="s">
        <v>2807</v>
      </c>
      <c r="M1383" t="s">
        <v>1170</v>
      </c>
      <c r="N1383" t="s">
        <v>54</v>
      </c>
      <c r="O1383" s="30">
        <v>110</v>
      </c>
      <c r="P1383" s="30" t="s">
        <v>1172</v>
      </c>
      <c r="Q1383" s="30" t="s">
        <v>1172</v>
      </c>
      <c r="R1383" s="30" t="s">
        <v>1173</v>
      </c>
      <c r="S1383" s="30" t="s">
        <v>1174</v>
      </c>
      <c r="T1383" s="31">
        <v>43831</v>
      </c>
      <c r="U1383" s="31">
        <v>46022</v>
      </c>
      <c r="V1383" s="3">
        <v>157834.95891213679</v>
      </c>
      <c r="W1383" s="32">
        <f>V1383*IF(Q1383="D06T-2017",'VATT Nacional'!$P$1,'VATT Nacional'!$M$1)</f>
        <v>123683607.57628378</v>
      </c>
    </row>
    <row r="1384" spans="6:23">
      <c r="F1384" s="3"/>
      <c r="G1384" s="3"/>
      <c r="H1384" s="29" t="s">
        <v>1166</v>
      </c>
      <c r="I1384" t="s">
        <v>1228</v>
      </c>
      <c r="J1384" t="s">
        <v>1167</v>
      </c>
      <c r="K1384" t="s">
        <v>2808</v>
      </c>
      <c r="L1384" t="s">
        <v>2809</v>
      </c>
      <c r="M1384" t="s">
        <v>1170</v>
      </c>
      <c r="N1384" t="s">
        <v>54</v>
      </c>
      <c r="O1384" s="30" t="s">
        <v>1171</v>
      </c>
      <c r="P1384" s="30" t="s">
        <v>1172</v>
      </c>
      <c r="Q1384" s="30" t="s">
        <v>1172</v>
      </c>
      <c r="R1384" s="30" t="s">
        <v>1173</v>
      </c>
      <c r="S1384" s="30" t="s">
        <v>1174</v>
      </c>
      <c r="T1384" s="31">
        <v>43831</v>
      </c>
      <c r="U1384" s="31">
        <v>46022</v>
      </c>
      <c r="V1384" s="3">
        <v>486.92336247723631</v>
      </c>
      <c r="W1384" s="32">
        <f>V1384*IF(Q1384="D06T-2017",'VATT Nacional'!$P$1,'VATT Nacional'!$M$1)</f>
        <v>381565.89959189383</v>
      </c>
    </row>
    <row r="1385" spans="6:23">
      <c r="F1385" s="3"/>
      <c r="G1385" s="3"/>
      <c r="H1385" s="29" t="s">
        <v>1166</v>
      </c>
      <c r="I1385" t="s">
        <v>1228</v>
      </c>
      <c r="J1385" t="s">
        <v>1167</v>
      </c>
      <c r="K1385" t="s">
        <v>2808</v>
      </c>
      <c r="L1385" t="s">
        <v>2809</v>
      </c>
      <c r="M1385" t="s">
        <v>1170</v>
      </c>
      <c r="N1385" t="s">
        <v>54</v>
      </c>
      <c r="O1385" s="30" t="s">
        <v>1171</v>
      </c>
      <c r="P1385" s="30" t="s">
        <v>1172</v>
      </c>
      <c r="Q1385" s="30" t="s">
        <v>1172</v>
      </c>
      <c r="R1385" s="30" t="s">
        <v>1173</v>
      </c>
      <c r="S1385" s="30" t="s">
        <v>1174</v>
      </c>
      <c r="T1385" s="31">
        <v>43831</v>
      </c>
      <c r="U1385" s="31">
        <v>46022</v>
      </c>
      <c r="V1385" s="3">
        <v>27924.134141982653</v>
      </c>
      <c r="W1385" s="32">
        <f>V1385*IF(Q1385="D06T-2017",'VATT Nacional'!$P$1,'VATT Nacional'!$M$1)</f>
        <v>21882082.860027988</v>
      </c>
    </row>
    <row r="1386" spans="6:23">
      <c r="F1386" s="3"/>
      <c r="G1386" s="3"/>
      <c r="H1386" s="29" t="s">
        <v>1166</v>
      </c>
      <c r="I1386" t="s">
        <v>1228</v>
      </c>
      <c r="J1386" t="s">
        <v>1167</v>
      </c>
      <c r="K1386" t="s">
        <v>2808</v>
      </c>
      <c r="L1386" t="s">
        <v>2809</v>
      </c>
      <c r="M1386" t="s">
        <v>1170</v>
      </c>
      <c r="N1386" t="s">
        <v>54</v>
      </c>
      <c r="O1386" s="30">
        <v>66</v>
      </c>
      <c r="P1386" s="30" t="s">
        <v>1172</v>
      </c>
      <c r="Q1386" s="30" t="s">
        <v>1172</v>
      </c>
      <c r="R1386" s="30" t="s">
        <v>1173</v>
      </c>
      <c r="S1386" s="30" t="s">
        <v>1174</v>
      </c>
      <c r="T1386" s="31">
        <v>43831</v>
      </c>
      <c r="U1386" s="31">
        <v>46022</v>
      </c>
      <c r="V1386" s="3">
        <v>63750.159996228103</v>
      </c>
      <c r="W1386" s="32">
        <f>V1386*IF(Q1386="D06T-2017",'VATT Nacional'!$P$1,'VATT Nacional'!$M$1)</f>
        <v>49956295.020091854</v>
      </c>
    </row>
    <row r="1387" spans="6:23">
      <c r="F1387" s="3"/>
      <c r="G1387" s="3"/>
      <c r="H1387" s="29" t="s">
        <v>1166</v>
      </c>
      <c r="I1387" t="s">
        <v>1228</v>
      </c>
      <c r="J1387" t="s">
        <v>1167</v>
      </c>
      <c r="K1387" t="s">
        <v>2810</v>
      </c>
      <c r="L1387" t="s">
        <v>2811</v>
      </c>
      <c r="M1387" t="s">
        <v>2812</v>
      </c>
      <c r="N1387" t="s">
        <v>60</v>
      </c>
      <c r="O1387" s="30">
        <v>154</v>
      </c>
      <c r="P1387" s="30" t="s">
        <v>1172</v>
      </c>
      <c r="Q1387" s="30" t="s">
        <v>1172</v>
      </c>
      <c r="R1387" s="30" t="s">
        <v>1173</v>
      </c>
      <c r="S1387" s="30" t="s">
        <v>1174</v>
      </c>
      <c r="T1387" s="31">
        <v>43831</v>
      </c>
      <c r="U1387" s="31">
        <v>46022</v>
      </c>
      <c r="V1387" s="3">
        <v>134.40392328574885</v>
      </c>
      <c r="W1387" s="32">
        <f>V1387*IF(Q1387="D06T-2017",'VATT Nacional'!$P$1,'VATT Nacional'!$M$1)</f>
        <v>105322.4343894655</v>
      </c>
    </row>
    <row r="1388" spans="6:23">
      <c r="F1388" s="3"/>
      <c r="G1388" s="3"/>
      <c r="H1388" s="29" t="s">
        <v>1166</v>
      </c>
      <c r="I1388" t="s">
        <v>1228</v>
      </c>
      <c r="J1388" t="s">
        <v>1167</v>
      </c>
      <c r="K1388" t="s">
        <v>2810</v>
      </c>
      <c r="L1388" t="s">
        <v>2811</v>
      </c>
      <c r="M1388" t="s">
        <v>1188</v>
      </c>
      <c r="N1388" t="s">
        <v>1180</v>
      </c>
      <c r="O1388" s="30">
        <v>110</v>
      </c>
      <c r="P1388" s="30" t="s">
        <v>1172</v>
      </c>
      <c r="Q1388" s="30" t="s">
        <v>1172</v>
      </c>
      <c r="R1388" s="30" t="s">
        <v>1173</v>
      </c>
      <c r="S1388" s="30" t="s">
        <v>1174</v>
      </c>
      <c r="T1388" s="31">
        <v>43831</v>
      </c>
      <c r="U1388" s="31">
        <v>46022</v>
      </c>
      <c r="V1388" s="3">
        <v>10912.931088441474</v>
      </c>
      <c r="W1388" s="32">
        <f>V1388*IF(Q1388="D06T-2017",'VATT Nacional'!$P$1,'VATT Nacional'!$M$1)</f>
        <v>8551658.6157645769</v>
      </c>
    </row>
    <row r="1389" spans="6:23">
      <c r="F1389" s="3"/>
      <c r="G1389" s="3"/>
      <c r="H1389" s="29" t="s">
        <v>1166</v>
      </c>
      <c r="I1389" t="s">
        <v>1228</v>
      </c>
      <c r="J1389" t="s">
        <v>1167</v>
      </c>
      <c r="K1389" t="s">
        <v>2810</v>
      </c>
      <c r="L1389" t="s">
        <v>2811</v>
      </c>
      <c r="M1389" t="s">
        <v>1188</v>
      </c>
      <c r="N1389" t="s">
        <v>1180</v>
      </c>
      <c r="O1389" s="30">
        <v>154</v>
      </c>
      <c r="P1389" s="30" t="s">
        <v>1172</v>
      </c>
      <c r="Q1389" s="30" t="s">
        <v>1172</v>
      </c>
      <c r="R1389" s="30" t="s">
        <v>1173</v>
      </c>
      <c r="S1389" s="30" t="s">
        <v>1174</v>
      </c>
      <c r="T1389" s="31">
        <v>43831</v>
      </c>
      <c r="U1389" s="31">
        <v>46022</v>
      </c>
      <c r="V1389" s="3">
        <v>140911.37724860827</v>
      </c>
      <c r="W1389" s="32">
        <f>V1389*IF(Q1389="D06T-2017",'VATT Nacional'!$P$1,'VATT Nacional'!$M$1)</f>
        <v>110421845.74808022</v>
      </c>
    </row>
    <row r="1390" spans="6:23">
      <c r="F1390" s="3"/>
      <c r="G1390" s="3"/>
      <c r="H1390" s="29" t="s">
        <v>1166</v>
      </c>
      <c r="I1390" t="s">
        <v>1228</v>
      </c>
      <c r="J1390" t="s">
        <v>1167</v>
      </c>
      <c r="K1390" t="s">
        <v>2813</v>
      </c>
      <c r="L1390" t="s">
        <v>2814</v>
      </c>
      <c r="M1390" t="s">
        <v>1170</v>
      </c>
      <c r="N1390" t="s">
        <v>54</v>
      </c>
      <c r="O1390" s="30" t="s">
        <v>1171</v>
      </c>
      <c r="P1390" s="30" t="s">
        <v>1172</v>
      </c>
      <c r="Q1390" s="30" t="s">
        <v>1172</v>
      </c>
      <c r="R1390" s="30" t="s">
        <v>1173</v>
      </c>
      <c r="S1390" s="30" t="s">
        <v>1174</v>
      </c>
      <c r="T1390" s="31">
        <v>43831</v>
      </c>
      <c r="U1390" s="31">
        <v>46022</v>
      </c>
      <c r="V1390" s="3">
        <v>81556.789068089827</v>
      </c>
      <c r="W1390" s="32">
        <f>V1390*IF(Q1390="D06T-2017",'VATT Nacional'!$P$1,'VATT Nacional'!$M$1)</f>
        <v>63910035.92489744</v>
      </c>
    </row>
    <row r="1391" spans="6:23">
      <c r="F1391" s="3"/>
      <c r="G1391" s="3"/>
      <c r="H1391" s="29" t="s">
        <v>1166</v>
      </c>
      <c r="I1391" t="s">
        <v>1228</v>
      </c>
      <c r="J1391" t="s">
        <v>1167</v>
      </c>
      <c r="K1391" t="s">
        <v>2813</v>
      </c>
      <c r="L1391" t="s">
        <v>2814</v>
      </c>
      <c r="M1391" t="s">
        <v>1170</v>
      </c>
      <c r="N1391" t="s">
        <v>54</v>
      </c>
      <c r="O1391" s="30" t="s">
        <v>1171</v>
      </c>
      <c r="P1391" s="30" t="s">
        <v>1172</v>
      </c>
      <c r="Q1391" s="30" t="s">
        <v>1172</v>
      </c>
      <c r="R1391" s="30" t="s">
        <v>1173</v>
      </c>
      <c r="S1391" s="30" t="s">
        <v>1174</v>
      </c>
      <c r="T1391" s="31">
        <v>43831</v>
      </c>
      <c r="U1391" s="31">
        <v>46022</v>
      </c>
      <c r="V1391" s="3">
        <v>21592.719765645568</v>
      </c>
      <c r="W1391" s="32">
        <f>V1391*IF(Q1391="D06T-2017",'VATT Nacional'!$P$1,'VATT Nacional'!$M$1)</f>
        <v>16920620.731972773</v>
      </c>
    </row>
    <row r="1392" spans="6:23">
      <c r="F1392" s="3"/>
      <c r="G1392" s="3"/>
      <c r="H1392" s="29" t="s">
        <v>1166</v>
      </c>
      <c r="I1392" t="s">
        <v>1228</v>
      </c>
      <c r="J1392" t="s">
        <v>1167</v>
      </c>
      <c r="K1392" t="s">
        <v>2813</v>
      </c>
      <c r="L1392" t="s">
        <v>2814</v>
      </c>
      <c r="M1392" t="s">
        <v>1170</v>
      </c>
      <c r="N1392" t="s">
        <v>54</v>
      </c>
      <c r="O1392" s="30" t="s">
        <v>1171</v>
      </c>
      <c r="P1392" s="30" t="s">
        <v>1172</v>
      </c>
      <c r="Q1392" s="30" t="s">
        <v>1172</v>
      </c>
      <c r="R1392" s="30" t="s">
        <v>1173</v>
      </c>
      <c r="S1392" s="30" t="s">
        <v>1174</v>
      </c>
      <c r="T1392" s="31">
        <v>43831</v>
      </c>
      <c r="U1392" s="31">
        <v>46022</v>
      </c>
      <c r="V1392" s="3">
        <v>205257.89879206012</v>
      </c>
      <c r="W1392" s="32">
        <f>V1392*IF(Q1392="D06T-2017",'VATT Nacional'!$P$1,'VATT Nacional'!$M$1)</f>
        <v>160845465.29556951</v>
      </c>
    </row>
    <row r="1393" spans="6:23">
      <c r="F1393" s="3"/>
      <c r="G1393" s="3"/>
      <c r="H1393" s="29" t="s">
        <v>1166</v>
      </c>
      <c r="I1393" t="s">
        <v>1228</v>
      </c>
      <c r="J1393" t="s">
        <v>1167</v>
      </c>
      <c r="K1393" t="s">
        <v>2813</v>
      </c>
      <c r="L1393" t="s">
        <v>2814</v>
      </c>
      <c r="M1393" t="s">
        <v>1170</v>
      </c>
      <c r="N1393" t="s">
        <v>54</v>
      </c>
      <c r="O1393" s="30">
        <v>66</v>
      </c>
      <c r="P1393" s="30" t="s">
        <v>1172</v>
      </c>
      <c r="Q1393" s="30" t="s">
        <v>1172</v>
      </c>
      <c r="R1393" s="30" t="s">
        <v>1173</v>
      </c>
      <c r="S1393" s="30" t="s">
        <v>1174</v>
      </c>
      <c r="T1393" s="31">
        <v>43831</v>
      </c>
      <c r="U1393" s="31">
        <v>46022</v>
      </c>
      <c r="V1393" s="3">
        <v>242253.42636483474</v>
      </c>
      <c r="W1393" s="32">
        <f>V1393*IF(Q1393="D06T-2017",'VATT Nacional'!$P$1,'VATT Nacional'!$M$1)</f>
        <v>189836129.63207975</v>
      </c>
    </row>
    <row r="1394" spans="6:23">
      <c r="F1394" s="3"/>
      <c r="G1394" s="3"/>
      <c r="H1394" s="29" t="s">
        <v>1166</v>
      </c>
      <c r="I1394" t="s">
        <v>1228</v>
      </c>
      <c r="J1394" t="s">
        <v>1167</v>
      </c>
      <c r="K1394" t="s">
        <v>2813</v>
      </c>
      <c r="L1394" t="s">
        <v>2814</v>
      </c>
      <c r="M1394" t="s">
        <v>1764</v>
      </c>
      <c r="N1394" t="s">
        <v>21</v>
      </c>
      <c r="O1394" s="30">
        <v>66</v>
      </c>
      <c r="P1394" s="30" t="s">
        <v>1172</v>
      </c>
      <c r="Q1394" s="30" t="s">
        <v>1172</v>
      </c>
      <c r="R1394" s="30" t="s">
        <v>1173</v>
      </c>
      <c r="S1394" s="30" t="s">
        <v>1174</v>
      </c>
      <c r="T1394" s="31">
        <v>43831</v>
      </c>
      <c r="U1394" s="31">
        <v>46022</v>
      </c>
      <c r="V1394" s="3">
        <v>20796.47263463556</v>
      </c>
      <c r="W1394" s="32">
        <f>V1394*IF(Q1394="D06T-2017",'VATT Nacional'!$P$1,'VATT Nacional'!$M$1)</f>
        <v>16296660.626021806</v>
      </c>
    </row>
    <row r="1395" spans="6:23">
      <c r="F1395" s="3"/>
      <c r="G1395" s="3"/>
      <c r="H1395" s="29" t="s">
        <v>1166</v>
      </c>
      <c r="I1395" t="s">
        <v>1228</v>
      </c>
      <c r="J1395" t="s">
        <v>1167</v>
      </c>
      <c r="K1395" t="s">
        <v>2813</v>
      </c>
      <c r="L1395" t="s">
        <v>2814</v>
      </c>
      <c r="M1395" t="s">
        <v>1188</v>
      </c>
      <c r="N1395" t="s">
        <v>1180</v>
      </c>
      <c r="O1395" s="30">
        <v>66</v>
      </c>
      <c r="P1395" s="30" t="s">
        <v>1172</v>
      </c>
      <c r="Q1395" s="30" t="s">
        <v>1172</v>
      </c>
      <c r="R1395" s="30" t="s">
        <v>1173</v>
      </c>
      <c r="S1395" s="30" t="s">
        <v>1174</v>
      </c>
      <c r="T1395" s="31">
        <v>43831</v>
      </c>
      <c r="U1395" s="31">
        <v>46022</v>
      </c>
      <c r="V1395" s="3">
        <v>4035.3222209173891</v>
      </c>
      <c r="W1395" s="32">
        <f>V1395*IF(Q1395="D06T-2017",'VATT Nacional'!$P$1,'VATT Nacional'!$M$1)</f>
        <v>3162184.1793214134</v>
      </c>
    </row>
    <row r="1396" spans="6:23">
      <c r="F1396" s="3"/>
      <c r="G1396" s="3"/>
      <c r="H1396" s="29" t="s">
        <v>1166</v>
      </c>
      <c r="I1396" t="s">
        <v>1228</v>
      </c>
      <c r="J1396" t="s">
        <v>1167</v>
      </c>
      <c r="K1396" t="s">
        <v>2815</v>
      </c>
      <c r="L1396" t="s">
        <v>2816</v>
      </c>
      <c r="M1396" t="s">
        <v>1170</v>
      </c>
      <c r="N1396" t="s">
        <v>54</v>
      </c>
      <c r="O1396" s="30" t="s">
        <v>1171</v>
      </c>
      <c r="P1396" s="30" t="s">
        <v>1172</v>
      </c>
      <c r="Q1396" s="30" t="s">
        <v>1172</v>
      </c>
      <c r="R1396" s="30" t="s">
        <v>1173</v>
      </c>
      <c r="S1396" s="30" t="s">
        <v>1174</v>
      </c>
      <c r="T1396" s="31">
        <v>43831</v>
      </c>
      <c r="U1396" s="31">
        <v>46022</v>
      </c>
      <c r="V1396" s="3">
        <v>101643.98198443663</v>
      </c>
      <c r="W1396" s="32">
        <f>V1396*IF(Q1396="D06T-2017",'VATT Nacional'!$P$1,'VATT Nacional'!$M$1)</f>
        <v>79650886.38729459</v>
      </c>
    </row>
    <row r="1397" spans="6:23">
      <c r="F1397" s="3"/>
      <c r="G1397" s="3"/>
      <c r="H1397" s="29" t="s">
        <v>1166</v>
      </c>
      <c r="I1397" t="s">
        <v>1228</v>
      </c>
      <c r="J1397" t="s">
        <v>1167</v>
      </c>
      <c r="K1397" t="s">
        <v>2815</v>
      </c>
      <c r="L1397" t="s">
        <v>2816</v>
      </c>
      <c r="M1397" t="s">
        <v>1170</v>
      </c>
      <c r="N1397" t="s">
        <v>54</v>
      </c>
      <c r="O1397" s="30">
        <v>66</v>
      </c>
      <c r="P1397" s="30" t="s">
        <v>1172</v>
      </c>
      <c r="Q1397" s="30" t="s">
        <v>1172</v>
      </c>
      <c r="R1397" s="30" t="s">
        <v>1173</v>
      </c>
      <c r="S1397" s="30" t="s">
        <v>1174</v>
      </c>
      <c r="T1397" s="31">
        <v>43831</v>
      </c>
      <c r="U1397" s="31">
        <v>46022</v>
      </c>
      <c r="V1397" s="3">
        <v>41932.819670906669</v>
      </c>
      <c r="W1397" s="32">
        <f>V1397*IF(Q1397="D06T-2017",'VATT Nacional'!$P$1,'VATT Nacional'!$M$1)</f>
        <v>32859655.734637652</v>
      </c>
    </row>
    <row r="1398" spans="6:23">
      <c r="F1398" s="3"/>
      <c r="G1398" s="3"/>
      <c r="H1398" s="29" t="s">
        <v>1166</v>
      </c>
      <c r="I1398" t="s">
        <v>1228</v>
      </c>
      <c r="J1398" t="s">
        <v>1167</v>
      </c>
      <c r="K1398" t="s">
        <v>2815</v>
      </c>
      <c r="L1398" t="s">
        <v>2816</v>
      </c>
      <c r="M1398" t="s">
        <v>1170</v>
      </c>
      <c r="N1398" t="s">
        <v>54</v>
      </c>
      <c r="O1398" s="30">
        <v>154</v>
      </c>
      <c r="P1398" s="30" t="s">
        <v>1172</v>
      </c>
      <c r="Q1398" s="30" t="s">
        <v>1172</v>
      </c>
      <c r="R1398" s="30" t="s">
        <v>1173</v>
      </c>
      <c r="S1398" s="30" t="s">
        <v>1174</v>
      </c>
      <c r="T1398" s="31">
        <v>43831</v>
      </c>
      <c r="U1398" s="31">
        <v>46022</v>
      </c>
      <c r="V1398" s="3">
        <v>303016.04193081893</v>
      </c>
      <c r="W1398" s="32">
        <f>V1398*IF(Q1398="D06T-2017",'VATT Nacional'!$P$1,'VATT Nacional'!$M$1)</f>
        <v>237451306.59142119</v>
      </c>
    </row>
    <row r="1399" spans="6:23">
      <c r="F1399" s="3"/>
      <c r="G1399" s="3"/>
      <c r="H1399" s="29" t="s">
        <v>1166</v>
      </c>
      <c r="I1399" t="s">
        <v>1228</v>
      </c>
      <c r="J1399" t="s">
        <v>1167</v>
      </c>
      <c r="K1399" t="s">
        <v>2817</v>
      </c>
      <c r="L1399" t="s">
        <v>2818</v>
      </c>
      <c r="M1399" t="s">
        <v>1170</v>
      </c>
      <c r="N1399" t="s">
        <v>54</v>
      </c>
      <c r="O1399" s="30" t="s">
        <v>1171</v>
      </c>
      <c r="P1399" s="30" t="s">
        <v>1172</v>
      </c>
      <c r="Q1399" s="30" t="s">
        <v>1172</v>
      </c>
      <c r="R1399" s="30" t="s">
        <v>1173</v>
      </c>
      <c r="S1399" s="30" t="s">
        <v>1174</v>
      </c>
      <c r="T1399" s="31">
        <v>43831</v>
      </c>
      <c r="U1399" s="31">
        <v>46022</v>
      </c>
      <c r="V1399" s="3">
        <v>0</v>
      </c>
      <c r="W1399" s="32">
        <f>V1399*IF(Q1399="D06T-2017",'VATT Nacional'!$P$1,'VATT Nacional'!$M$1)</f>
        <v>0</v>
      </c>
    </row>
    <row r="1400" spans="6:23">
      <c r="F1400" s="3"/>
      <c r="G1400" s="3"/>
      <c r="H1400" s="29" t="s">
        <v>1166</v>
      </c>
      <c r="I1400" t="s">
        <v>1228</v>
      </c>
      <c r="J1400" t="s">
        <v>1167</v>
      </c>
      <c r="K1400" t="s">
        <v>2817</v>
      </c>
      <c r="L1400" t="s">
        <v>2818</v>
      </c>
      <c r="M1400" t="s">
        <v>1170</v>
      </c>
      <c r="N1400" t="s">
        <v>54</v>
      </c>
      <c r="O1400" s="30">
        <v>66</v>
      </c>
      <c r="P1400" s="30" t="s">
        <v>1172</v>
      </c>
      <c r="Q1400" s="30" t="s">
        <v>1172</v>
      </c>
      <c r="R1400" s="30" t="s">
        <v>1173</v>
      </c>
      <c r="S1400" s="30" t="s">
        <v>1174</v>
      </c>
      <c r="T1400" s="31">
        <v>43831</v>
      </c>
      <c r="U1400" s="31">
        <v>46022</v>
      </c>
      <c r="V1400" s="3">
        <v>0</v>
      </c>
      <c r="W1400" s="32">
        <f>V1400*IF(Q1400="D06T-2017",'VATT Nacional'!$P$1,'VATT Nacional'!$M$1)</f>
        <v>0</v>
      </c>
    </row>
    <row r="1401" spans="6:23">
      <c r="F1401" s="3"/>
      <c r="G1401" s="3"/>
      <c r="H1401" s="29" t="s">
        <v>1166</v>
      </c>
      <c r="I1401" t="s">
        <v>1228</v>
      </c>
      <c r="J1401" t="s">
        <v>1167</v>
      </c>
      <c r="K1401" t="s">
        <v>2817</v>
      </c>
      <c r="L1401" t="s">
        <v>2818</v>
      </c>
      <c r="M1401" t="s">
        <v>1170</v>
      </c>
      <c r="N1401" t="s">
        <v>54</v>
      </c>
      <c r="O1401" s="30">
        <v>110</v>
      </c>
      <c r="P1401" s="30" t="s">
        <v>1172</v>
      </c>
      <c r="Q1401" s="30" t="s">
        <v>1172</v>
      </c>
      <c r="R1401" s="30" t="s">
        <v>1173</v>
      </c>
      <c r="S1401" s="30" t="s">
        <v>1174</v>
      </c>
      <c r="T1401" s="31">
        <v>43831</v>
      </c>
      <c r="U1401" s="31">
        <v>46022</v>
      </c>
      <c r="V1401" s="3">
        <v>38793.728949517041</v>
      </c>
      <c r="W1401" s="32">
        <f>V1401*IF(Q1401="D06T-2017",'VATT Nacional'!$P$1,'VATT Nacional'!$M$1)</f>
        <v>30399782.03107594</v>
      </c>
    </row>
    <row r="1402" spans="6:23">
      <c r="F1402" s="3"/>
      <c r="G1402" s="3"/>
      <c r="H1402" s="29" t="s">
        <v>1166</v>
      </c>
      <c r="I1402" t="s">
        <v>1228</v>
      </c>
      <c r="J1402" t="s">
        <v>1167</v>
      </c>
      <c r="K1402" t="s">
        <v>2819</v>
      </c>
      <c r="L1402" t="s">
        <v>2820</v>
      </c>
      <c r="M1402" t="s">
        <v>1170</v>
      </c>
      <c r="N1402" t="s">
        <v>54</v>
      </c>
      <c r="O1402" s="30">
        <v>66</v>
      </c>
      <c r="P1402" s="30" t="s">
        <v>1172</v>
      </c>
      <c r="Q1402" s="30" t="s">
        <v>1172</v>
      </c>
      <c r="R1402" s="30" t="s">
        <v>1173</v>
      </c>
      <c r="S1402" s="30" t="s">
        <v>1174</v>
      </c>
      <c r="T1402" s="31">
        <v>43831</v>
      </c>
      <c r="U1402" s="31">
        <v>46022</v>
      </c>
      <c r="V1402" s="3">
        <v>23248.466758821549</v>
      </c>
      <c r="W1402" s="32">
        <f>V1402*IF(Q1402="D06T-2017",'VATT Nacional'!$P$1,'VATT Nacional'!$M$1)</f>
        <v>18218107.440627676</v>
      </c>
    </row>
    <row r="1403" spans="6:23">
      <c r="F1403" s="3"/>
      <c r="G1403" s="3"/>
      <c r="H1403" s="29" t="s">
        <v>1166</v>
      </c>
      <c r="I1403" t="s">
        <v>1228</v>
      </c>
      <c r="J1403" t="s">
        <v>1167</v>
      </c>
      <c r="K1403" t="s">
        <v>2821</v>
      </c>
      <c r="L1403" t="s">
        <v>2822</v>
      </c>
      <c r="M1403" t="s">
        <v>1170</v>
      </c>
      <c r="N1403" t="s">
        <v>54</v>
      </c>
      <c r="O1403" s="30">
        <v>66</v>
      </c>
      <c r="P1403" s="30" t="s">
        <v>1172</v>
      </c>
      <c r="Q1403" s="30" t="s">
        <v>1172</v>
      </c>
      <c r="R1403" s="30" t="s">
        <v>1173</v>
      </c>
      <c r="S1403" s="30" t="s">
        <v>1174</v>
      </c>
      <c r="T1403" s="31">
        <v>43831</v>
      </c>
      <c r="U1403" s="31">
        <v>46022</v>
      </c>
      <c r="V1403" s="3">
        <v>3144.5698088779263</v>
      </c>
      <c r="W1403" s="32">
        <f>V1403*IF(Q1403="D06T-2017",'VATT Nacional'!$P$1,'VATT Nacional'!$M$1)</f>
        <v>2464167.2600174514</v>
      </c>
    </row>
    <row r="1404" spans="6:23">
      <c r="F1404" s="3"/>
      <c r="G1404" s="3"/>
      <c r="H1404" s="29" t="s">
        <v>1166</v>
      </c>
      <c r="I1404" t="s">
        <v>1228</v>
      </c>
      <c r="J1404" t="s">
        <v>1167</v>
      </c>
      <c r="K1404" t="s">
        <v>2823</v>
      </c>
      <c r="L1404" t="s">
        <v>2824</v>
      </c>
      <c r="M1404" t="s">
        <v>1170</v>
      </c>
      <c r="N1404" t="s">
        <v>54</v>
      </c>
      <c r="O1404" s="30">
        <v>66</v>
      </c>
      <c r="P1404" s="30" t="s">
        <v>1172</v>
      </c>
      <c r="Q1404" s="30" t="s">
        <v>1172</v>
      </c>
      <c r="R1404" s="30" t="s">
        <v>1173</v>
      </c>
      <c r="S1404" s="30" t="s">
        <v>1174</v>
      </c>
      <c r="T1404" s="31">
        <v>43831</v>
      </c>
      <c r="U1404" s="31">
        <v>46022</v>
      </c>
      <c r="V1404" s="3">
        <v>916.57873738186822</v>
      </c>
      <c r="W1404" s="32">
        <f>V1404*IF(Q1404="D06T-2017",'VATT Nacional'!$P$1,'VATT Nacional'!$M$1)</f>
        <v>718255.10424602986</v>
      </c>
    </row>
    <row r="1405" spans="6:23">
      <c r="F1405" s="3"/>
      <c r="G1405" s="3"/>
      <c r="H1405" s="29" t="s">
        <v>1166</v>
      </c>
      <c r="I1405" t="s">
        <v>1228</v>
      </c>
      <c r="J1405" t="s">
        <v>1167</v>
      </c>
      <c r="K1405" t="s">
        <v>2823</v>
      </c>
      <c r="L1405" t="s">
        <v>2824</v>
      </c>
      <c r="M1405" t="s">
        <v>1183</v>
      </c>
      <c r="N1405" t="s">
        <v>1183</v>
      </c>
      <c r="O1405" s="30">
        <v>66</v>
      </c>
      <c r="P1405" s="30" t="s">
        <v>1172</v>
      </c>
      <c r="Q1405" s="30" t="s">
        <v>1172</v>
      </c>
      <c r="R1405" s="30" t="s">
        <v>1173</v>
      </c>
      <c r="S1405" s="30" t="s">
        <v>1174</v>
      </c>
      <c r="T1405" s="31">
        <v>43831</v>
      </c>
      <c r="U1405" s="31">
        <v>46022</v>
      </c>
      <c r="V1405" s="3">
        <v>2691.0201925868441</v>
      </c>
      <c r="W1405" s="32">
        <f>V1405*IF(Q1405="D06T-2017",'VATT Nacional'!$P$1,'VATT Nacional'!$M$1)</f>
        <v>2108753.9020113326</v>
      </c>
    </row>
    <row r="1406" spans="6:23">
      <c r="F1406" s="3"/>
      <c r="G1406" s="3"/>
      <c r="H1406" s="29" t="s">
        <v>1166</v>
      </c>
      <c r="I1406" t="s">
        <v>1228</v>
      </c>
      <c r="J1406" t="s">
        <v>1167</v>
      </c>
      <c r="K1406" t="s">
        <v>2825</v>
      </c>
      <c r="L1406" t="s">
        <v>2826</v>
      </c>
      <c r="M1406" t="s">
        <v>1170</v>
      </c>
      <c r="N1406" t="s">
        <v>54</v>
      </c>
      <c r="O1406" s="30">
        <v>66</v>
      </c>
      <c r="P1406" s="30" t="s">
        <v>1172</v>
      </c>
      <c r="Q1406" s="30" t="s">
        <v>1172</v>
      </c>
      <c r="R1406" s="30" t="s">
        <v>1173</v>
      </c>
      <c r="S1406" s="30" t="s">
        <v>1174</v>
      </c>
      <c r="T1406" s="31">
        <v>43831</v>
      </c>
      <c r="U1406" s="31">
        <v>46022</v>
      </c>
      <c r="V1406" s="3">
        <v>17023.4205261555</v>
      </c>
      <c r="W1406" s="32">
        <f>V1406*IF(Q1406="D06T-2017",'VATT Nacional'!$P$1,'VATT Nacional'!$M$1)</f>
        <v>13339998.175785419</v>
      </c>
    </row>
    <row r="1407" spans="6:23">
      <c r="F1407" s="3"/>
      <c r="G1407" s="3"/>
      <c r="H1407" s="29" t="s">
        <v>1166</v>
      </c>
      <c r="I1407" t="s">
        <v>1228</v>
      </c>
      <c r="J1407" t="s">
        <v>1167</v>
      </c>
      <c r="K1407" t="s">
        <v>2827</v>
      </c>
      <c r="L1407" t="s">
        <v>2828</v>
      </c>
      <c r="M1407" t="s">
        <v>1170</v>
      </c>
      <c r="N1407" t="s">
        <v>54</v>
      </c>
      <c r="O1407" s="30">
        <v>66</v>
      </c>
      <c r="P1407" s="30" t="s">
        <v>1172</v>
      </c>
      <c r="Q1407" s="30" t="s">
        <v>1172</v>
      </c>
      <c r="R1407" s="30" t="s">
        <v>1173</v>
      </c>
      <c r="S1407" s="30" t="s">
        <v>1174</v>
      </c>
      <c r="T1407" s="31">
        <v>43831</v>
      </c>
      <c r="U1407" s="31">
        <v>46022</v>
      </c>
      <c r="V1407" s="3">
        <v>46258.89858754984</v>
      </c>
      <c r="W1407" s="32">
        <f>V1407*IF(Q1407="D06T-2017",'VATT Nacional'!$P$1,'VATT Nacional'!$M$1)</f>
        <v>36249684.475786105</v>
      </c>
    </row>
    <row r="1408" spans="6:23">
      <c r="F1408" s="3"/>
      <c r="G1408" s="3"/>
      <c r="H1408" s="29" t="s">
        <v>1166</v>
      </c>
      <c r="I1408" t="s">
        <v>1228</v>
      </c>
      <c r="J1408" t="s">
        <v>1167</v>
      </c>
      <c r="K1408" t="s">
        <v>2827</v>
      </c>
      <c r="L1408" t="s">
        <v>2828</v>
      </c>
      <c r="M1408" t="s">
        <v>1170</v>
      </c>
      <c r="N1408" t="s">
        <v>54</v>
      </c>
      <c r="O1408" s="30">
        <v>154</v>
      </c>
      <c r="P1408" s="30" t="s">
        <v>1172</v>
      </c>
      <c r="Q1408" s="30" t="s">
        <v>1172</v>
      </c>
      <c r="R1408" s="30" t="s">
        <v>1173</v>
      </c>
      <c r="S1408" s="30" t="s">
        <v>1174</v>
      </c>
      <c r="T1408" s="31">
        <v>43831</v>
      </c>
      <c r="U1408" s="31">
        <v>46022</v>
      </c>
      <c r="V1408" s="3">
        <v>291105.47910449607</v>
      </c>
      <c r="W1408" s="32">
        <f>V1408*IF(Q1408="D06T-2017",'VATT Nacional'!$P$1,'VATT Nacional'!$M$1)</f>
        <v>228117877.61740249</v>
      </c>
    </row>
    <row r="1409" spans="6:23">
      <c r="F1409" s="3"/>
      <c r="G1409" s="3"/>
      <c r="H1409" s="29" t="s">
        <v>1166</v>
      </c>
      <c r="I1409" t="s">
        <v>1228</v>
      </c>
      <c r="J1409" t="s">
        <v>1167</v>
      </c>
      <c r="K1409" t="s">
        <v>2829</v>
      </c>
      <c r="L1409" t="s">
        <v>2830</v>
      </c>
      <c r="M1409" t="s">
        <v>1170</v>
      </c>
      <c r="N1409" t="s">
        <v>54</v>
      </c>
      <c r="O1409" s="30">
        <v>66</v>
      </c>
      <c r="P1409" s="30" t="s">
        <v>1172</v>
      </c>
      <c r="Q1409" s="30" t="s">
        <v>1172</v>
      </c>
      <c r="R1409" s="30" t="s">
        <v>1173</v>
      </c>
      <c r="S1409" s="30" t="s">
        <v>1174</v>
      </c>
      <c r="T1409" s="31">
        <v>43831</v>
      </c>
      <c r="U1409" s="31">
        <v>46022</v>
      </c>
      <c r="V1409" s="3">
        <v>3498.9734529322827</v>
      </c>
      <c r="W1409" s="32">
        <f>V1409*IF(Q1409="D06T-2017",'VATT Nacional'!$P$1,'VATT Nacional'!$M$1)</f>
        <v>2741887.2374986466</v>
      </c>
    </row>
    <row r="1410" spans="6:23">
      <c r="F1410" s="3"/>
      <c r="G1410" s="3"/>
      <c r="H1410" s="29" t="s">
        <v>1166</v>
      </c>
      <c r="I1410" t="s">
        <v>1228</v>
      </c>
      <c r="J1410" t="s">
        <v>1167</v>
      </c>
      <c r="K1410" t="s">
        <v>2831</v>
      </c>
      <c r="L1410" t="s">
        <v>2832</v>
      </c>
      <c r="M1410" t="s">
        <v>1170</v>
      </c>
      <c r="N1410" t="s">
        <v>54</v>
      </c>
      <c r="O1410" s="30">
        <v>66</v>
      </c>
      <c r="P1410" s="30" t="s">
        <v>1172</v>
      </c>
      <c r="Q1410" s="30" t="s">
        <v>1172</v>
      </c>
      <c r="R1410" s="30" t="s">
        <v>1173</v>
      </c>
      <c r="S1410" s="30" t="s">
        <v>1174</v>
      </c>
      <c r="T1410" s="31">
        <v>43831</v>
      </c>
      <c r="U1410" s="31">
        <v>46022</v>
      </c>
      <c r="V1410" s="3">
        <v>14370.7798279696</v>
      </c>
      <c r="W1410" s="32">
        <f>V1410*IF(Q1410="D06T-2017",'VATT Nacional'!$P$1,'VATT Nacional'!$M$1)</f>
        <v>11261319.4507639</v>
      </c>
    </row>
    <row r="1411" spans="6:23">
      <c r="F1411" s="3"/>
      <c r="G1411" s="3"/>
      <c r="H1411" s="29" t="s">
        <v>1166</v>
      </c>
      <c r="I1411" t="s">
        <v>1228</v>
      </c>
      <c r="J1411" t="s">
        <v>1167</v>
      </c>
      <c r="K1411" t="s">
        <v>2833</v>
      </c>
      <c r="L1411" t="s">
        <v>2834</v>
      </c>
      <c r="M1411" t="s">
        <v>1170</v>
      </c>
      <c r="N1411" t="s">
        <v>54</v>
      </c>
      <c r="O1411" s="30">
        <v>66</v>
      </c>
      <c r="P1411" s="30" t="s">
        <v>1172</v>
      </c>
      <c r="Q1411" s="30" t="s">
        <v>1172</v>
      </c>
      <c r="R1411" s="30" t="s">
        <v>1173</v>
      </c>
      <c r="S1411" s="30" t="s">
        <v>1174</v>
      </c>
      <c r="T1411" s="31">
        <v>43831</v>
      </c>
      <c r="U1411" s="31">
        <v>46022</v>
      </c>
      <c r="V1411" s="3">
        <v>14565.207435357519</v>
      </c>
      <c r="W1411" s="32">
        <f>V1411*IF(Q1411="D06T-2017",'VATT Nacional'!$P$1,'VATT Nacional'!$M$1)</f>
        <v>11413678.016064694</v>
      </c>
    </row>
    <row r="1412" spans="6:23">
      <c r="F1412" s="3"/>
      <c r="G1412" s="3"/>
      <c r="H1412" s="29" t="s">
        <v>1166</v>
      </c>
      <c r="I1412" t="s">
        <v>1228</v>
      </c>
      <c r="J1412" t="s">
        <v>1167</v>
      </c>
      <c r="K1412" t="s">
        <v>2835</v>
      </c>
      <c r="L1412" t="s">
        <v>2836</v>
      </c>
      <c r="M1412" t="s">
        <v>1170</v>
      </c>
      <c r="N1412" t="s">
        <v>54</v>
      </c>
      <c r="O1412" s="30">
        <v>66</v>
      </c>
      <c r="P1412" s="30" t="s">
        <v>1172</v>
      </c>
      <c r="Q1412" s="30" t="s">
        <v>1172</v>
      </c>
      <c r="R1412" s="30" t="s">
        <v>1173</v>
      </c>
      <c r="S1412" s="30" t="s">
        <v>1174</v>
      </c>
      <c r="T1412" s="31">
        <v>43831</v>
      </c>
      <c r="U1412" s="31">
        <v>46022</v>
      </c>
      <c r="V1412" s="3">
        <v>3055.3782251242469</v>
      </c>
      <c r="W1412" s="32">
        <f>V1412*IF(Q1412="D06T-2017",'VATT Nacional'!$P$1,'VATT Nacional'!$M$1)</f>
        <v>2394274.3990180176</v>
      </c>
    </row>
    <row r="1413" spans="6:23">
      <c r="F1413" s="3"/>
      <c r="G1413" s="3"/>
      <c r="H1413" s="29" t="s">
        <v>1166</v>
      </c>
      <c r="I1413" t="s">
        <v>1228</v>
      </c>
      <c r="J1413" t="s">
        <v>1167</v>
      </c>
      <c r="K1413" t="s">
        <v>2837</v>
      </c>
      <c r="L1413" t="s">
        <v>2838</v>
      </c>
      <c r="M1413" t="s">
        <v>1170</v>
      </c>
      <c r="N1413" t="s">
        <v>54</v>
      </c>
      <c r="O1413" s="30">
        <v>66</v>
      </c>
      <c r="P1413" s="30" t="s">
        <v>1172</v>
      </c>
      <c r="Q1413" s="30" t="s">
        <v>1172</v>
      </c>
      <c r="R1413" s="30" t="s">
        <v>1173</v>
      </c>
      <c r="S1413" s="30" t="s">
        <v>1174</v>
      </c>
      <c r="T1413" s="31">
        <v>43831</v>
      </c>
      <c r="U1413" s="31">
        <v>46022</v>
      </c>
      <c r="V1413" s="3">
        <v>306.3540958832113</v>
      </c>
      <c r="W1413" s="32">
        <f>V1413*IF(Q1413="D06T-2017",'VATT Nacional'!$P$1,'VATT Nacional'!$M$1)</f>
        <v>240067.09309373843</v>
      </c>
    </row>
    <row r="1414" spans="6:23">
      <c r="F1414" s="3"/>
      <c r="G1414" s="3"/>
      <c r="H1414" s="29" t="s">
        <v>1166</v>
      </c>
      <c r="I1414" t="s">
        <v>1228</v>
      </c>
      <c r="J1414" t="s">
        <v>1167</v>
      </c>
      <c r="K1414" t="s">
        <v>2839</v>
      </c>
      <c r="L1414" t="s">
        <v>2840</v>
      </c>
      <c r="M1414" t="s">
        <v>1170</v>
      </c>
      <c r="N1414" t="s">
        <v>54</v>
      </c>
      <c r="O1414" s="30">
        <v>66</v>
      </c>
      <c r="P1414" s="30" t="s">
        <v>1172</v>
      </c>
      <c r="Q1414" s="30" t="s">
        <v>1172</v>
      </c>
      <c r="R1414" s="30" t="s">
        <v>1173</v>
      </c>
      <c r="S1414" s="30" t="s">
        <v>1174</v>
      </c>
      <c r="T1414" s="31">
        <v>43831</v>
      </c>
      <c r="U1414" s="31">
        <v>46022</v>
      </c>
      <c r="V1414" s="3">
        <v>63850.634386070626</v>
      </c>
      <c r="W1414" s="32">
        <f>V1414*IF(Q1414="D06T-2017",'VATT Nacional'!$P$1,'VATT Nacional'!$M$1)</f>
        <v>50035029.38344457</v>
      </c>
    </row>
    <row r="1415" spans="6:23">
      <c r="F1415" s="3"/>
      <c r="G1415" s="3"/>
      <c r="H1415" s="29" t="s">
        <v>1166</v>
      </c>
      <c r="I1415" t="s">
        <v>1228</v>
      </c>
      <c r="J1415" t="s">
        <v>1167</v>
      </c>
      <c r="K1415" t="s">
        <v>2841</v>
      </c>
      <c r="L1415" t="s">
        <v>2842</v>
      </c>
      <c r="M1415" t="s">
        <v>1170</v>
      </c>
      <c r="N1415" t="s">
        <v>54</v>
      </c>
      <c r="O1415" s="30">
        <v>66</v>
      </c>
      <c r="P1415" s="30" t="s">
        <v>1172</v>
      </c>
      <c r="Q1415" s="30" t="s">
        <v>1172</v>
      </c>
      <c r="R1415" s="30" t="s">
        <v>1173</v>
      </c>
      <c r="S1415" s="30" t="s">
        <v>1174</v>
      </c>
      <c r="T1415" s="31">
        <v>43831</v>
      </c>
      <c r="U1415" s="31">
        <v>46022</v>
      </c>
      <c r="V1415" s="3">
        <v>18393.996487792141</v>
      </c>
      <c r="W1415" s="32">
        <f>V1415*IF(Q1415="D06T-2017",'VATT Nacional'!$P$1,'VATT Nacional'!$M$1)</f>
        <v>14414017.39536098</v>
      </c>
    </row>
    <row r="1416" spans="6:23">
      <c r="F1416" s="3"/>
      <c r="G1416" s="3"/>
      <c r="H1416" s="29" t="s">
        <v>1166</v>
      </c>
      <c r="I1416" t="s">
        <v>1228</v>
      </c>
      <c r="J1416" t="s">
        <v>1167</v>
      </c>
      <c r="K1416" t="s">
        <v>2843</v>
      </c>
      <c r="L1416" t="s">
        <v>2844</v>
      </c>
      <c r="M1416" t="s">
        <v>1170</v>
      </c>
      <c r="N1416" t="s">
        <v>54</v>
      </c>
      <c r="O1416" s="30">
        <v>66</v>
      </c>
      <c r="P1416" s="30" t="s">
        <v>1172</v>
      </c>
      <c r="Q1416" s="30" t="s">
        <v>1172</v>
      </c>
      <c r="R1416" s="30" t="s">
        <v>1173</v>
      </c>
      <c r="S1416" s="30" t="s">
        <v>1174</v>
      </c>
      <c r="T1416" s="31">
        <v>43831</v>
      </c>
      <c r="U1416" s="31">
        <v>46022</v>
      </c>
      <c r="V1416" s="3">
        <v>23452.138141695083</v>
      </c>
      <c r="W1416" s="32">
        <f>V1416*IF(Q1416="D06T-2017",'VATT Nacional'!$P$1,'VATT Nacional'!$M$1)</f>
        <v>18377709.670497879</v>
      </c>
    </row>
    <row r="1417" spans="6:23">
      <c r="F1417" s="3"/>
      <c r="G1417" s="3"/>
      <c r="H1417" s="29" t="s">
        <v>1166</v>
      </c>
      <c r="I1417" t="s">
        <v>1228</v>
      </c>
      <c r="J1417" t="s">
        <v>1167</v>
      </c>
      <c r="K1417" t="s">
        <v>2845</v>
      </c>
      <c r="L1417" t="s">
        <v>2846</v>
      </c>
      <c r="M1417" t="s">
        <v>1170</v>
      </c>
      <c r="N1417" t="s">
        <v>54</v>
      </c>
      <c r="O1417" s="30" t="s">
        <v>1171</v>
      </c>
      <c r="P1417" s="30" t="s">
        <v>1172</v>
      </c>
      <c r="Q1417" s="30" t="s">
        <v>1172</v>
      </c>
      <c r="R1417" s="30" t="s">
        <v>1173</v>
      </c>
      <c r="S1417" s="30" t="s">
        <v>1174</v>
      </c>
      <c r="T1417" s="31">
        <v>43831</v>
      </c>
      <c r="U1417" s="31">
        <v>46022</v>
      </c>
      <c r="V1417" s="3">
        <v>153368.06417216535</v>
      </c>
      <c r="W1417" s="32">
        <f>V1417*IF(Q1417="D06T-2017",'VATT Nacional'!$P$1,'VATT Nacional'!$M$1)</f>
        <v>120183231.86794183</v>
      </c>
    </row>
    <row r="1418" spans="6:23">
      <c r="F1418" s="3"/>
      <c r="G1418" s="3"/>
      <c r="H1418" s="29" t="s">
        <v>1166</v>
      </c>
      <c r="I1418" t="s">
        <v>1228</v>
      </c>
      <c r="J1418" t="s">
        <v>1167</v>
      </c>
      <c r="K1418" t="s">
        <v>2845</v>
      </c>
      <c r="L1418" t="s">
        <v>2846</v>
      </c>
      <c r="M1418" t="s">
        <v>1170</v>
      </c>
      <c r="N1418" t="s">
        <v>54</v>
      </c>
      <c r="O1418" s="30">
        <v>66</v>
      </c>
      <c r="P1418" s="30" t="s">
        <v>1172</v>
      </c>
      <c r="Q1418" s="30" t="s">
        <v>1172</v>
      </c>
      <c r="R1418" s="30" t="s">
        <v>1173</v>
      </c>
      <c r="S1418" s="30" t="s">
        <v>1174</v>
      </c>
      <c r="T1418" s="31">
        <v>43831</v>
      </c>
      <c r="U1418" s="31">
        <v>46022</v>
      </c>
      <c r="V1418" s="3">
        <v>339970.33123646461</v>
      </c>
      <c r="W1418" s="32">
        <f>V1418*IF(Q1418="D06T-2017",'VATT Nacional'!$P$1,'VATT Nacional'!$M$1)</f>
        <v>266409655.54175934</v>
      </c>
    </row>
    <row r="1419" spans="6:23">
      <c r="F1419" s="3"/>
      <c r="G1419" s="3"/>
      <c r="H1419" s="29" t="s">
        <v>1166</v>
      </c>
      <c r="I1419" t="s">
        <v>1228</v>
      </c>
      <c r="J1419" t="s">
        <v>1167</v>
      </c>
      <c r="K1419" t="s">
        <v>2847</v>
      </c>
      <c r="L1419" t="s">
        <v>2848</v>
      </c>
      <c r="M1419" t="s">
        <v>1170</v>
      </c>
      <c r="N1419" t="s">
        <v>54</v>
      </c>
      <c r="O1419" s="30">
        <v>66</v>
      </c>
      <c r="P1419" s="30" t="s">
        <v>1172</v>
      </c>
      <c r="Q1419" s="30" t="s">
        <v>1172</v>
      </c>
      <c r="R1419" s="30" t="s">
        <v>1173</v>
      </c>
      <c r="S1419" s="30" t="s">
        <v>1174</v>
      </c>
      <c r="T1419" s="31">
        <v>43831</v>
      </c>
      <c r="U1419" s="31">
        <v>46022</v>
      </c>
      <c r="V1419" s="3">
        <v>12967.931598654694</v>
      </c>
      <c r="W1419" s="32">
        <f>V1419*IF(Q1419="D06T-2017",'VATT Nacional'!$P$1,'VATT Nacional'!$M$1)</f>
        <v>10162010.83700959</v>
      </c>
    </row>
    <row r="1420" spans="6:23">
      <c r="F1420" s="3"/>
      <c r="G1420" s="3"/>
      <c r="H1420" s="29" t="s">
        <v>1166</v>
      </c>
      <c r="I1420" t="s">
        <v>1228</v>
      </c>
      <c r="J1420" t="s">
        <v>1167</v>
      </c>
      <c r="K1420" t="s">
        <v>2849</v>
      </c>
      <c r="L1420" t="s">
        <v>2850</v>
      </c>
      <c r="M1420" t="s">
        <v>1170</v>
      </c>
      <c r="N1420" t="s">
        <v>54</v>
      </c>
      <c r="O1420" s="30">
        <v>66</v>
      </c>
      <c r="P1420" s="30" t="s">
        <v>1172</v>
      </c>
      <c r="Q1420" s="30" t="s">
        <v>1172</v>
      </c>
      <c r="R1420" s="30" t="s">
        <v>1173</v>
      </c>
      <c r="S1420" s="30" t="s">
        <v>1174</v>
      </c>
      <c r="T1420" s="31">
        <v>43831</v>
      </c>
      <c r="U1420" s="31">
        <v>46022</v>
      </c>
      <c r="V1420" s="3">
        <v>34000.203176684059</v>
      </c>
      <c r="W1420" s="32">
        <f>V1420*IF(Q1420="D06T-2017",'VATT Nacional'!$P$1,'VATT Nacional'!$M$1)</f>
        <v>26643449.690761395</v>
      </c>
    </row>
    <row r="1421" spans="6:23">
      <c r="F1421" s="3"/>
      <c r="G1421" s="3"/>
      <c r="H1421" s="29" t="s">
        <v>1166</v>
      </c>
      <c r="I1421" t="s">
        <v>1228</v>
      </c>
      <c r="J1421" t="s">
        <v>1167</v>
      </c>
      <c r="K1421" t="s">
        <v>2851</v>
      </c>
      <c r="L1421" t="s">
        <v>2852</v>
      </c>
      <c r="M1421" t="s">
        <v>1170</v>
      </c>
      <c r="N1421" t="s">
        <v>54</v>
      </c>
      <c r="O1421" s="30">
        <v>66</v>
      </c>
      <c r="P1421" s="30" t="s">
        <v>1172</v>
      </c>
      <c r="Q1421" s="30" t="s">
        <v>1172</v>
      </c>
      <c r="R1421" s="30" t="s">
        <v>1173</v>
      </c>
      <c r="S1421" s="30" t="s">
        <v>1174</v>
      </c>
      <c r="T1421" s="31">
        <v>43831</v>
      </c>
      <c r="U1421" s="31">
        <v>46022</v>
      </c>
      <c r="V1421" s="3">
        <v>17481.299789403754</v>
      </c>
      <c r="W1421" s="32">
        <f>V1421*IF(Q1421="D06T-2017",'VATT Nacional'!$P$1,'VATT Nacional'!$M$1)</f>
        <v>13698804.358542692</v>
      </c>
    </row>
    <row r="1422" spans="6:23">
      <c r="F1422" s="3"/>
      <c r="G1422" s="3"/>
      <c r="H1422" s="29" t="s">
        <v>1166</v>
      </c>
      <c r="I1422" t="s">
        <v>1228</v>
      </c>
      <c r="J1422" t="s">
        <v>1167</v>
      </c>
      <c r="K1422" t="s">
        <v>2853</v>
      </c>
      <c r="L1422" t="s">
        <v>2854</v>
      </c>
      <c r="M1422" t="s">
        <v>2678</v>
      </c>
      <c r="N1422" t="s">
        <v>147</v>
      </c>
      <c r="O1422" s="30">
        <v>66</v>
      </c>
      <c r="P1422" s="30" t="s">
        <v>1172</v>
      </c>
      <c r="Q1422" s="30" t="s">
        <v>1172</v>
      </c>
      <c r="R1422" s="30" t="s">
        <v>1173</v>
      </c>
      <c r="S1422" s="30" t="s">
        <v>1174</v>
      </c>
      <c r="T1422" s="31">
        <v>43831</v>
      </c>
      <c r="U1422" s="31">
        <v>46022</v>
      </c>
      <c r="V1422" s="3">
        <v>27.139372715750188</v>
      </c>
      <c r="W1422" s="32">
        <f>V1422*IF(Q1422="D06T-2017",'VATT Nacional'!$P$1,'VATT Nacional'!$M$1)</f>
        <v>21267.12325315678</v>
      </c>
    </row>
    <row r="1423" spans="6:23">
      <c r="F1423" s="3"/>
      <c r="G1423" s="3"/>
      <c r="H1423" s="29" t="s">
        <v>1166</v>
      </c>
      <c r="I1423" t="s">
        <v>1228</v>
      </c>
      <c r="J1423" t="s">
        <v>1167</v>
      </c>
      <c r="K1423" t="s">
        <v>2855</v>
      </c>
      <c r="L1423" t="s">
        <v>2856</v>
      </c>
      <c r="M1423" t="s">
        <v>1170</v>
      </c>
      <c r="N1423" t="s">
        <v>54</v>
      </c>
      <c r="O1423" s="30">
        <v>66</v>
      </c>
      <c r="P1423" s="30" t="s">
        <v>1172</v>
      </c>
      <c r="Q1423" s="30" t="s">
        <v>1172</v>
      </c>
      <c r="R1423" s="30" t="s">
        <v>1173</v>
      </c>
      <c r="S1423" s="30" t="s">
        <v>1174</v>
      </c>
      <c r="T1423" s="31">
        <v>43831</v>
      </c>
      <c r="U1423" s="31">
        <v>46022</v>
      </c>
      <c r="V1423" s="3">
        <v>2858.7457403605658</v>
      </c>
      <c r="W1423" s="32">
        <f>V1423*IF(Q1423="D06T-2017",'VATT Nacional'!$P$1,'VATT Nacional'!$M$1)</f>
        <v>2240188.0340587865</v>
      </c>
    </row>
    <row r="1424" spans="6:23">
      <c r="F1424" s="3"/>
      <c r="G1424" s="3"/>
      <c r="H1424" s="29" t="s">
        <v>1166</v>
      </c>
      <c r="I1424" t="s">
        <v>1228</v>
      </c>
      <c r="J1424" t="s">
        <v>1167</v>
      </c>
      <c r="K1424" t="s">
        <v>2857</v>
      </c>
      <c r="L1424" t="s">
        <v>2858</v>
      </c>
      <c r="M1424" t="s">
        <v>1170</v>
      </c>
      <c r="N1424" t="s">
        <v>54</v>
      </c>
      <c r="O1424" s="30" t="s">
        <v>1171</v>
      </c>
      <c r="P1424" s="30" t="s">
        <v>1172</v>
      </c>
      <c r="Q1424" s="30" t="s">
        <v>1172</v>
      </c>
      <c r="R1424" s="30" t="s">
        <v>1173</v>
      </c>
      <c r="S1424" s="30" t="s">
        <v>1174</v>
      </c>
      <c r="T1424" s="31">
        <v>43831</v>
      </c>
      <c r="U1424" s="31">
        <v>46022</v>
      </c>
      <c r="V1424" s="3">
        <v>489.76472920185296</v>
      </c>
      <c r="W1424" s="32">
        <f>V1424*IF(Q1424="D06T-2017",'VATT Nacional'!$P$1,'VATT Nacional'!$M$1)</f>
        <v>383792.46897405101</v>
      </c>
    </row>
    <row r="1425" spans="6:23">
      <c r="F1425" s="3"/>
      <c r="G1425" s="3"/>
      <c r="H1425" s="29" t="s">
        <v>1166</v>
      </c>
      <c r="I1425" t="s">
        <v>1228</v>
      </c>
      <c r="J1425" t="s">
        <v>1167</v>
      </c>
      <c r="K1425" t="s">
        <v>2857</v>
      </c>
      <c r="L1425" t="s">
        <v>2858</v>
      </c>
      <c r="M1425" t="s">
        <v>1170</v>
      </c>
      <c r="N1425" t="s">
        <v>54</v>
      </c>
      <c r="O1425" s="30">
        <v>66</v>
      </c>
      <c r="P1425" s="30" t="s">
        <v>1172</v>
      </c>
      <c r="Q1425" s="30" t="s">
        <v>1172</v>
      </c>
      <c r="R1425" s="30" t="s">
        <v>1173</v>
      </c>
      <c r="S1425" s="30" t="s">
        <v>1174</v>
      </c>
      <c r="T1425" s="31">
        <v>43831</v>
      </c>
      <c r="U1425" s="31">
        <v>46022</v>
      </c>
      <c r="V1425" s="3">
        <v>85129.897771213175</v>
      </c>
      <c r="W1425" s="32">
        <f>V1425*IF(Q1425="D06T-2017",'VATT Nacional'!$P$1,'VATT Nacional'!$M$1)</f>
        <v>66710017.486083306</v>
      </c>
    </row>
    <row r="1426" spans="6:23">
      <c r="F1426" s="3"/>
      <c r="G1426" s="3"/>
      <c r="H1426" s="29" t="s">
        <v>1166</v>
      </c>
      <c r="I1426" t="s">
        <v>1228</v>
      </c>
      <c r="J1426" t="s">
        <v>1167</v>
      </c>
      <c r="K1426" t="s">
        <v>2859</v>
      </c>
      <c r="L1426" t="s">
        <v>2860</v>
      </c>
      <c r="M1426" t="s">
        <v>1170</v>
      </c>
      <c r="N1426" t="s">
        <v>54</v>
      </c>
      <c r="O1426" s="30">
        <v>66</v>
      </c>
      <c r="P1426" s="30" t="s">
        <v>1172</v>
      </c>
      <c r="Q1426" s="30" t="s">
        <v>1172</v>
      </c>
      <c r="R1426" s="30" t="s">
        <v>1173</v>
      </c>
      <c r="S1426" s="30" t="s">
        <v>1174</v>
      </c>
      <c r="T1426" s="31">
        <v>43831</v>
      </c>
      <c r="U1426" s="31">
        <v>46022</v>
      </c>
      <c r="V1426" s="3">
        <v>13105.979640137111</v>
      </c>
      <c r="W1426" s="32">
        <f>V1426*IF(Q1426="D06T-2017",'VATT Nacional'!$P$1,'VATT Nacional'!$M$1)</f>
        <v>10270188.897859156</v>
      </c>
    </row>
    <row r="1427" spans="6:23">
      <c r="F1427" s="3"/>
      <c r="G1427" s="3"/>
      <c r="H1427" s="29" t="s">
        <v>1166</v>
      </c>
      <c r="I1427" t="s">
        <v>1228</v>
      </c>
      <c r="J1427" t="s">
        <v>1167</v>
      </c>
      <c r="K1427" t="s">
        <v>2861</v>
      </c>
      <c r="L1427" t="s">
        <v>2862</v>
      </c>
      <c r="M1427" t="s">
        <v>1170</v>
      </c>
      <c r="N1427" t="s">
        <v>54</v>
      </c>
      <c r="O1427" s="30">
        <v>66</v>
      </c>
      <c r="P1427" s="30" t="s">
        <v>1172</v>
      </c>
      <c r="Q1427" s="30" t="s">
        <v>1172</v>
      </c>
      <c r="R1427" s="30" t="s">
        <v>1173</v>
      </c>
      <c r="S1427" s="30" t="s">
        <v>1174</v>
      </c>
      <c r="T1427" s="31">
        <v>43831</v>
      </c>
      <c r="U1427" s="31">
        <v>46022</v>
      </c>
      <c r="V1427" s="3">
        <v>15120.091682541422</v>
      </c>
      <c r="W1427" s="32">
        <f>V1427*IF(Q1427="D06T-2017",'VATT Nacional'!$P$1,'VATT Nacional'!$M$1)</f>
        <v>11848499.844840666</v>
      </c>
    </row>
    <row r="1428" spans="6:23">
      <c r="F1428" s="3"/>
      <c r="G1428" s="3"/>
      <c r="H1428" s="29" t="s">
        <v>1166</v>
      </c>
      <c r="I1428" t="s">
        <v>1228</v>
      </c>
      <c r="J1428" t="s">
        <v>1167</v>
      </c>
      <c r="K1428" t="s">
        <v>2863</v>
      </c>
      <c r="L1428" t="s">
        <v>2864</v>
      </c>
      <c r="M1428" t="s">
        <v>1170</v>
      </c>
      <c r="N1428" t="s">
        <v>54</v>
      </c>
      <c r="O1428" s="30" t="s">
        <v>1171</v>
      </c>
      <c r="P1428" s="30" t="s">
        <v>1172</v>
      </c>
      <c r="Q1428" s="30" t="s">
        <v>1172</v>
      </c>
      <c r="R1428" s="30" t="s">
        <v>1173</v>
      </c>
      <c r="S1428" s="30" t="s">
        <v>1174</v>
      </c>
      <c r="T1428" s="31">
        <v>43831</v>
      </c>
      <c r="U1428" s="31">
        <v>46022</v>
      </c>
      <c r="V1428" s="3">
        <v>192.81355080182286</v>
      </c>
      <c r="W1428" s="32">
        <f>V1428*IF(Q1428="D06T-2017",'VATT Nacional'!$P$1,'VATT Nacional'!$M$1)</f>
        <v>151093.74828701984</v>
      </c>
    </row>
    <row r="1429" spans="6:23">
      <c r="F1429" s="3"/>
      <c r="G1429" s="3"/>
      <c r="H1429" s="29" t="s">
        <v>1166</v>
      </c>
      <c r="I1429" t="s">
        <v>1228</v>
      </c>
      <c r="J1429" t="s">
        <v>1167</v>
      </c>
      <c r="K1429" t="s">
        <v>2863</v>
      </c>
      <c r="L1429" t="s">
        <v>2864</v>
      </c>
      <c r="M1429" t="s">
        <v>1170</v>
      </c>
      <c r="N1429" t="s">
        <v>54</v>
      </c>
      <c r="O1429" s="30" t="s">
        <v>1171</v>
      </c>
      <c r="P1429" s="30" t="s">
        <v>1172</v>
      </c>
      <c r="Q1429" s="30" t="s">
        <v>1172</v>
      </c>
      <c r="R1429" s="30" t="s">
        <v>1173</v>
      </c>
      <c r="S1429" s="30" t="s">
        <v>1174</v>
      </c>
      <c r="T1429" s="31">
        <v>43831</v>
      </c>
      <c r="U1429" s="31">
        <v>46022</v>
      </c>
      <c r="V1429" s="3">
        <v>19253.789574724335</v>
      </c>
      <c r="W1429" s="32">
        <f>V1429*IF(Q1429="D06T-2017",'VATT Nacional'!$P$1,'VATT Nacional'!$M$1)</f>
        <v>15087773.776671419</v>
      </c>
    </row>
    <row r="1430" spans="6:23">
      <c r="F1430" s="3"/>
      <c r="G1430" s="3"/>
      <c r="H1430" s="29" t="s">
        <v>1166</v>
      </c>
      <c r="I1430" t="s">
        <v>1228</v>
      </c>
      <c r="J1430" t="s">
        <v>1167</v>
      </c>
      <c r="K1430" t="s">
        <v>2863</v>
      </c>
      <c r="L1430" t="s">
        <v>2864</v>
      </c>
      <c r="M1430" t="s">
        <v>1170</v>
      </c>
      <c r="N1430" t="s">
        <v>54</v>
      </c>
      <c r="O1430" s="30">
        <v>66</v>
      </c>
      <c r="P1430" s="30" t="s">
        <v>1172</v>
      </c>
      <c r="Q1430" s="30" t="s">
        <v>1172</v>
      </c>
      <c r="R1430" s="30" t="s">
        <v>1173</v>
      </c>
      <c r="S1430" s="30" t="s">
        <v>1174</v>
      </c>
      <c r="T1430" s="31">
        <v>43831</v>
      </c>
      <c r="U1430" s="31">
        <v>46022</v>
      </c>
      <c r="V1430" s="3">
        <v>48124.260440037535</v>
      </c>
      <c r="W1430" s="32">
        <f>V1430*IF(Q1430="D06T-2017",'VATT Nacional'!$P$1,'VATT Nacional'!$M$1)</f>
        <v>37711430.878110647</v>
      </c>
    </row>
    <row r="1431" spans="6:23">
      <c r="F1431" s="3"/>
      <c r="G1431" s="3"/>
      <c r="H1431" s="29" t="s">
        <v>1166</v>
      </c>
      <c r="I1431" t="s">
        <v>1228</v>
      </c>
      <c r="J1431" t="s">
        <v>1167</v>
      </c>
      <c r="K1431" t="s">
        <v>2865</v>
      </c>
      <c r="L1431" t="s">
        <v>2866</v>
      </c>
      <c r="M1431" t="s">
        <v>1170</v>
      </c>
      <c r="N1431" t="s">
        <v>54</v>
      </c>
      <c r="O1431" s="30" t="s">
        <v>1171</v>
      </c>
      <c r="P1431" s="30" t="s">
        <v>1172</v>
      </c>
      <c r="Q1431" s="30" t="s">
        <v>1172</v>
      </c>
      <c r="R1431" s="30" t="s">
        <v>1173</v>
      </c>
      <c r="S1431" s="30" t="s">
        <v>1174</v>
      </c>
      <c r="T1431" s="31">
        <v>43831</v>
      </c>
      <c r="U1431" s="31">
        <v>46022</v>
      </c>
      <c r="V1431" s="3">
        <v>780.55370236210172</v>
      </c>
      <c r="W1431" s="32">
        <f>V1431*IF(Q1431="D06T-2017",'VATT Nacional'!$P$1,'VATT Nacional'!$M$1)</f>
        <v>611662.3242440999</v>
      </c>
    </row>
    <row r="1432" spans="6:23">
      <c r="F1432" s="3"/>
      <c r="G1432" s="3"/>
      <c r="H1432" s="29" t="s">
        <v>1166</v>
      </c>
      <c r="I1432" t="s">
        <v>1228</v>
      </c>
      <c r="J1432" t="s">
        <v>1167</v>
      </c>
      <c r="K1432" t="s">
        <v>2865</v>
      </c>
      <c r="L1432" t="s">
        <v>2866</v>
      </c>
      <c r="M1432" t="s">
        <v>1170</v>
      </c>
      <c r="N1432" t="s">
        <v>54</v>
      </c>
      <c r="O1432" s="30" t="s">
        <v>1171</v>
      </c>
      <c r="P1432" s="30" t="s">
        <v>1172</v>
      </c>
      <c r="Q1432" s="30" t="s">
        <v>1172</v>
      </c>
      <c r="R1432" s="30" t="s">
        <v>1173</v>
      </c>
      <c r="S1432" s="30" t="s">
        <v>1174</v>
      </c>
      <c r="T1432" s="31">
        <v>43831</v>
      </c>
      <c r="U1432" s="31">
        <v>46022</v>
      </c>
      <c r="V1432" s="3">
        <v>38480.897667857396</v>
      </c>
      <c r="W1432" s="32">
        <f>V1432*IF(Q1432="D06T-2017",'VATT Nacional'!$P$1,'VATT Nacional'!$M$1)</f>
        <v>30154639.24556721</v>
      </c>
    </row>
    <row r="1433" spans="6:23">
      <c r="F1433" s="3"/>
      <c r="G1433" s="3"/>
      <c r="H1433" s="29" t="s">
        <v>1166</v>
      </c>
      <c r="I1433" t="s">
        <v>1228</v>
      </c>
      <c r="J1433" t="s">
        <v>1167</v>
      </c>
      <c r="K1433" t="s">
        <v>2865</v>
      </c>
      <c r="L1433" t="s">
        <v>2866</v>
      </c>
      <c r="M1433" t="s">
        <v>1170</v>
      </c>
      <c r="N1433" t="s">
        <v>54</v>
      </c>
      <c r="O1433" s="30">
        <v>66</v>
      </c>
      <c r="P1433" s="30" t="s">
        <v>1172</v>
      </c>
      <c r="Q1433" s="30" t="s">
        <v>1172</v>
      </c>
      <c r="R1433" s="30" t="s">
        <v>1173</v>
      </c>
      <c r="S1433" s="30" t="s">
        <v>1174</v>
      </c>
      <c r="T1433" s="31">
        <v>43831</v>
      </c>
      <c r="U1433" s="31">
        <v>46022</v>
      </c>
      <c r="V1433" s="3">
        <v>39083.210397304072</v>
      </c>
      <c r="W1433" s="32">
        <f>V1433*IF(Q1433="D06T-2017",'VATT Nacional'!$P$1,'VATT Nacional'!$M$1)</f>
        <v>30626627.275218822</v>
      </c>
    </row>
    <row r="1434" spans="6:23">
      <c r="F1434" s="3"/>
      <c r="G1434" s="3"/>
      <c r="H1434" s="29" t="s">
        <v>1166</v>
      </c>
      <c r="I1434" t="s">
        <v>1228</v>
      </c>
      <c r="J1434" t="s">
        <v>1167</v>
      </c>
      <c r="K1434" t="s">
        <v>2867</v>
      </c>
      <c r="L1434" t="s">
        <v>2868</v>
      </c>
      <c r="M1434" t="s">
        <v>1170</v>
      </c>
      <c r="N1434" t="s">
        <v>54</v>
      </c>
      <c r="O1434" s="30">
        <v>66</v>
      </c>
      <c r="P1434" s="30" t="s">
        <v>1172</v>
      </c>
      <c r="Q1434" s="30" t="s">
        <v>1172</v>
      </c>
      <c r="R1434" s="30" t="s">
        <v>1173</v>
      </c>
      <c r="S1434" s="30" t="s">
        <v>1174</v>
      </c>
      <c r="T1434" s="31">
        <v>43831</v>
      </c>
      <c r="U1434" s="31">
        <v>46022</v>
      </c>
      <c r="V1434" s="3">
        <v>3939.7318010674585</v>
      </c>
      <c r="W1434" s="32">
        <f>V1434*IF(Q1434="D06T-2017",'VATT Nacional'!$P$1,'VATT Nacional'!$M$1)</f>
        <v>3087277.0227683927</v>
      </c>
    </row>
    <row r="1435" spans="6:23">
      <c r="F1435" s="3"/>
      <c r="G1435" s="3"/>
      <c r="H1435" s="29" t="s">
        <v>1166</v>
      </c>
      <c r="I1435" t="s">
        <v>1228</v>
      </c>
      <c r="J1435" t="s">
        <v>1167</v>
      </c>
      <c r="K1435" t="s">
        <v>2869</v>
      </c>
      <c r="L1435" t="s">
        <v>2870</v>
      </c>
      <c r="M1435" t="s">
        <v>1170</v>
      </c>
      <c r="N1435" t="s">
        <v>54</v>
      </c>
      <c r="O1435" s="30" t="s">
        <v>1171</v>
      </c>
      <c r="P1435" s="30" t="s">
        <v>1172</v>
      </c>
      <c r="Q1435" s="30" t="s">
        <v>1172</v>
      </c>
      <c r="R1435" s="30" t="s">
        <v>1173</v>
      </c>
      <c r="S1435" s="30" t="s">
        <v>1174</v>
      </c>
      <c r="T1435" s="31">
        <v>43831</v>
      </c>
      <c r="U1435" s="31">
        <v>46022</v>
      </c>
      <c r="V1435" s="3">
        <v>68909.75045725306</v>
      </c>
      <c r="W1435" s="32">
        <f>V1435*IF(Q1435="D06T-2017",'VATT Nacional'!$P$1,'VATT Nacional'!$M$1)</f>
        <v>53999485.237482131</v>
      </c>
    </row>
    <row r="1436" spans="6:23">
      <c r="F1436" s="3"/>
      <c r="G1436" s="3"/>
      <c r="H1436" s="29" t="s">
        <v>1166</v>
      </c>
      <c r="I1436" t="s">
        <v>1228</v>
      </c>
      <c r="J1436" t="s">
        <v>1167</v>
      </c>
      <c r="K1436" t="s">
        <v>2869</v>
      </c>
      <c r="L1436" t="s">
        <v>2870</v>
      </c>
      <c r="M1436" t="s">
        <v>1170</v>
      </c>
      <c r="N1436" t="s">
        <v>54</v>
      </c>
      <c r="O1436" s="30" t="s">
        <v>1171</v>
      </c>
      <c r="P1436" s="30" t="s">
        <v>1172</v>
      </c>
      <c r="Q1436" s="30" t="s">
        <v>1172</v>
      </c>
      <c r="R1436" s="30" t="s">
        <v>1173</v>
      </c>
      <c r="S1436" s="30" t="s">
        <v>1174</v>
      </c>
      <c r="T1436" s="31">
        <v>43831</v>
      </c>
      <c r="U1436" s="31">
        <v>46022</v>
      </c>
      <c r="V1436" s="3">
        <v>1480.3630567739306</v>
      </c>
      <c r="W1436" s="32">
        <f>V1436*IF(Q1436="D06T-2017",'VATT Nacional'!$P$1,'VATT Nacional'!$M$1)</f>
        <v>1160051.2627014434</v>
      </c>
    </row>
    <row r="1437" spans="6:23">
      <c r="F1437" s="3"/>
      <c r="G1437" s="3"/>
      <c r="H1437" s="29" t="s">
        <v>1166</v>
      </c>
      <c r="I1437" t="s">
        <v>1228</v>
      </c>
      <c r="J1437" t="s">
        <v>1167</v>
      </c>
      <c r="K1437" t="s">
        <v>2869</v>
      </c>
      <c r="L1437" t="s">
        <v>2870</v>
      </c>
      <c r="M1437" t="s">
        <v>1170</v>
      </c>
      <c r="N1437" t="s">
        <v>54</v>
      </c>
      <c r="O1437" s="30">
        <v>66</v>
      </c>
      <c r="P1437" s="30" t="s">
        <v>1172</v>
      </c>
      <c r="Q1437" s="30" t="s">
        <v>1172</v>
      </c>
      <c r="R1437" s="30" t="s">
        <v>1173</v>
      </c>
      <c r="S1437" s="30" t="s">
        <v>1174</v>
      </c>
      <c r="T1437" s="31">
        <v>43831</v>
      </c>
      <c r="U1437" s="31">
        <v>46022</v>
      </c>
      <c r="V1437" s="3">
        <v>64631.744126046491</v>
      </c>
      <c r="W1437" s="32">
        <f>V1437*IF(Q1437="D06T-2017",'VATT Nacional'!$P$1,'VATT Nacional'!$M$1)</f>
        <v>50647127.4333257</v>
      </c>
    </row>
    <row r="1438" spans="6:23">
      <c r="F1438" s="3"/>
      <c r="G1438" s="3"/>
      <c r="H1438" s="29" t="s">
        <v>1166</v>
      </c>
      <c r="I1438" t="s">
        <v>1228</v>
      </c>
      <c r="J1438" t="s">
        <v>1167</v>
      </c>
      <c r="K1438" t="s">
        <v>2871</v>
      </c>
      <c r="L1438" t="s">
        <v>2872</v>
      </c>
      <c r="M1438" t="s">
        <v>1170</v>
      </c>
      <c r="N1438" t="s">
        <v>54</v>
      </c>
      <c r="O1438" s="30">
        <v>154</v>
      </c>
      <c r="P1438" s="30" t="s">
        <v>1172</v>
      </c>
      <c r="Q1438" s="30" t="s">
        <v>1172</v>
      </c>
      <c r="R1438" s="30" t="s">
        <v>1173</v>
      </c>
      <c r="S1438" s="30" t="s">
        <v>1174</v>
      </c>
      <c r="T1438" s="31">
        <v>43831</v>
      </c>
      <c r="U1438" s="31">
        <v>46022</v>
      </c>
      <c r="V1438" s="3">
        <v>127420.37135057405</v>
      </c>
      <c r="W1438" s="32">
        <f>V1438*IF(Q1438="D06T-2017",'VATT Nacional'!$P$1,'VATT Nacional'!$M$1)</f>
        <v>99849940.190511838</v>
      </c>
    </row>
    <row r="1439" spans="6:23">
      <c r="F1439" s="3"/>
      <c r="G1439" s="3"/>
      <c r="H1439" s="29" t="s">
        <v>1166</v>
      </c>
      <c r="I1439" t="s">
        <v>1228</v>
      </c>
      <c r="J1439" t="s">
        <v>1167</v>
      </c>
      <c r="K1439" t="s">
        <v>2873</v>
      </c>
      <c r="L1439" t="s">
        <v>2874</v>
      </c>
      <c r="M1439" t="s">
        <v>1188</v>
      </c>
      <c r="N1439" t="s">
        <v>1180</v>
      </c>
      <c r="O1439" s="30">
        <v>154</v>
      </c>
      <c r="P1439" s="30" t="s">
        <v>1172</v>
      </c>
      <c r="Q1439" s="30" t="s">
        <v>1172</v>
      </c>
      <c r="R1439" s="30" t="s">
        <v>1173</v>
      </c>
      <c r="S1439" s="30" t="s">
        <v>1174</v>
      </c>
      <c r="T1439" s="31">
        <v>43831</v>
      </c>
      <c r="U1439" s="31">
        <v>46022</v>
      </c>
      <c r="V1439" s="3">
        <v>11398.587981398836</v>
      </c>
      <c r="W1439" s="32">
        <f>V1439*IF(Q1439="D06T-2017",'VATT Nacional'!$P$1,'VATT Nacional'!$M$1)</f>
        <v>8932232.0766712576</v>
      </c>
    </row>
    <row r="1440" spans="6:23">
      <c r="F1440" s="3"/>
      <c r="G1440" s="3"/>
      <c r="H1440" s="29" t="s">
        <v>1166</v>
      </c>
      <c r="I1440" t="s">
        <v>1228</v>
      </c>
      <c r="J1440" t="s">
        <v>1167</v>
      </c>
      <c r="K1440" t="s">
        <v>2875</v>
      </c>
      <c r="L1440" t="s">
        <v>2876</v>
      </c>
      <c r="M1440" t="s">
        <v>1170</v>
      </c>
      <c r="N1440" t="s">
        <v>54</v>
      </c>
      <c r="O1440" s="30">
        <v>66</v>
      </c>
      <c r="P1440" s="30" t="s">
        <v>1172</v>
      </c>
      <c r="Q1440" s="30" t="s">
        <v>1172</v>
      </c>
      <c r="R1440" s="30" t="s">
        <v>1173</v>
      </c>
      <c r="S1440" s="30" t="s">
        <v>1174</v>
      </c>
      <c r="T1440" s="31">
        <v>43831</v>
      </c>
      <c r="U1440" s="31">
        <v>46022</v>
      </c>
      <c r="V1440" s="3">
        <v>25585.48133827894</v>
      </c>
      <c r="W1440" s="32">
        <f>V1440*IF(Q1440="D06T-2017",'VATT Nacional'!$P$1,'VATT Nacional'!$M$1)</f>
        <v>20049453.272615187</v>
      </c>
    </row>
    <row r="1441" spans="6:23">
      <c r="F1441" s="3"/>
      <c r="G1441" s="3"/>
      <c r="H1441" s="29" t="s">
        <v>1166</v>
      </c>
      <c r="I1441" t="s">
        <v>1228</v>
      </c>
      <c r="J1441" t="s">
        <v>1167</v>
      </c>
      <c r="K1441" t="s">
        <v>2877</v>
      </c>
      <c r="L1441" t="s">
        <v>2878</v>
      </c>
      <c r="M1441" t="s">
        <v>1170</v>
      </c>
      <c r="N1441" t="s">
        <v>54</v>
      </c>
      <c r="O1441" s="30">
        <v>66</v>
      </c>
      <c r="P1441" s="30" t="s">
        <v>1172</v>
      </c>
      <c r="Q1441" s="30" t="s">
        <v>1172</v>
      </c>
      <c r="R1441" s="30" t="s">
        <v>1173</v>
      </c>
      <c r="S1441" s="30" t="s">
        <v>1174</v>
      </c>
      <c r="T1441" s="31">
        <v>43831</v>
      </c>
      <c r="U1441" s="31">
        <v>46022</v>
      </c>
      <c r="V1441" s="3">
        <v>12011.459927534836</v>
      </c>
      <c r="W1441" s="32">
        <f>V1441*IF(Q1441="D06T-2017",'VATT Nacional'!$P$1,'VATT Nacional'!$M$1)</f>
        <v>9412494.5850715414</v>
      </c>
    </row>
    <row r="1442" spans="6:23">
      <c r="F1442" s="3"/>
      <c r="G1442" s="3"/>
      <c r="H1442" s="29" t="s">
        <v>1166</v>
      </c>
      <c r="I1442" t="s">
        <v>1228</v>
      </c>
      <c r="J1442" t="s">
        <v>1167</v>
      </c>
      <c r="K1442" t="s">
        <v>2879</v>
      </c>
      <c r="L1442" t="s">
        <v>2880</v>
      </c>
      <c r="M1442" t="s">
        <v>1170</v>
      </c>
      <c r="N1442" t="s">
        <v>54</v>
      </c>
      <c r="O1442" s="30" t="s">
        <v>1171</v>
      </c>
      <c r="P1442" s="30" t="s">
        <v>1172</v>
      </c>
      <c r="Q1442" s="30" t="s">
        <v>1172</v>
      </c>
      <c r="R1442" s="30" t="s">
        <v>1173</v>
      </c>
      <c r="S1442" s="30" t="s">
        <v>1174</v>
      </c>
      <c r="T1442" s="31">
        <v>43831</v>
      </c>
      <c r="U1442" s="31">
        <v>46022</v>
      </c>
      <c r="V1442" s="3">
        <v>293092.09619958018</v>
      </c>
      <c r="W1442" s="32">
        <f>V1442*IF(Q1442="D06T-2017",'VATT Nacional'!$P$1,'VATT Nacional'!$M$1)</f>
        <v>229674642.80355811</v>
      </c>
    </row>
    <row r="1443" spans="6:23">
      <c r="F1443" s="3"/>
      <c r="G1443" s="3"/>
      <c r="H1443" s="29" t="s">
        <v>1166</v>
      </c>
      <c r="I1443" t="s">
        <v>1228</v>
      </c>
      <c r="J1443" t="s">
        <v>1167</v>
      </c>
      <c r="K1443" t="s">
        <v>2879</v>
      </c>
      <c r="L1443" t="s">
        <v>2880</v>
      </c>
      <c r="M1443" t="s">
        <v>1170</v>
      </c>
      <c r="N1443" t="s">
        <v>54</v>
      </c>
      <c r="O1443" s="30" t="s">
        <v>1171</v>
      </c>
      <c r="P1443" s="30" t="s">
        <v>1172</v>
      </c>
      <c r="Q1443" s="30" t="s">
        <v>1172</v>
      </c>
      <c r="R1443" s="30" t="s">
        <v>1173</v>
      </c>
      <c r="S1443" s="30" t="s">
        <v>1174</v>
      </c>
      <c r="T1443" s="31">
        <v>43831</v>
      </c>
      <c r="U1443" s="31">
        <v>46022</v>
      </c>
      <c r="V1443" s="3">
        <v>13691.116586223845</v>
      </c>
      <c r="W1443" s="32">
        <f>V1443*IF(Q1443="D06T-2017",'VATT Nacional'!$P$1,'VATT Nacional'!$M$1)</f>
        <v>10728717.533827975</v>
      </c>
    </row>
    <row r="1444" spans="6:23">
      <c r="F1444" s="3"/>
      <c r="G1444" s="3"/>
      <c r="H1444" s="29" t="s">
        <v>1166</v>
      </c>
      <c r="I1444" t="s">
        <v>1228</v>
      </c>
      <c r="J1444" t="s">
        <v>1167</v>
      </c>
      <c r="K1444" t="s">
        <v>2879</v>
      </c>
      <c r="L1444" t="s">
        <v>2880</v>
      </c>
      <c r="M1444" t="s">
        <v>1170</v>
      </c>
      <c r="N1444" t="s">
        <v>54</v>
      </c>
      <c r="O1444" s="30">
        <v>66</v>
      </c>
      <c r="P1444" s="30" t="s">
        <v>1172</v>
      </c>
      <c r="Q1444" s="30" t="s">
        <v>1172</v>
      </c>
      <c r="R1444" s="30" t="s">
        <v>1173</v>
      </c>
      <c r="S1444" s="30" t="s">
        <v>1174</v>
      </c>
      <c r="T1444" s="31">
        <v>43831</v>
      </c>
      <c r="U1444" s="31">
        <v>46022</v>
      </c>
      <c r="V1444" s="3">
        <v>22439.865938735435</v>
      </c>
      <c r="W1444" s="32">
        <f>V1444*IF(Q1444="D06T-2017",'VATT Nacional'!$P$1,'VATT Nacional'!$M$1)</f>
        <v>17584466.660367671</v>
      </c>
    </row>
    <row r="1445" spans="6:23">
      <c r="F1445" s="3"/>
      <c r="G1445" s="3"/>
      <c r="H1445" s="29" t="s">
        <v>1166</v>
      </c>
      <c r="I1445" t="s">
        <v>1228</v>
      </c>
      <c r="J1445" t="s">
        <v>1167</v>
      </c>
      <c r="K1445" t="s">
        <v>2879</v>
      </c>
      <c r="L1445" t="s">
        <v>2880</v>
      </c>
      <c r="M1445" t="s">
        <v>1170</v>
      </c>
      <c r="N1445" t="s">
        <v>54</v>
      </c>
      <c r="O1445" s="30">
        <v>154</v>
      </c>
      <c r="P1445" s="30" t="s">
        <v>1172</v>
      </c>
      <c r="Q1445" s="30" t="s">
        <v>1172</v>
      </c>
      <c r="R1445" s="30" t="s">
        <v>1173</v>
      </c>
      <c r="S1445" s="30" t="s">
        <v>1174</v>
      </c>
      <c r="T1445" s="31">
        <v>43831</v>
      </c>
      <c r="U1445" s="31">
        <v>46022</v>
      </c>
      <c r="V1445" s="3">
        <v>546487.9808499869</v>
      </c>
      <c r="W1445" s="32">
        <f>V1445*IF(Q1445="D06T-2017",'VATT Nacional'!$P$1,'VATT Nacional'!$M$1)</f>
        <v>428242294.5745005</v>
      </c>
    </row>
    <row r="1446" spans="6:23">
      <c r="F1446" s="3"/>
      <c r="G1446" s="3"/>
      <c r="H1446" s="29" t="s">
        <v>1166</v>
      </c>
      <c r="I1446" t="s">
        <v>1228</v>
      </c>
      <c r="J1446" t="s">
        <v>1167</v>
      </c>
      <c r="K1446" t="s">
        <v>2881</v>
      </c>
      <c r="L1446" t="s">
        <v>2882</v>
      </c>
      <c r="M1446" t="s">
        <v>1170</v>
      </c>
      <c r="N1446" t="s">
        <v>54</v>
      </c>
      <c r="O1446" s="30" t="s">
        <v>1171</v>
      </c>
      <c r="P1446" s="30" t="s">
        <v>1172</v>
      </c>
      <c r="Q1446" s="30" t="s">
        <v>1172</v>
      </c>
      <c r="R1446" s="30" t="s">
        <v>1173</v>
      </c>
      <c r="S1446" s="30" t="s">
        <v>1174</v>
      </c>
      <c r="T1446" s="31">
        <v>43831</v>
      </c>
      <c r="U1446" s="31">
        <v>46022</v>
      </c>
      <c r="V1446" s="3">
        <v>2559.6698018455818</v>
      </c>
      <c r="W1446" s="32">
        <f>V1446*IF(Q1446="D06T-2017",'VATT Nacional'!$P$1,'VATT Nacional'!$M$1)</f>
        <v>2005824.2956971982</v>
      </c>
    </row>
    <row r="1447" spans="6:23">
      <c r="F1447" s="3"/>
      <c r="G1447" s="3"/>
      <c r="H1447" s="29" t="s">
        <v>1166</v>
      </c>
      <c r="I1447" t="s">
        <v>1228</v>
      </c>
      <c r="J1447" t="s">
        <v>1167</v>
      </c>
      <c r="K1447" t="s">
        <v>2881</v>
      </c>
      <c r="L1447" t="s">
        <v>2882</v>
      </c>
      <c r="M1447" t="s">
        <v>1170</v>
      </c>
      <c r="N1447" t="s">
        <v>54</v>
      </c>
      <c r="O1447" s="30" t="s">
        <v>1171</v>
      </c>
      <c r="P1447" s="30" t="s">
        <v>1172</v>
      </c>
      <c r="Q1447" s="30" t="s">
        <v>1172</v>
      </c>
      <c r="R1447" s="30" t="s">
        <v>1173</v>
      </c>
      <c r="S1447" s="30" t="s">
        <v>1174</v>
      </c>
      <c r="T1447" s="31">
        <v>43831</v>
      </c>
      <c r="U1447" s="31">
        <v>46022</v>
      </c>
      <c r="V1447" s="3">
        <v>62698.109181821652</v>
      </c>
      <c r="W1447" s="32">
        <f>V1447*IF(Q1447="D06T-2017",'VATT Nacional'!$P$1,'VATT Nacional'!$M$1)</f>
        <v>49131880.448211156</v>
      </c>
    </row>
    <row r="1448" spans="6:23">
      <c r="F1448" s="3"/>
      <c r="G1448" s="3"/>
      <c r="H1448" s="29" t="s">
        <v>1166</v>
      </c>
      <c r="I1448" t="s">
        <v>1228</v>
      </c>
      <c r="J1448" t="s">
        <v>1167</v>
      </c>
      <c r="K1448" t="s">
        <v>2881</v>
      </c>
      <c r="L1448" t="s">
        <v>2882</v>
      </c>
      <c r="M1448" t="s">
        <v>1170</v>
      </c>
      <c r="N1448" t="s">
        <v>54</v>
      </c>
      <c r="O1448" s="30">
        <v>66</v>
      </c>
      <c r="P1448" s="30" t="s">
        <v>1172</v>
      </c>
      <c r="Q1448" s="30" t="s">
        <v>1172</v>
      </c>
      <c r="R1448" s="30" t="s">
        <v>1173</v>
      </c>
      <c r="S1448" s="30" t="s">
        <v>1174</v>
      </c>
      <c r="T1448" s="31">
        <v>43831</v>
      </c>
      <c r="U1448" s="31">
        <v>46022</v>
      </c>
      <c r="V1448" s="3">
        <v>66361.28128267407</v>
      </c>
      <c r="W1448" s="32">
        <f>V1448*IF(Q1448="D06T-2017",'VATT Nacional'!$P$1,'VATT Nacional'!$M$1)</f>
        <v>52002438.046660796</v>
      </c>
    </row>
    <row r="1449" spans="6:23">
      <c r="F1449" s="3"/>
      <c r="G1449" s="3"/>
      <c r="H1449" s="29" t="s">
        <v>1166</v>
      </c>
      <c r="I1449" t="s">
        <v>1228</v>
      </c>
      <c r="J1449" t="s">
        <v>1167</v>
      </c>
      <c r="K1449" t="s">
        <v>2883</v>
      </c>
      <c r="L1449" t="s">
        <v>2884</v>
      </c>
      <c r="M1449" t="s">
        <v>1170</v>
      </c>
      <c r="N1449" t="s">
        <v>54</v>
      </c>
      <c r="O1449" s="30" t="s">
        <v>1171</v>
      </c>
      <c r="P1449" s="30" t="s">
        <v>1172</v>
      </c>
      <c r="Q1449" s="30" t="s">
        <v>1172</v>
      </c>
      <c r="R1449" s="30" t="s">
        <v>1173</v>
      </c>
      <c r="S1449" s="30" t="s">
        <v>1174</v>
      </c>
      <c r="T1449" s="31">
        <v>43831</v>
      </c>
      <c r="U1449" s="31">
        <v>46022</v>
      </c>
      <c r="V1449" s="3">
        <v>121432.41901537996</v>
      </c>
      <c r="W1449" s="32">
        <f>V1449*IF(Q1449="D06T-2017",'VATT Nacional'!$P$1,'VATT Nacional'!$M$1)</f>
        <v>95157623.913330689</v>
      </c>
    </row>
    <row r="1450" spans="6:23">
      <c r="F1450" s="3"/>
      <c r="G1450" s="3"/>
      <c r="H1450" s="29" t="s">
        <v>1166</v>
      </c>
      <c r="I1450" t="s">
        <v>1228</v>
      </c>
      <c r="J1450" t="s">
        <v>1167</v>
      </c>
      <c r="K1450" t="s">
        <v>2883</v>
      </c>
      <c r="L1450" t="s">
        <v>2884</v>
      </c>
      <c r="M1450" t="s">
        <v>1170</v>
      </c>
      <c r="N1450" t="s">
        <v>54</v>
      </c>
      <c r="O1450" s="30">
        <v>66</v>
      </c>
      <c r="P1450" s="30" t="s">
        <v>1172</v>
      </c>
      <c r="Q1450" s="30" t="s">
        <v>1172</v>
      </c>
      <c r="R1450" s="30" t="s">
        <v>1173</v>
      </c>
      <c r="S1450" s="30" t="s">
        <v>1174</v>
      </c>
      <c r="T1450" s="31">
        <v>43831</v>
      </c>
      <c r="U1450" s="31">
        <v>46022</v>
      </c>
      <c r="V1450" s="3">
        <v>54255.001013238303</v>
      </c>
      <c r="W1450" s="32">
        <f>V1450*IF(Q1450="D06T-2017",'VATT Nacional'!$P$1,'VATT Nacional'!$M$1)</f>
        <v>42515639.758285776</v>
      </c>
    </row>
    <row r="1451" spans="6:23">
      <c r="F1451" s="3"/>
      <c r="G1451" s="3"/>
      <c r="H1451" s="29" t="s">
        <v>1166</v>
      </c>
      <c r="I1451" t="s">
        <v>1228</v>
      </c>
      <c r="J1451" t="s">
        <v>1167</v>
      </c>
      <c r="K1451" t="s">
        <v>2883</v>
      </c>
      <c r="L1451" t="s">
        <v>2884</v>
      </c>
      <c r="M1451" t="s">
        <v>2613</v>
      </c>
      <c r="N1451" t="s">
        <v>79</v>
      </c>
      <c r="O1451" s="30" t="s">
        <v>1171</v>
      </c>
      <c r="P1451" s="30" t="s">
        <v>1172</v>
      </c>
      <c r="Q1451" s="30" t="s">
        <v>1172</v>
      </c>
      <c r="R1451" s="30" t="s">
        <v>1173</v>
      </c>
      <c r="S1451" s="30" t="s">
        <v>1174</v>
      </c>
      <c r="T1451" s="31">
        <v>43831</v>
      </c>
      <c r="U1451" s="31">
        <v>46022</v>
      </c>
      <c r="V1451" s="3">
        <v>861.75966914520666</v>
      </c>
      <c r="W1451" s="32">
        <f>V1451*IF(Q1451="D06T-2017",'VATT Nacional'!$P$1,'VATT Nacional'!$M$1)</f>
        <v>675297.44663828053</v>
      </c>
    </row>
    <row r="1452" spans="6:23">
      <c r="F1452" s="3"/>
      <c r="G1452" s="3"/>
      <c r="H1452" s="29" t="s">
        <v>1166</v>
      </c>
      <c r="I1452" t="s">
        <v>1228</v>
      </c>
      <c r="J1452" t="s">
        <v>1167</v>
      </c>
      <c r="K1452" t="s">
        <v>2885</v>
      </c>
      <c r="L1452" t="s">
        <v>2886</v>
      </c>
      <c r="M1452" t="s">
        <v>1170</v>
      </c>
      <c r="N1452" t="s">
        <v>54</v>
      </c>
      <c r="O1452" s="30" t="s">
        <v>1171</v>
      </c>
      <c r="P1452" s="30" t="s">
        <v>1172</v>
      </c>
      <c r="Q1452" s="30" t="s">
        <v>1172</v>
      </c>
      <c r="R1452" s="30" t="s">
        <v>1173</v>
      </c>
      <c r="S1452" s="30" t="s">
        <v>1174</v>
      </c>
      <c r="T1452" s="31">
        <v>43831</v>
      </c>
      <c r="U1452" s="31">
        <v>46022</v>
      </c>
      <c r="V1452" s="3">
        <v>9408.826076903053</v>
      </c>
      <c r="W1452" s="32">
        <f>V1452*IF(Q1452="D06T-2017",'VATT Nacional'!$P$1,'VATT Nacional'!$M$1)</f>
        <v>7373002.5354965786</v>
      </c>
    </row>
    <row r="1453" spans="6:23">
      <c r="F1453" s="3"/>
      <c r="G1453" s="3"/>
      <c r="H1453" s="29" t="s">
        <v>1166</v>
      </c>
      <c r="I1453" t="s">
        <v>1228</v>
      </c>
      <c r="J1453" t="s">
        <v>1167</v>
      </c>
      <c r="K1453" t="s">
        <v>2885</v>
      </c>
      <c r="L1453" t="s">
        <v>2886</v>
      </c>
      <c r="M1453" t="s">
        <v>1170</v>
      </c>
      <c r="N1453" t="s">
        <v>54</v>
      </c>
      <c r="O1453" s="30">
        <v>66</v>
      </c>
      <c r="P1453" s="30" t="s">
        <v>1172</v>
      </c>
      <c r="Q1453" s="30" t="s">
        <v>1172</v>
      </c>
      <c r="R1453" s="30" t="s">
        <v>1173</v>
      </c>
      <c r="S1453" s="30" t="s">
        <v>1174</v>
      </c>
      <c r="T1453" s="31">
        <v>43831</v>
      </c>
      <c r="U1453" s="31">
        <v>46022</v>
      </c>
      <c r="V1453" s="3">
        <v>12708.914675789198</v>
      </c>
      <c r="W1453" s="32">
        <f>V1453*IF(Q1453="D06T-2017",'VATT Nacional'!$P$1,'VATT Nacional'!$M$1)</f>
        <v>9959038.3924756367</v>
      </c>
    </row>
    <row r="1454" spans="6:23">
      <c r="F1454" s="3"/>
      <c r="G1454" s="3"/>
      <c r="H1454" s="29" t="s">
        <v>1166</v>
      </c>
      <c r="I1454" t="s">
        <v>1228</v>
      </c>
      <c r="J1454" t="s">
        <v>1167</v>
      </c>
      <c r="K1454" t="s">
        <v>2885</v>
      </c>
      <c r="L1454" t="s">
        <v>2886</v>
      </c>
      <c r="M1454" t="s">
        <v>85</v>
      </c>
      <c r="N1454" t="s">
        <v>85</v>
      </c>
      <c r="O1454" s="30" t="s">
        <v>1171</v>
      </c>
      <c r="P1454" s="30" t="s">
        <v>1172</v>
      </c>
      <c r="Q1454" s="30" t="s">
        <v>1172</v>
      </c>
      <c r="R1454" s="30" t="s">
        <v>1173</v>
      </c>
      <c r="S1454" s="30" t="s">
        <v>1174</v>
      </c>
      <c r="T1454" s="31">
        <v>43831</v>
      </c>
      <c r="U1454" s="31">
        <v>46022</v>
      </c>
      <c r="V1454" s="3">
        <v>27308.708477210468</v>
      </c>
      <c r="W1454" s="32">
        <f>V1454*IF(Q1454="D06T-2017",'VATT Nacional'!$P$1,'VATT Nacional'!$M$1)</f>
        <v>21399819.190821283</v>
      </c>
    </row>
    <row r="1455" spans="6:23">
      <c r="F1455" s="3"/>
      <c r="G1455" s="3"/>
      <c r="H1455" s="29" t="s">
        <v>1166</v>
      </c>
      <c r="I1455" t="s">
        <v>1228</v>
      </c>
      <c r="J1455" t="s">
        <v>1167</v>
      </c>
      <c r="K1455" t="s">
        <v>2885</v>
      </c>
      <c r="L1455" t="s">
        <v>2886</v>
      </c>
      <c r="M1455" t="s">
        <v>85</v>
      </c>
      <c r="N1455" t="s">
        <v>85</v>
      </c>
      <c r="O1455" s="30">
        <v>66</v>
      </c>
      <c r="P1455" s="30" t="s">
        <v>1172</v>
      </c>
      <c r="Q1455" s="30" t="s">
        <v>1172</v>
      </c>
      <c r="R1455" s="30" t="s">
        <v>1173</v>
      </c>
      <c r="S1455" s="30" t="s">
        <v>1174</v>
      </c>
      <c r="T1455" s="31">
        <v>43831</v>
      </c>
      <c r="U1455" s="31">
        <v>46022</v>
      </c>
      <c r="V1455" s="3">
        <v>207887.60100967798</v>
      </c>
      <c r="W1455" s="32">
        <f>V1455*IF(Q1455="D06T-2017",'VATT Nacional'!$P$1,'VATT Nacional'!$M$1)</f>
        <v>162906168.82644817</v>
      </c>
    </row>
    <row r="1456" spans="6:23">
      <c r="F1456" s="3"/>
      <c r="G1456" s="3"/>
      <c r="H1456" s="29" t="s">
        <v>1166</v>
      </c>
      <c r="I1456" t="s">
        <v>1228</v>
      </c>
      <c r="J1456" t="s">
        <v>1167</v>
      </c>
      <c r="K1456" t="s">
        <v>2887</v>
      </c>
      <c r="L1456" t="s">
        <v>2888</v>
      </c>
      <c r="M1456" t="s">
        <v>1170</v>
      </c>
      <c r="N1456" t="s">
        <v>54</v>
      </c>
      <c r="O1456" s="30" t="s">
        <v>1171</v>
      </c>
      <c r="P1456" s="30" t="s">
        <v>1172</v>
      </c>
      <c r="Q1456" s="30" t="s">
        <v>1172</v>
      </c>
      <c r="R1456" s="30" t="s">
        <v>1173</v>
      </c>
      <c r="S1456" s="30" t="s">
        <v>1174</v>
      </c>
      <c r="T1456" s="31">
        <v>43831</v>
      </c>
      <c r="U1456" s="31">
        <v>46022</v>
      </c>
      <c r="V1456" s="3">
        <v>108895.11127761765</v>
      </c>
      <c r="W1456" s="32">
        <f>V1456*IF(Q1456="D06T-2017",'VATT Nacional'!$P$1,'VATT Nacional'!$M$1)</f>
        <v>85333061.211960346</v>
      </c>
    </row>
    <row r="1457" spans="6:23">
      <c r="F1457" s="3"/>
      <c r="G1457" s="3"/>
      <c r="H1457" s="29" t="s">
        <v>1166</v>
      </c>
      <c r="I1457" t="s">
        <v>1228</v>
      </c>
      <c r="J1457" t="s">
        <v>1167</v>
      </c>
      <c r="K1457" t="s">
        <v>2887</v>
      </c>
      <c r="L1457" t="s">
        <v>2888</v>
      </c>
      <c r="M1457" t="s">
        <v>1170</v>
      </c>
      <c r="N1457" t="s">
        <v>54</v>
      </c>
      <c r="O1457" s="30" t="s">
        <v>1171</v>
      </c>
      <c r="P1457" s="30" t="s">
        <v>1172</v>
      </c>
      <c r="Q1457" s="30" t="s">
        <v>1172</v>
      </c>
      <c r="R1457" s="30" t="s">
        <v>1173</v>
      </c>
      <c r="S1457" s="30" t="s">
        <v>1174</v>
      </c>
      <c r="T1457" s="31">
        <v>43831</v>
      </c>
      <c r="U1457" s="31">
        <v>46022</v>
      </c>
      <c r="V1457" s="3">
        <v>2756.9155619582853</v>
      </c>
      <c r="W1457" s="32">
        <f>V1457*IF(Q1457="D06T-2017",'VATT Nacional'!$P$1,'VATT Nacional'!$M$1)</f>
        <v>2160391.2392818965</v>
      </c>
    </row>
    <row r="1458" spans="6:23">
      <c r="F1458" s="3"/>
      <c r="G1458" s="3"/>
      <c r="H1458" s="29" t="s">
        <v>1166</v>
      </c>
      <c r="I1458" t="s">
        <v>1228</v>
      </c>
      <c r="J1458" t="s">
        <v>1167</v>
      </c>
      <c r="K1458" t="s">
        <v>2887</v>
      </c>
      <c r="L1458" t="s">
        <v>2888</v>
      </c>
      <c r="M1458" t="s">
        <v>1170</v>
      </c>
      <c r="N1458" t="s">
        <v>54</v>
      </c>
      <c r="O1458" s="30">
        <v>66</v>
      </c>
      <c r="P1458" s="30" t="s">
        <v>1172</v>
      </c>
      <c r="Q1458" s="30" t="s">
        <v>1172</v>
      </c>
      <c r="R1458" s="30" t="s">
        <v>1173</v>
      </c>
      <c r="S1458" s="30" t="s">
        <v>1174</v>
      </c>
      <c r="T1458" s="31">
        <v>43831</v>
      </c>
      <c r="U1458" s="31">
        <v>46022</v>
      </c>
      <c r="V1458" s="3">
        <v>87144.108146193248</v>
      </c>
      <c r="W1458" s="32">
        <f>V1458*IF(Q1458="D06T-2017",'VATT Nacional'!$P$1,'VATT Nacional'!$M$1)</f>
        <v>68288405.489046559</v>
      </c>
    </row>
    <row r="1459" spans="6:23">
      <c r="F1459" s="3"/>
      <c r="G1459" s="3"/>
      <c r="H1459" s="29" t="s">
        <v>1166</v>
      </c>
      <c r="I1459" t="s">
        <v>1228</v>
      </c>
      <c r="J1459" t="s">
        <v>1167</v>
      </c>
      <c r="K1459" t="s">
        <v>2889</v>
      </c>
      <c r="L1459" t="s">
        <v>2890</v>
      </c>
      <c r="M1459" t="s">
        <v>1170</v>
      </c>
      <c r="N1459" t="s">
        <v>54</v>
      </c>
      <c r="O1459" s="30" t="s">
        <v>1171</v>
      </c>
      <c r="P1459" s="30" t="s">
        <v>1172</v>
      </c>
      <c r="Q1459" s="30" t="s">
        <v>1172</v>
      </c>
      <c r="R1459" s="30" t="s">
        <v>1173</v>
      </c>
      <c r="S1459" s="30" t="s">
        <v>1174</v>
      </c>
      <c r="T1459" s="31">
        <v>43831</v>
      </c>
      <c r="U1459" s="31">
        <v>46022</v>
      </c>
      <c r="V1459" s="3">
        <v>41320.169171263602</v>
      </c>
      <c r="W1459" s="32">
        <f>V1459*IF(Q1459="D06T-2017",'VATT Nacional'!$P$1,'VATT Nacional'!$M$1)</f>
        <v>32379566.757509019</v>
      </c>
    </row>
    <row r="1460" spans="6:23">
      <c r="F1460" s="3"/>
      <c r="G1460" s="3"/>
      <c r="H1460" s="29" t="s">
        <v>1166</v>
      </c>
      <c r="I1460" t="s">
        <v>1228</v>
      </c>
      <c r="J1460" t="s">
        <v>1167</v>
      </c>
      <c r="K1460" t="s">
        <v>2889</v>
      </c>
      <c r="L1460" t="s">
        <v>2890</v>
      </c>
      <c r="M1460" t="s">
        <v>1170</v>
      </c>
      <c r="N1460" t="s">
        <v>54</v>
      </c>
      <c r="O1460" s="30">
        <v>66</v>
      </c>
      <c r="P1460" s="30" t="s">
        <v>1172</v>
      </c>
      <c r="Q1460" s="30" t="s">
        <v>1172</v>
      </c>
      <c r="R1460" s="30" t="s">
        <v>1173</v>
      </c>
      <c r="S1460" s="30" t="s">
        <v>1174</v>
      </c>
      <c r="T1460" s="31">
        <v>43831</v>
      </c>
      <c r="U1460" s="31">
        <v>46022</v>
      </c>
      <c r="V1460" s="3">
        <v>43088.995036366854</v>
      </c>
      <c r="W1460" s="32">
        <f>V1460*IF(Q1460="D06T-2017",'VATT Nacional'!$P$1,'VATT Nacional'!$M$1)</f>
        <v>33765665.031795636</v>
      </c>
    </row>
    <row r="1461" spans="6:23">
      <c r="F1461" s="3"/>
      <c r="G1461" s="3"/>
      <c r="H1461" s="29" t="s">
        <v>1166</v>
      </c>
      <c r="I1461" t="s">
        <v>1228</v>
      </c>
      <c r="J1461" t="s">
        <v>1167</v>
      </c>
      <c r="K1461" t="s">
        <v>2891</v>
      </c>
      <c r="L1461" t="s">
        <v>2892</v>
      </c>
      <c r="M1461" t="s">
        <v>1170</v>
      </c>
      <c r="N1461" t="s">
        <v>54</v>
      </c>
      <c r="O1461" s="30" t="s">
        <v>1171</v>
      </c>
      <c r="P1461" s="30" t="s">
        <v>1172</v>
      </c>
      <c r="Q1461" s="30" t="s">
        <v>1172</v>
      </c>
      <c r="R1461" s="30" t="s">
        <v>1173</v>
      </c>
      <c r="S1461" s="30" t="s">
        <v>1174</v>
      </c>
      <c r="T1461" s="31">
        <v>43831</v>
      </c>
      <c r="U1461" s="31">
        <v>46022</v>
      </c>
      <c r="V1461" s="3">
        <v>110733.28680966364</v>
      </c>
      <c r="W1461" s="32">
        <f>V1461*IF(Q1461="D06T-2017",'VATT Nacional'!$P$1,'VATT Nacional'!$M$1)</f>
        <v>86773503.701564088</v>
      </c>
    </row>
    <row r="1462" spans="6:23">
      <c r="F1462" s="3"/>
      <c r="G1462" s="3"/>
      <c r="H1462" s="29" t="s">
        <v>1166</v>
      </c>
      <c r="I1462" t="s">
        <v>1228</v>
      </c>
      <c r="J1462" t="s">
        <v>1167</v>
      </c>
      <c r="K1462" t="s">
        <v>2891</v>
      </c>
      <c r="L1462" t="s">
        <v>2892</v>
      </c>
      <c r="M1462" t="s">
        <v>1170</v>
      </c>
      <c r="N1462" t="s">
        <v>54</v>
      </c>
      <c r="O1462" s="30">
        <v>66</v>
      </c>
      <c r="P1462" s="30" t="s">
        <v>1172</v>
      </c>
      <c r="Q1462" s="30" t="s">
        <v>1172</v>
      </c>
      <c r="R1462" s="30" t="s">
        <v>1173</v>
      </c>
      <c r="S1462" s="30" t="s">
        <v>1174</v>
      </c>
      <c r="T1462" s="31">
        <v>43831</v>
      </c>
      <c r="U1462" s="31">
        <v>46022</v>
      </c>
      <c r="V1462" s="3">
        <v>113824.05165529657</v>
      </c>
      <c r="W1462" s="32">
        <f>V1462*IF(Q1462="D06T-2017",'VATT Nacional'!$P$1,'VATT Nacional'!$M$1)</f>
        <v>89195507.983205155</v>
      </c>
    </row>
    <row r="1463" spans="6:23">
      <c r="F1463" s="3"/>
      <c r="G1463" s="3"/>
      <c r="H1463" s="29" t="s">
        <v>1166</v>
      </c>
      <c r="I1463" t="s">
        <v>1228</v>
      </c>
      <c r="J1463" t="s">
        <v>1167</v>
      </c>
      <c r="K1463" t="s">
        <v>2893</v>
      </c>
      <c r="L1463" t="s">
        <v>2894</v>
      </c>
      <c r="M1463" t="s">
        <v>1170</v>
      </c>
      <c r="N1463" t="s">
        <v>54</v>
      </c>
      <c r="O1463" s="30" t="s">
        <v>1171</v>
      </c>
      <c r="P1463" s="30" t="s">
        <v>1172</v>
      </c>
      <c r="Q1463" s="30" t="s">
        <v>1172</v>
      </c>
      <c r="R1463" s="30" t="s">
        <v>1173</v>
      </c>
      <c r="S1463" s="30" t="s">
        <v>1174</v>
      </c>
      <c r="T1463" s="31">
        <v>43831</v>
      </c>
      <c r="U1463" s="31">
        <v>46022</v>
      </c>
      <c r="V1463" s="3">
        <v>83638.795637328672</v>
      </c>
      <c r="W1463" s="32">
        <f>V1463*IF(Q1463="D06T-2017",'VATT Nacional'!$P$1,'VATT Nacional'!$M$1)</f>
        <v>65541550.80129648</v>
      </c>
    </row>
    <row r="1464" spans="6:23">
      <c r="F1464" s="3"/>
      <c r="G1464" s="3"/>
      <c r="H1464" s="29" t="s">
        <v>1166</v>
      </c>
      <c r="I1464" t="s">
        <v>1228</v>
      </c>
      <c r="J1464" t="s">
        <v>1167</v>
      </c>
      <c r="K1464" t="s">
        <v>2893</v>
      </c>
      <c r="L1464" t="s">
        <v>2894</v>
      </c>
      <c r="M1464" t="s">
        <v>1170</v>
      </c>
      <c r="N1464" t="s">
        <v>54</v>
      </c>
      <c r="O1464" s="30">
        <v>66</v>
      </c>
      <c r="P1464" s="30" t="s">
        <v>1172</v>
      </c>
      <c r="Q1464" s="30" t="s">
        <v>1172</v>
      </c>
      <c r="R1464" s="30" t="s">
        <v>1173</v>
      </c>
      <c r="S1464" s="30" t="s">
        <v>1174</v>
      </c>
      <c r="T1464" s="31">
        <v>43831</v>
      </c>
      <c r="U1464" s="31">
        <v>46022</v>
      </c>
      <c r="V1464" s="3">
        <v>111452.54562473929</v>
      </c>
      <c r="W1464" s="32">
        <f>V1464*IF(Q1464="D06T-2017",'VATT Nacional'!$P$1,'VATT Nacional'!$M$1)</f>
        <v>87337133.746788248</v>
      </c>
    </row>
    <row r="1465" spans="6:23">
      <c r="F1465" s="3"/>
      <c r="G1465" s="3"/>
      <c r="H1465" s="29" t="s">
        <v>1166</v>
      </c>
      <c r="I1465" t="s">
        <v>1228</v>
      </c>
      <c r="J1465" t="s">
        <v>1167</v>
      </c>
      <c r="K1465" t="s">
        <v>2893</v>
      </c>
      <c r="L1465" t="s">
        <v>2894</v>
      </c>
      <c r="M1465" t="s">
        <v>2613</v>
      </c>
      <c r="N1465" t="s">
        <v>79</v>
      </c>
      <c r="O1465" s="30" t="s">
        <v>1171</v>
      </c>
      <c r="P1465" s="30" t="s">
        <v>1172</v>
      </c>
      <c r="Q1465" s="30" t="s">
        <v>1172</v>
      </c>
      <c r="R1465" s="30" t="s">
        <v>1173</v>
      </c>
      <c r="S1465" s="30" t="s">
        <v>1174</v>
      </c>
      <c r="T1465" s="31">
        <v>43831</v>
      </c>
      <c r="U1465" s="31">
        <v>46022</v>
      </c>
      <c r="V1465" s="3">
        <v>861.75966914520666</v>
      </c>
      <c r="W1465" s="32">
        <f>V1465*IF(Q1465="D06T-2017",'VATT Nacional'!$P$1,'VATT Nacional'!$M$1)</f>
        <v>675297.44663828053</v>
      </c>
    </row>
    <row r="1466" spans="6:23">
      <c r="F1466" s="3"/>
      <c r="G1466" s="3"/>
      <c r="H1466" s="29" t="s">
        <v>1166</v>
      </c>
      <c r="I1466" t="s">
        <v>1228</v>
      </c>
      <c r="J1466" t="s">
        <v>1167</v>
      </c>
      <c r="K1466" t="s">
        <v>2895</v>
      </c>
      <c r="L1466" t="s">
        <v>2896</v>
      </c>
      <c r="M1466" t="s">
        <v>1170</v>
      </c>
      <c r="N1466" t="s">
        <v>54</v>
      </c>
      <c r="O1466" s="30" t="s">
        <v>1171</v>
      </c>
      <c r="P1466" s="30" t="s">
        <v>1172</v>
      </c>
      <c r="Q1466" s="30" t="s">
        <v>1172</v>
      </c>
      <c r="R1466" s="30" t="s">
        <v>1173</v>
      </c>
      <c r="S1466" s="30" t="s">
        <v>1174</v>
      </c>
      <c r="T1466" s="31">
        <v>43831</v>
      </c>
      <c r="U1466" s="31">
        <v>46022</v>
      </c>
      <c r="V1466" s="3">
        <v>45670.323472198535</v>
      </c>
      <c r="W1466" s="32">
        <f>V1466*IF(Q1466="D06T-2017",'VATT Nacional'!$P$1,'VATT Nacional'!$M$1)</f>
        <v>35788461.600334279</v>
      </c>
    </row>
    <row r="1467" spans="6:23">
      <c r="F1467" s="3"/>
      <c r="G1467" s="3"/>
      <c r="H1467" s="29" t="s">
        <v>1166</v>
      </c>
      <c r="I1467" t="s">
        <v>1228</v>
      </c>
      <c r="J1467" t="s">
        <v>1167</v>
      </c>
      <c r="K1467" t="s">
        <v>2895</v>
      </c>
      <c r="L1467" t="s">
        <v>2896</v>
      </c>
      <c r="M1467" t="s">
        <v>1170</v>
      </c>
      <c r="N1467" t="s">
        <v>54</v>
      </c>
      <c r="O1467" s="30" t="s">
        <v>1171</v>
      </c>
      <c r="P1467" s="30" t="s">
        <v>1172</v>
      </c>
      <c r="Q1467" s="30" t="s">
        <v>1172</v>
      </c>
      <c r="R1467" s="30" t="s">
        <v>1173</v>
      </c>
      <c r="S1467" s="30" t="s">
        <v>1174</v>
      </c>
      <c r="T1467" s="31">
        <v>43831</v>
      </c>
      <c r="U1467" s="31">
        <v>46022</v>
      </c>
      <c r="V1467" s="3">
        <v>20276.148471036569</v>
      </c>
      <c r="W1467" s="32">
        <f>V1467*IF(Q1467="D06T-2017",'VATT Nacional'!$P$1,'VATT Nacional'!$M$1)</f>
        <v>15888920.983888019</v>
      </c>
    </row>
    <row r="1468" spans="6:23">
      <c r="F1468" s="3"/>
      <c r="G1468" s="3"/>
      <c r="H1468" s="29" t="s">
        <v>1166</v>
      </c>
      <c r="I1468" t="s">
        <v>1228</v>
      </c>
      <c r="J1468" t="s">
        <v>1167</v>
      </c>
      <c r="K1468" t="s">
        <v>2895</v>
      </c>
      <c r="L1468" t="s">
        <v>2896</v>
      </c>
      <c r="M1468" t="s">
        <v>1170</v>
      </c>
      <c r="N1468" t="s">
        <v>54</v>
      </c>
      <c r="O1468" s="30">
        <v>66</v>
      </c>
      <c r="P1468" s="30" t="s">
        <v>1172</v>
      </c>
      <c r="Q1468" s="30" t="s">
        <v>1172</v>
      </c>
      <c r="R1468" s="30" t="s">
        <v>1173</v>
      </c>
      <c r="S1468" s="30" t="s">
        <v>1174</v>
      </c>
      <c r="T1468" s="31">
        <v>43831</v>
      </c>
      <c r="U1468" s="31">
        <v>46022</v>
      </c>
      <c r="V1468" s="3">
        <v>15606.743303425978</v>
      </c>
      <c r="W1468" s="32">
        <f>V1468*IF(Q1468="D06T-2017",'VATT Nacional'!$P$1,'VATT Nacional'!$M$1)</f>
        <v>12229852.800603494</v>
      </c>
    </row>
    <row r="1469" spans="6:23">
      <c r="F1469" s="3"/>
      <c r="G1469" s="3"/>
      <c r="H1469" s="29" t="s">
        <v>1166</v>
      </c>
      <c r="I1469" t="s">
        <v>1228</v>
      </c>
      <c r="J1469" t="s">
        <v>1167</v>
      </c>
      <c r="K1469" t="s">
        <v>2895</v>
      </c>
      <c r="L1469" t="s">
        <v>2896</v>
      </c>
      <c r="M1469" t="s">
        <v>1170</v>
      </c>
      <c r="N1469" t="s">
        <v>54</v>
      </c>
      <c r="O1469" s="30">
        <v>220</v>
      </c>
      <c r="P1469" s="30" t="s">
        <v>1172</v>
      </c>
      <c r="Q1469" s="30" t="s">
        <v>1172</v>
      </c>
      <c r="R1469" s="30" t="s">
        <v>1173</v>
      </c>
      <c r="S1469" s="30" t="s">
        <v>1174</v>
      </c>
      <c r="T1469" s="31">
        <v>43831</v>
      </c>
      <c r="U1469" s="31">
        <v>46022</v>
      </c>
      <c r="V1469" s="3">
        <v>65437.316701324577</v>
      </c>
      <c r="W1469" s="32">
        <f>V1469*IF(Q1469="D06T-2017",'VATT Nacional'!$P$1,'VATT Nacional'!$M$1)</f>
        <v>51278395.201642968</v>
      </c>
    </row>
    <row r="1470" spans="6:23">
      <c r="F1470" s="3"/>
      <c r="G1470" s="3"/>
      <c r="H1470" s="29" t="s">
        <v>1166</v>
      </c>
      <c r="I1470" t="s">
        <v>1228</v>
      </c>
      <c r="J1470" t="s">
        <v>1167</v>
      </c>
      <c r="K1470" t="s">
        <v>2897</v>
      </c>
      <c r="L1470" t="s">
        <v>2898</v>
      </c>
      <c r="M1470" t="s">
        <v>1170</v>
      </c>
      <c r="N1470" t="s">
        <v>54</v>
      </c>
      <c r="O1470" s="30" t="s">
        <v>1171</v>
      </c>
      <c r="P1470" s="30" t="s">
        <v>1172</v>
      </c>
      <c r="Q1470" s="30" t="s">
        <v>1172</v>
      </c>
      <c r="R1470" s="30" t="s">
        <v>1173</v>
      </c>
      <c r="S1470" s="30" t="s">
        <v>1174</v>
      </c>
      <c r="T1470" s="31">
        <v>43831</v>
      </c>
      <c r="U1470" s="31">
        <v>46022</v>
      </c>
      <c r="V1470" s="3">
        <v>6355.9750231963753</v>
      </c>
      <c r="W1470" s="32">
        <f>V1470*IF(Q1470="D06T-2017",'VATT Nacional'!$P$1,'VATT Nacional'!$M$1)</f>
        <v>4980708.4941891916</v>
      </c>
    </row>
    <row r="1471" spans="6:23">
      <c r="F1471" s="3"/>
      <c r="G1471" s="3"/>
      <c r="H1471" s="29" t="s">
        <v>1166</v>
      </c>
      <c r="I1471" t="s">
        <v>1228</v>
      </c>
      <c r="J1471" t="s">
        <v>1167</v>
      </c>
      <c r="K1471" t="s">
        <v>2897</v>
      </c>
      <c r="L1471" t="s">
        <v>2898</v>
      </c>
      <c r="M1471" t="s">
        <v>1170</v>
      </c>
      <c r="N1471" t="s">
        <v>54</v>
      </c>
      <c r="O1471" s="30">
        <v>66</v>
      </c>
      <c r="P1471" s="30" t="s">
        <v>1172</v>
      </c>
      <c r="Q1471" s="30" t="s">
        <v>1172</v>
      </c>
      <c r="R1471" s="30" t="s">
        <v>1173</v>
      </c>
      <c r="S1471" s="30" t="s">
        <v>1174</v>
      </c>
      <c r="T1471" s="31">
        <v>43831</v>
      </c>
      <c r="U1471" s="31">
        <v>46022</v>
      </c>
      <c r="V1471" s="3">
        <v>35763.012625262585</v>
      </c>
      <c r="W1471" s="32">
        <f>V1471*IF(Q1471="D06T-2017",'VATT Nacional'!$P$1,'VATT Nacional'!$M$1)</f>
        <v>28024833.343486417</v>
      </c>
    </row>
    <row r="1472" spans="6:23">
      <c r="F1472" s="3"/>
      <c r="G1472" s="3"/>
      <c r="H1472" s="29" t="s">
        <v>1166</v>
      </c>
      <c r="I1472" t="s">
        <v>1228</v>
      </c>
      <c r="J1472" t="s">
        <v>1167</v>
      </c>
      <c r="K1472" t="s">
        <v>2899</v>
      </c>
      <c r="L1472" t="s">
        <v>2900</v>
      </c>
      <c r="M1472" t="s">
        <v>1170</v>
      </c>
      <c r="N1472" t="s">
        <v>54</v>
      </c>
      <c r="O1472" s="30" t="s">
        <v>1171</v>
      </c>
      <c r="P1472" s="30" t="s">
        <v>1172</v>
      </c>
      <c r="Q1472" s="30" t="s">
        <v>1172</v>
      </c>
      <c r="R1472" s="30" t="s">
        <v>1173</v>
      </c>
      <c r="S1472" s="30" t="s">
        <v>1174</v>
      </c>
      <c r="T1472" s="31">
        <v>43831</v>
      </c>
      <c r="U1472" s="31">
        <v>46022</v>
      </c>
      <c r="V1472" s="3">
        <v>0</v>
      </c>
      <c r="W1472" s="32">
        <f>V1472*IF(Q1472="D06T-2017",'VATT Nacional'!$P$1,'VATT Nacional'!$M$1)</f>
        <v>0</v>
      </c>
    </row>
    <row r="1473" spans="6:23">
      <c r="F1473" s="3"/>
      <c r="G1473" s="3"/>
      <c r="H1473" s="29" t="s">
        <v>1166</v>
      </c>
      <c r="I1473" t="s">
        <v>1228</v>
      </c>
      <c r="J1473" t="s">
        <v>1167</v>
      </c>
      <c r="K1473" t="s">
        <v>2899</v>
      </c>
      <c r="L1473" t="s">
        <v>2900</v>
      </c>
      <c r="M1473" t="s">
        <v>1170</v>
      </c>
      <c r="N1473" t="s">
        <v>54</v>
      </c>
      <c r="O1473" s="30" t="s">
        <v>1171</v>
      </c>
      <c r="P1473" s="30" t="s">
        <v>1172</v>
      </c>
      <c r="Q1473" s="30" t="s">
        <v>1172</v>
      </c>
      <c r="R1473" s="30" t="s">
        <v>1173</v>
      </c>
      <c r="S1473" s="30" t="s">
        <v>1174</v>
      </c>
      <c r="T1473" s="31">
        <v>43831</v>
      </c>
      <c r="U1473" s="31">
        <v>46022</v>
      </c>
      <c r="V1473" s="3">
        <v>95954.173431339805</v>
      </c>
      <c r="W1473" s="32">
        <f>V1473*IF(Q1473="D06T-2017",'VATT Nacional'!$P$1,'VATT Nacional'!$M$1)</f>
        <v>75192203.386292487</v>
      </c>
    </row>
    <row r="1474" spans="6:23">
      <c r="F1474" s="3"/>
      <c r="G1474" s="3"/>
      <c r="H1474" s="29" t="s">
        <v>1166</v>
      </c>
      <c r="I1474" t="s">
        <v>1228</v>
      </c>
      <c r="J1474" t="s">
        <v>1167</v>
      </c>
      <c r="K1474" t="s">
        <v>2899</v>
      </c>
      <c r="L1474" t="s">
        <v>2900</v>
      </c>
      <c r="M1474" t="s">
        <v>1170</v>
      </c>
      <c r="N1474" t="s">
        <v>54</v>
      </c>
      <c r="O1474" s="30">
        <v>66</v>
      </c>
      <c r="P1474" s="30" t="s">
        <v>1172</v>
      </c>
      <c r="Q1474" s="30" t="s">
        <v>1172</v>
      </c>
      <c r="R1474" s="30" t="s">
        <v>1173</v>
      </c>
      <c r="S1474" s="30" t="s">
        <v>1174</v>
      </c>
      <c r="T1474" s="31">
        <v>43831</v>
      </c>
      <c r="U1474" s="31">
        <v>46022</v>
      </c>
      <c r="V1474" s="3">
        <v>20741.753262792459</v>
      </c>
      <c r="W1474" s="32">
        <f>V1474*IF(Q1474="D06T-2017",'VATT Nacional'!$P$1,'VATT Nacional'!$M$1)</f>
        <v>16253781.093119146</v>
      </c>
    </row>
    <row r="1475" spans="6:23">
      <c r="F1475" s="3"/>
      <c r="G1475" s="3"/>
      <c r="H1475" s="29" t="s">
        <v>1166</v>
      </c>
      <c r="I1475" t="s">
        <v>1228</v>
      </c>
      <c r="J1475" t="s">
        <v>1167</v>
      </c>
      <c r="K1475" t="s">
        <v>2899</v>
      </c>
      <c r="L1475" t="s">
        <v>2900</v>
      </c>
      <c r="M1475" t="s">
        <v>1170</v>
      </c>
      <c r="N1475" t="s">
        <v>54</v>
      </c>
      <c r="O1475" s="30">
        <v>110</v>
      </c>
      <c r="P1475" s="30" t="s">
        <v>1172</v>
      </c>
      <c r="Q1475" s="30" t="s">
        <v>1172</v>
      </c>
      <c r="R1475" s="30" t="s">
        <v>1173</v>
      </c>
      <c r="S1475" s="30" t="s">
        <v>1174</v>
      </c>
      <c r="T1475" s="31">
        <v>43831</v>
      </c>
      <c r="U1475" s="31">
        <v>46022</v>
      </c>
      <c r="V1475" s="3">
        <v>0</v>
      </c>
      <c r="W1475" s="32">
        <f>V1475*IF(Q1475="D06T-2017",'VATT Nacional'!$P$1,'VATT Nacional'!$M$1)</f>
        <v>0</v>
      </c>
    </row>
    <row r="1476" spans="6:23">
      <c r="F1476" s="3"/>
      <c r="G1476" s="3"/>
      <c r="H1476" s="29" t="s">
        <v>1166</v>
      </c>
      <c r="I1476" t="s">
        <v>1228</v>
      </c>
      <c r="J1476" t="s">
        <v>1167</v>
      </c>
      <c r="K1476" t="s">
        <v>2899</v>
      </c>
      <c r="L1476" t="s">
        <v>2900</v>
      </c>
      <c r="M1476" t="s">
        <v>1170</v>
      </c>
      <c r="N1476" t="s">
        <v>54</v>
      </c>
      <c r="O1476" s="30">
        <v>220</v>
      </c>
      <c r="P1476" s="30" t="s">
        <v>1172</v>
      </c>
      <c r="Q1476" s="30" t="s">
        <v>1172</v>
      </c>
      <c r="R1476" s="30" t="s">
        <v>1173</v>
      </c>
      <c r="S1476" s="30" t="s">
        <v>1174</v>
      </c>
      <c r="T1476" s="31">
        <v>43831</v>
      </c>
      <c r="U1476" s="31">
        <v>46022</v>
      </c>
      <c r="V1476" s="3">
        <v>96241.415388976864</v>
      </c>
      <c r="W1476" s="32">
        <f>V1476*IF(Q1476="D06T-2017",'VATT Nacional'!$P$1,'VATT Nacional'!$M$1)</f>
        <v>75417293.707300544</v>
      </c>
    </row>
    <row r="1477" spans="6:23">
      <c r="F1477" s="3"/>
      <c r="G1477" s="3"/>
      <c r="H1477" s="29" t="s">
        <v>1166</v>
      </c>
      <c r="I1477" t="s">
        <v>1228</v>
      </c>
      <c r="J1477" t="s">
        <v>1167</v>
      </c>
      <c r="K1477" t="s">
        <v>2901</v>
      </c>
      <c r="L1477" t="s">
        <v>2902</v>
      </c>
      <c r="M1477" t="s">
        <v>1170</v>
      </c>
      <c r="N1477" t="s">
        <v>54</v>
      </c>
      <c r="O1477" s="30" t="s">
        <v>1171</v>
      </c>
      <c r="P1477" s="30" t="s">
        <v>1172</v>
      </c>
      <c r="Q1477" s="30" t="s">
        <v>1172</v>
      </c>
      <c r="R1477" s="30" t="s">
        <v>1173</v>
      </c>
      <c r="S1477" s="30" t="s">
        <v>1174</v>
      </c>
      <c r="T1477" s="31">
        <v>43831</v>
      </c>
      <c r="U1477" s="31">
        <v>46022</v>
      </c>
      <c r="V1477" s="3">
        <v>130.53867556002106</v>
      </c>
      <c r="W1477" s="32">
        <f>V1477*IF(Q1477="D06T-2017",'VATT Nacional'!$P$1,'VATT Nacional'!$M$1)</f>
        <v>102293.52503890668</v>
      </c>
    </row>
    <row r="1478" spans="6:23">
      <c r="F1478" s="3"/>
      <c r="G1478" s="3"/>
      <c r="H1478" s="29" t="s">
        <v>1166</v>
      </c>
      <c r="I1478" t="s">
        <v>1228</v>
      </c>
      <c r="J1478" t="s">
        <v>1167</v>
      </c>
      <c r="K1478" t="s">
        <v>2901</v>
      </c>
      <c r="L1478" t="s">
        <v>2902</v>
      </c>
      <c r="M1478" t="s">
        <v>1170</v>
      </c>
      <c r="N1478" t="s">
        <v>54</v>
      </c>
      <c r="O1478" s="30">
        <v>154</v>
      </c>
      <c r="P1478" s="30" t="s">
        <v>1172</v>
      </c>
      <c r="Q1478" s="30" t="s">
        <v>1172</v>
      </c>
      <c r="R1478" s="30" t="s">
        <v>1173</v>
      </c>
      <c r="S1478" s="30" t="s">
        <v>1174</v>
      </c>
      <c r="T1478" s="31">
        <v>43831</v>
      </c>
      <c r="U1478" s="31">
        <v>46022</v>
      </c>
      <c r="V1478" s="3">
        <v>3598.8229246108999</v>
      </c>
      <c r="W1478" s="32">
        <f>V1478*IF(Q1478="D06T-2017",'VATT Nacional'!$P$1,'VATT Nacional'!$M$1)</f>
        <v>2820131.8986112215</v>
      </c>
    </row>
    <row r="1479" spans="6:23">
      <c r="F1479" s="3"/>
      <c r="G1479" s="3"/>
      <c r="H1479" s="29" t="s">
        <v>1166</v>
      </c>
      <c r="I1479" t="s">
        <v>1228</v>
      </c>
      <c r="J1479" t="s">
        <v>1167</v>
      </c>
      <c r="K1479" t="s">
        <v>2901</v>
      </c>
      <c r="L1479" t="s">
        <v>2902</v>
      </c>
      <c r="M1479" t="s">
        <v>2665</v>
      </c>
      <c r="N1479" t="s">
        <v>66</v>
      </c>
      <c r="O1479" s="30" t="s">
        <v>1171</v>
      </c>
      <c r="P1479" s="30" t="s">
        <v>1172</v>
      </c>
      <c r="Q1479" s="30" t="s">
        <v>1172</v>
      </c>
      <c r="R1479" s="30" t="s">
        <v>1173</v>
      </c>
      <c r="S1479" s="30" t="s">
        <v>1174</v>
      </c>
      <c r="T1479" s="31">
        <v>43831</v>
      </c>
      <c r="U1479" s="31">
        <v>46022</v>
      </c>
      <c r="V1479" s="3">
        <v>51278.271588845993</v>
      </c>
      <c r="W1479" s="32">
        <f>V1479*IF(Q1479="D06T-2017",'VATT Nacional'!$P$1,'VATT Nacional'!$M$1)</f>
        <v>40182996.619370848</v>
      </c>
    </row>
    <row r="1480" spans="6:23">
      <c r="F1480" s="3"/>
      <c r="G1480" s="3"/>
      <c r="H1480" s="29" t="s">
        <v>1166</v>
      </c>
      <c r="I1480" t="s">
        <v>1228</v>
      </c>
      <c r="J1480" t="s">
        <v>1167</v>
      </c>
      <c r="K1480" t="s">
        <v>2901</v>
      </c>
      <c r="L1480" t="s">
        <v>2902</v>
      </c>
      <c r="M1480" t="s">
        <v>2665</v>
      </c>
      <c r="N1480" t="s">
        <v>66</v>
      </c>
      <c r="O1480" s="30">
        <v>154</v>
      </c>
      <c r="P1480" s="30" t="s">
        <v>1172</v>
      </c>
      <c r="Q1480" s="30" t="s">
        <v>1172</v>
      </c>
      <c r="R1480" s="30" t="s">
        <v>1173</v>
      </c>
      <c r="S1480" s="30" t="s">
        <v>1174</v>
      </c>
      <c r="T1480" s="31">
        <v>43831</v>
      </c>
      <c r="U1480" s="31">
        <v>46022</v>
      </c>
      <c r="V1480" s="3">
        <v>69649.123719742784</v>
      </c>
      <c r="W1480" s="32">
        <f>V1480*IF(Q1480="D06T-2017",'VATT Nacional'!$P$1,'VATT Nacional'!$M$1)</f>
        <v>54578877.490506902</v>
      </c>
    </row>
    <row r="1481" spans="6:23">
      <c r="F1481" s="3"/>
      <c r="G1481" s="3"/>
      <c r="H1481" s="29" t="s">
        <v>1166</v>
      </c>
      <c r="I1481" t="s">
        <v>1228</v>
      </c>
      <c r="J1481" t="s">
        <v>1167</v>
      </c>
      <c r="K1481" t="s">
        <v>2903</v>
      </c>
      <c r="L1481" t="s">
        <v>2848</v>
      </c>
      <c r="M1481" t="s">
        <v>97</v>
      </c>
      <c r="N1481" t="s">
        <v>97</v>
      </c>
      <c r="O1481" s="30">
        <v>66</v>
      </c>
      <c r="P1481" s="30" t="s">
        <v>1172</v>
      </c>
      <c r="Q1481" s="30" t="s">
        <v>1172</v>
      </c>
      <c r="R1481" s="30" t="s">
        <v>1173</v>
      </c>
      <c r="S1481" s="30" t="s">
        <v>1174</v>
      </c>
      <c r="T1481" s="31">
        <v>43831</v>
      </c>
      <c r="U1481" s="31">
        <v>46022</v>
      </c>
      <c r="V1481" s="3">
        <v>134.40392328574885</v>
      </c>
      <c r="W1481" s="32">
        <f>V1481*IF(Q1481="D06T-2017",'VATT Nacional'!$P$1,'VATT Nacional'!$M$1)</f>
        <v>105322.4343894655</v>
      </c>
    </row>
    <row r="1482" spans="6:23">
      <c r="F1482" s="3"/>
      <c r="G1482" s="3"/>
      <c r="H1482" s="29" t="s">
        <v>1166</v>
      </c>
      <c r="I1482" t="s">
        <v>1228</v>
      </c>
      <c r="J1482" t="s">
        <v>1167</v>
      </c>
      <c r="K1482" t="s">
        <v>2904</v>
      </c>
      <c r="L1482" t="s">
        <v>2905</v>
      </c>
      <c r="M1482" t="s">
        <v>1170</v>
      </c>
      <c r="N1482" t="s">
        <v>54</v>
      </c>
      <c r="O1482" s="30">
        <v>66</v>
      </c>
      <c r="P1482" s="30" t="s">
        <v>1172</v>
      </c>
      <c r="Q1482" s="30" t="s">
        <v>1172</v>
      </c>
      <c r="R1482" s="30" t="s">
        <v>1173</v>
      </c>
      <c r="S1482" s="30" t="s">
        <v>1174</v>
      </c>
      <c r="T1482" s="31">
        <v>43831</v>
      </c>
      <c r="U1482" s="31">
        <v>46022</v>
      </c>
      <c r="V1482" s="3">
        <v>21538.895679703488</v>
      </c>
      <c r="W1482" s="32">
        <f>V1482*IF(Q1482="D06T-2017",'VATT Nacional'!$P$1,'VATT Nacional'!$M$1)</f>
        <v>16878442.76855012</v>
      </c>
    </row>
    <row r="1483" spans="6:23">
      <c r="F1483" s="3"/>
      <c r="G1483" s="3"/>
      <c r="H1483" s="29" t="s">
        <v>1166</v>
      </c>
      <c r="I1483" t="s">
        <v>1228</v>
      </c>
      <c r="J1483" t="s">
        <v>1167</v>
      </c>
      <c r="K1483" t="s">
        <v>2906</v>
      </c>
      <c r="L1483" t="s">
        <v>2907</v>
      </c>
      <c r="M1483" t="s">
        <v>1170</v>
      </c>
      <c r="N1483" t="s">
        <v>54</v>
      </c>
      <c r="O1483" s="30">
        <v>66</v>
      </c>
      <c r="P1483" s="30" t="s">
        <v>1172</v>
      </c>
      <c r="Q1483" s="30" t="s">
        <v>1172</v>
      </c>
      <c r="R1483" s="30" t="s">
        <v>1173</v>
      </c>
      <c r="S1483" s="30" t="s">
        <v>1174</v>
      </c>
      <c r="T1483" s="31">
        <v>43831</v>
      </c>
      <c r="U1483" s="31">
        <v>46022</v>
      </c>
      <c r="V1483" s="3">
        <v>3644.2772964741444</v>
      </c>
      <c r="W1483" s="32">
        <f>V1483*IF(Q1483="D06T-2017",'VATT Nacional'!$P$1,'VATT Nacional'!$M$1)</f>
        <v>2855751.1348749041</v>
      </c>
    </row>
    <row r="1484" spans="6:23">
      <c r="F1484" s="3"/>
      <c r="G1484" s="3"/>
      <c r="H1484" s="29" t="s">
        <v>1166</v>
      </c>
      <c r="I1484" t="s">
        <v>1228</v>
      </c>
      <c r="J1484" t="s">
        <v>1167</v>
      </c>
      <c r="K1484" t="s">
        <v>2908</v>
      </c>
      <c r="L1484" t="s">
        <v>2909</v>
      </c>
      <c r="M1484" t="s">
        <v>1170</v>
      </c>
      <c r="N1484" t="s">
        <v>54</v>
      </c>
      <c r="O1484" s="30">
        <v>66</v>
      </c>
      <c r="P1484" s="30" t="s">
        <v>1172</v>
      </c>
      <c r="Q1484" s="30" t="s">
        <v>1172</v>
      </c>
      <c r="R1484" s="30" t="s">
        <v>1173</v>
      </c>
      <c r="S1484" s="30" t="s">
        <v>1174</v>
      </c>
      <c r="T1484" s="31">
        <v>43831</v>
      </c>
      <c r="U1484" s="31">
        <v>46022</v>
      </c>
      <c r="V1484" s="3">
        <v>20431.113692157473</v>
      </c>
      <c r="W1484" s="32">
        <f>V1484*IF(Q1484="D06T-2017",'VATT Nacional'!$P$1,'VATT Nacional'!$M$1)</f>
        <v>16010355.789771292</v>
      </c>
    </row>
    <row r="1485" spans="6:23">
      <c r="F1485" s="3"/>
      <c r="G1485" s="3"/>
      <c r="H1485" s="29" t="s">
        <v>1166</v>
      </c>
      <c r="I1485" t="s">
        <v>1228</v>
      </c>
      <c r="J1485" t="s">
        <v>1167</v>
      </c>
      <c r="K1485" t="s">
        <v>2910</v>
      </c>
      <c r="L1485" t="s">
        <v>2911</v>
      </c>
      <c r="M1485" t="s">
        <v>1170</v>
      </c>
      <c r="N1485" t="s">
        <v>54</v>
      </c>
      <c r="O1485" s="30">
        <v>66</v>
      </c>
      <c r="P1485" s="30" t="s">
        <v>1172</v>
      </c>
      <c r="Q1485" s="30" t="s">
        <v>1172</v>
      </c>
      <c r="R1485" s="30" t="s">
        <v>1173</v>
      </c>
      <c r="S1485" s="30" t="s">
        <v>1174</v>
      </c>
      <c r="T1485" s="31">
        <v>43831</v>
      </c>
      <c r="U1485" s="31">
        <v>46022</v>
      </c>
      <c r="V1485" s="3">
        <v>9489.4504367263344</v>
      </c>
      <c r="W1485" s="32">
        <f>V1485*IF(Q1485="D06T-2017",'VATT Nacional'!$P$1,'VATT Nacional'!$M$1)</f>
        <v>7436181.8954444779</v>
      </c>
    </row>
    <row r="1486" spans="6:23">
      <c r="F1486" s="3"/>
      <c r="G1486" s="3"/>
      <c r="H1486" s="29" t="s">
        <v>1166</v>
      </c>
      <c r="I1486" t="s">
        <v>1228</v>
      </c>
      <c r="J1486" t="s">
        <v>1254</v>
      </c>
      <c r="K1486" t="s">
        <v>2661</v>
      </c>
      <c r="L1486" t="s">
        <v>2662</v>
      </c>
      <c r="M1486" t="s">
        <v>1170</v>
      </c>
      <c r="N1486" t="s">
        <v>54</v>
      </c>
      <c r="O1486" s="30">
        <v>66</v>
      </c>
      <c r="P1486" s="30" t="s">
        <v>1172</v>
      </c>
      <c r="Q1486" s="30" t="s">
        <v>1172</v>
      </c>
      <c r="R1486" s="30" t="s">
        <v>1173</v>
      </c>
      <c r="S1486" s="30" t="s">
        <v>1174</v>
      </c>
      <c r="T1486" s="31">
        <v>43831</v>
      </c>
      <c r="U1486" s="31">
        <v>46022</v>
      </c>
      <c r="V1486" s="3">
        <v>80497.422928679065</v>
      </c>
      <c r="W1486" s="32">
        <f>V1486*IF(Q1486="D06T-2017",'VATT Nacional'!$P$1,'VATT Nacional'!$M$1)</f>
        <v>63079888.872751512</v>
      </c>
    </row>
    <row r="1487" spans="6:23">
      <c r="F1487" s="3"/>
      <c r="G1487" s="3"/>
      <c r="H1487" s="29" t="s">
        <v>1166</v>
      </c>
      <c r="I1487" t="s">
        <v>1228</v>
      </c>
      <c r="J1487" t="s">
        <v>1254</v>
      </c>
      <c r="K1487" t="s">
        <v>2710</v>
      </c>
      <c r="L1487" t="s">
        <v>2711</v>
      </c>
      <c r="M1487" t="s">
        <v>1170</v>
      </c>
      <c r="N1487" t="s">
        <v>54</v>
      </c>
      <c r="O1487" s="30" t="s">
        <v>1171</v>
      </c>
      <c r="P1487" s="30" t="s">
        <v>1172</v>
      </c>
      <c r="Q1487" s="30" t="s">
        <v>1172</v>
      </c>
      <c r="R1487" s="30" t="s">
        <v>1173</v>
      </c>
      <c r="S1487" s="30" t="s">
        <v>1174</v>
      </c>
      <c r="T1487" s="31">
        <v>43831</v>
      </c>
      <c r="U1487" s="31">
        <v>46022</v>
      </c>
      <c r="V1487" s="3">
        <v>98144.674670862907</v>
      </c>
      <c r="W1487" s="32">
        <f>V1487*IF(Q1487="D06T-2017",'VATT Nacional'!$P$1,'VATT Nacional'!$M$1)</f>
        <v>76908737.527853355</v>
      </c>
    </row>
    <row r="1488" spans="6:23">
      <c r="F1488" s="3"/>
      <c r="G1488" s="3"/>
      <c r="H1488" s="29" t="s">
        <v>1166</v>
      </c>
      <c r="I1488" t="s">
        <v>1228</v>
      </c>
      <c r="J1488" t="s">
        <v>1254</v>
      </c>
      <c r="K1488" t="s">
        <v>2879</v>
      </c>
      <c r="L1488" t="s">
        <v>2880</v>
      </c>
      <c r="M1488" t="s">
        <v>1170</v>
      </c>
      <c r="N1488" t="s">
        <v>54</v>
      </c>
      <c r="O1488" s="30" t="s">
        <v>1171</v>
      </c>
      <c r="P1488" s="30" t="s">
        <v>1172</v>
      </c>
      <c r="Q1488" s="30" t="s">
        <v>1172</v>
      </c>
      <c r="R1488" s="30" t="s">
        <v>1173</v>
      </c>
      <c r="S1488" s="30" t="s">
        <v>1174</v>
      </c>
      <c r="T1488" s="31">
        <v>43831</v>
      </c>
      <c r="U1488" s="31">
        <v>46022</v>
      </c>
      <c r="V1488" s="3">
        <v>64676.143795862845</v>
      </c>
      <c r="W1488" s="32">
        <f>V1488*IF(Q1488="D06T-2017",'VATT Nacional'!$P$1,'VATT Nacional'!$M$1)</f>
        <v>50681920.177442297</v>
      </c>
    </row>
    <row r="1489" spans="6:23">
      <c r="F1489" s="3"/>
      <c r="G1489" s="3"/>
      <c r="H1489" s="29" t="s">
        <v>1166</v>
      </c>
      <c r="I1489" t="s">
        <v>1228</v>
      </c>
      <c r="J1489" t="s">
        <v>1254</v>
      </c>
      <c r="K1489" t="s">
        <v>2912</v>
      </c>
      <c r="L1489" t="s">
        <v>2913</v>
      </c>
      <c r="M1489" t="s">
        <v>1170</v>
      </c>
      <c r="N1489" t="s">
        <v>54</v>
      </c>
      <c r="O1489" s="30" t="s">
        <v>1171</v>
      </c>
      <c r="P1489" s="30" t="s">
        <v>1172</v>
      </c>
      <c r="Q1489" s="30" t="s">
        <v>1172</v>
      </c>
      <c r="R1489" s="30" t="s">
        <v>1173</v>
      </c>
      <c r="S1489" s="30" t="s">
        <v>1174</v>
      </c>
      <c r="T1489" s="31">
        <v>43831</v>
      </c>
      <c r="U1489" s="31">
        <v>46022</v>
      </c>
      <c r="V1489" s="3">
        <v>256562.27683403052</v>
      </c>
      <c r="W1489" s="32">
        <f>V1489*IF(Q1489="D06T-2017",'VATT Nacional'!$P$1,'VATT Nacional'!$M$1)</f>
        <v>201048919.61534908</v>
      </c>
    </row>
    <row r="1490" spans="6:23">
      <c r="F1490" s="3"/>
      <c r="G1490" s="3"/>
      <c r="H1490" s="29" t="s">
        <v>1166</v>
      </c>
      <c r="I1490" t="s">
        <v>1228</v>
      </c>
      <c r="J1490" t="s">
        <v>1254</v>
      </c>
      <c r="K1490" t="s">
        <v>2914</v>
      </c>
      <c r="L1490" t="s">
        <v>2915</v>
      </c>
      <c r="M1490" t="s">
        <v>1170</v>
      </c>
      <c r="N1490" t="s">
        <v>54</v>
      </c>
      <c r="O1490" s="30" t="s">
        <v>1171</v>
      </c>
      <c r="P1490" s="30" t="s">
        <v>1172</v>
      </c>
      <c r="Q1490" s="30" t="s">
        <v>1172</v>
      </c>
      <c r="R1490" s="30" t="s">
        <v>1173</v>
      </c>
      <c r="S1490" s="30" t="s">
        <v>1174</v>
      </c>
      <c r="T1490" s="31">
        <v>43831</v>
      </c>
      <c r="U1490" s="31">
        <v>46022</v>
      </c>
      <c r="V1490" s="3">
        <v>163960.64934004354</v>
      </c>
      <c r="W1490" s="32">
        <f>V1490*IF(Q1490="D06T-2017",'VATT Nacional'!$P$1,'VATT Nacional'!$M$1)</f>
        <v>128483859.03034082</v>
      </c>
    </row>
    <row r="1491" spans="6:23">
      <c r="F1491" s="3"/>
      <c r="G1491" s="3"/>
      <c r="H1491" s="29" t="s">
        <v>1166</v>
      </c>
      <c r="I1491" t="s">
        <v>1228</v>
      </c>
      <c r="J1491" t="s">
        <v>1254</v>
      </c>
      <c r="K1491" t="s">
        <v>2916</v>
      </c>
      <c r="L1491" t="s">
        <v>2917</v>
      </c>
      <c r="M1491" t="s">
        <v>1170</v>
      </c>
      <c r="N1491" t="s">
        <v>54</v>
      </c>
      <c r="O1491" s="30">
        <v>66</v>
      </c>
      <c r="P1491" s="30" t="s">
        <v>1172</v>
      </c>
      <c r="Q1491" s="30" t="s">
        <v>1172</v>
      </c>
      <c r="R1491" s="30" t="s">
        <v>1173</v>
      </c>
      <c r="S1491" s="30" t="s">
        <v>1174</v>
      </c>
      <c r="T1491" s="31">
        <v>43831</v>
      </c>
      <c r="U1491" s="31">
        <v>46022</v>
      </c>
      <c r="V1491" s="3">
        <v>487054.33874184988</v>
      </c>
      <c r="W1491" s="32">
        <f>V1491*IF(Q1491="D06T-2017",'VATT Nacional'!$P$1,'VATT Nacional'!$M$1)</f>
        <v>381668536.02317578</v>
      </c>
    </row>
    <row r="1492" spans="6:23">
      <c r="F1492" s="3"/>
      <c r="G1492" s="3"/>
      <c r="H1492" s="29" t="s">
        <v>1166</v>
      </c>
      <c r="I1492" t="s">
        <v>1228</v>
      </c>
      <c r="J1492" t="s">
        <v>1254</v>
      </c>
      <c r="K1492" t="s">
        <v>2918</v>
      </c>
      <c r="L1492" t="s">
        <v>2919</v>
      </c>
      <c r="M1492" t="s">
        <v>1170</v>
      </c>
      <c r="N1492" t="s">
        <v>54</v>
      </c>
      <c r="O1492" s="30">
        <v>66</v>
      </c>
      <c r="P1492" s="30" t="s">
        <v>1172</v>
      </c>
      <c r="Q1492" s="30" t="s">
        <v>1172</v>
      </c>
      <c r="R1492" s="30" t="s">
        <v>1173</v>
      </c>
      <c r="S1492" s="30" t="s">
        <v>1174</v>
      </c>
      <c r="T1492" s="31">
        <v>43831</v>
      </c>
      <c r="U1492" s="31">
        <v>46022</v>
      </c>
      <c r="V1492" s="3">
        <v>316.89210701436093</v>
      </c>
      <c r="W1492" s="32">
        <f>V1492*IF(Q1492="D06T-2017",'VATT Nacional'!$P$1,'VATT Nacional'!$M$1)</f>
        <v>248324.9546116369</v>
      </c>
    </row>
    <row r="1493" spans="6:23">
      <c r="F1493" s="3"/>
      <c r="G1493" s="3"/>
      <c r="H1493" s="29" t="s">
        <v>1166</v>
      </c>
      <c r="I1493" t="s">
        <v>1228</v>
      </c>
      <c r="J1493" t="s">
        <v>1254</v>
      </c>
      <c r="K1493" t="s">
        <v>2918</v>
      </c>
      <c r="L1493" t="s">
        <v>2919</v>
      </c>
      <c r="M1493" t="s">
        <v>1188</v>
      </c>
      <c r="N1493" t="s">
        <v>1180</v>
      </c>
      <c r="O1493" s="30">
        <v>66</v>
      </c>
      <c r="P1493" s="30" t="s">
        <v>1172</v>
      </c>
      <c r="Q1493" s="30" t="s">
        <v>1172</v>
      </c>
      <c r="R1493" s="30" t="s">
        <v>1173</v>
      </c>
      <c r="S1493" s="30" t="s">
        <v>1174</v>
      </c>
      <c r="T1493" s="31">
        <v>43831</v>
      </c>
      <c r="U1493" s="31">
        <v>46022</v>
      </c>
      <c r="V1493" s="3">
        <v>141160.74950340335</v>
      </c>
      <c r="W1493" s="32">
        <f>V1493*IF(Q1493="D06T-2017",'VATT Nacional'!$P$1,'VATT Nacional'!$M$1)</f>
        <v>110617260.37811574</v>
      </c>
    </row>
    <row r="1494" spans="6:23">
      <c r="F1494" s="3"/>
      <c r="G1494" s="3"/>
      <c r="H1494" s="29" t="s">
        <v>1166</v>
      </c>
      <c r="I1494" t="s">
        <v>1228</v>
      </c>
      <c r="J1494" t="s">
        <v>1254</v>
      </c>
      <c r="K1494" t="s">
        <v>2920</v>
      </c>
      <c r="L1494" t="s">
        <v>2921</v>
      </c>
      <c r="M1494" t="s">
        <v>1188</v>
      </c>
      <c r="N1494" t="s">
        <v>1180</v>
      </c>
      <c r="O1494" s="30">
        <v>110</v>
      </c>
      <c r="P1494" s="30" t="s">
        <v>1172</v>
      </c>
      <c r="Q1494" s="30" t="s">
        <v>1172</v>
      </c>
      <c r="R1494" s="30" t="s">
        <v>1173</v>
      </c>
      <c r="S1494" s="30" t="s">
        <v>1174</v>
      </c>
      <c r="T1494" s="31">
        <v>43831</v>
      </c>
      <c r="U1494" s="31">
        <v>46022</v>
      </c>
      <c r="V1494" s="3">
        <v>671673.18831100455</v>
      </c>
      <c r="W1494" s="32">
        <f>V1494*IF(Q1494="D06T-2017",'VATT Nacional'!$P$1,'VATT Nacional'!$M$1)</f>
        <v>526340701.80114931</v>
      </c>
    </row>
    <row r="1495" spans="6:23">
      <c r="F1495" s="3"/>
      <c r="G1495" s="3"/>
      <c r="H1495" s="29" t="s">
        <v>1166</v>
      </c>
      <c r="I1495" t="s">
        <v>1228</v>
      </c>
      <c r="J1495" t="s">
        <v>1254</v>
      </c>
      <c r="K1495" t="s">
        <v>2922</v>
      </c>
      <c r="L1495" t="s">
        <v>2923</v>
      </c>
      <c r="M1495" t="s">
        <v>1170</v>
      </c>
      <c r="N1495" t="s">
        <v>54</v>
      </c>
      <c r="O1495" s="30">
        <v>154</v>
      </c>
      <c r="P1495" s="30" t="s">
        <v>1172</v>
      </c>
      <c r="Q1495" s="30" t="s">
        <v>1172</v>
      </c>
      <c r="R1495" s="30" t="s">
        <v>1173</v>
      </c>
      <c r="S1495" s="30" t="s">
        <v>1174</v>
      </c>
      <c r="T1495" s="31">
        <v>43831</v>
      </c>
      <c r="U1495" s="31">
        <v>46022</v>
      </c>
      <c r="V1495" s="3">
        <v>190.90099588541241</v>
      </c>
      <c r="W1495" s="32">
        <f>V1495*IF(Q1495="D06T-2017",'VATT Nacional'!$P$1,'VATT Nacional'!$M$1)</f>
        <v>149595.02016379661</v>
      </c>
    </row>
    <row r="1496" spans="6:23">
      <c r="F1496" s="3"/>
      <c r="G1496" s="3"/>
      <c r="H1496" s="29" t="s">
        <v>1166</v>
      </c>
      <c r="I1496" t="s">
        <v>1228</v>
      </c>
      <c r="J1496" t="s">
        <v>1254</v>
      </c>
      <c r="K1496" t="s">
        <v>2922</v>
      </c>
      <c r="L1496" t="s">
        <v>2923</v>
      </c>
      <c r="M1496" t="s">
        <v>1188</v>
      </c>
      <c r="N1496" t="s">
        <v>1180</v>
      </c>
      <c r="O1496" s="30">
        <v>154</v>
      </c>
      <c r="P1496" s="30" t="s">
        <v>1172</v>
      </c>
      <c r="Q1496" s="30" t="s">
        <v>1172</v>
      </c>
      <c r="R1496" s="30" t="s">
        <v>1173</v>
      </c>
      <c r="S1496" s="30" t="s">
        <v>1174</v>
      </c>
      <c r="T1496" s="31">
        <v>43831</v>
      </c>
      <c r="U1496" s="31">
        <v>46022</v>
      </c>
      <c r="V1496" s="3">
        <v>837603.31560019322</v>
      </c>
      <c r="W1496" s="32">
        <f>V1496*IF(Q1496="D06T-2017",'VATT Nacional'!$P$1,'VATT Nacional'!$M$1)</f>
        <v>656367895.33400559</v>
      </c>
    </row>
    <row r="1497" spans="6:23">
      <c r="F1497" s="3"/>
      <c r="G1497" s="3"/>
      <c r="H1497" s="29" t="s">
        <v>1166</v>
      </c>
      <c r="I1497" t="s">
        <v>1228</v>
      </c>
      <c r="J1497" t="s">
        <v>1254</v>
      </c>
      <c r="K1497" t="s">
        <v>2924</v>
      </c>
      <c r="L1497" t="s">
        <v>2925</v>
      </c>
      <c r="M1497" t="s">
        <v>1698</v>
      </c>
      <c r="N1497" t="s">
        <v>66</v>
      </c>
      <c r="O1497" s="30">
        <v>110</v>
      </c>
      <c r="P1497" s="30" t="s">
        <v>1172</v>
      </c>
      <c r="Q1497" s="30" t="s">
        <v>1172</v>
      </c>
      <c r="R1497" s="30" t="s">
        <v>1173</v>
      </c>
      <c r="S1497" s="30" t="s">
        <v>1174</v>
      </c>
      <c r="T1497" s="31">
        <v>43831</v>
      </c>
      <c r="U1497" s="31">
        <v>46022</v>
      </c>
      <c r="V1497" s="3">
        <v>506192.14958827395</v>
      </c>
      <c r="W1497" s="32">
        <f>V1497*IF(Q1497="D06T-2017",'VATT Nacional'!$P$1,'VATT Nacional'!$M$1)</f>
        <v>396665425.83081299</v>
      </c>
    </row>
    <row r="1498" spans="6:23">
      <c r="F1498" s="3"/>
      <c r="G1498" s="3"/>
      <c r="H1498" s="29" t="s">
        <v>1166</v>
      </c>
      <c r="I1498" t="s">
        <v>1228</v>
      </c>
      <c r="J1498" t="s">
        <v>1254</v>
      </c>
      <c r="K1498" t="s">
        <v>2926</v>
      </c>
      <c r="L1498" t="s">
        <v>2927</v>
      </c>
      <c r="M1498" t="s">
        <v>1170</v>
      </c>
      <c r="N1498" t="s">
        <v>54</v>
      </c>
      <c r="O1498" s="30" t="s">
        <v>1171</v>
      </c>
      <c r="P1498" s="30" t="s">
        <v>1172</v>
      </c>
      <c r="Q1498" s="30" t="s">
        <v>1172</v>
      </c>
      <c r="R1498" s="30" t="s">
        <v>1173</v>
      </c>
      <c r="S1498" s="30" t="s">
        <v>1174</v>
      </c>
      <c r="T1498" s="31">
        <v>43831</v>
      </c>
      <c r="U1498" s="31">
        <v>46022</v>
      </c>
      <c r="V1498" s="3">
        <v>173244.75711444509</v>
      </c>
      <c r="W1498" s="32">
        <f>V1498*IF(Q1498="D06T-2017",'VATT Nacional'!$P$1,'VATT Nacional'!$M$1)</f>
        <v>135759129.03756547</v>
      </c>
    </row>
    <row r="1499" spans="6:23">
      <c r="F1499" s="3"/>
      <c r="G1499" s="3"/>
      <c r="H1499" s="29" t="s">
        <v>1166</v>
      </c>
      <c r="I1499" t="s">
        <v>1228</v>
      </c>
      <c r="J1499" t="s">
        <v>1254</v>
      </c>
      <c r="K1499" t="s">
        <v>2928</v>
      </c>
      <c r="L1499" t="s">
        <v>2929</v>
      </c>
      <c r="M1499" t="s">
        <v>1170</v>
      </c>
      <c r="N1499" t="s">
        <v>54</v>
      </c>
      <c r="O1499" s="30" t="s">
        <v>1171</v>
      </c>
      <c r="P1499" s="30" t="s">
        <v>1172</v>
      </c>
      <c r="Q1499" s="30" t="s">
        <v>1172</v>
      </c>
      <c r="R1499" s="30" t="s">
        <v>1173</v>
      </c>
      <c r="S1499" s="30" t="s">
        <v>1174</v>
      </c>
      <c r="T1499" s="31">
        <v>43831</v>
      </c>
      <c r="U1499" s="31">
        <v>46022</v>
      </c>
      <c r="V1499" s="3">
        <v>106365.96369664738</v>
      </c>
      <c r="W1499" s="32">
        <f>V1499*IF(Q1499="D06T-2017",'VATT Nacional'!$P$1,'VATT Nacional'!$M$1)</f>
        <v>83351154.927932546</v>
      </c>
    </row>
    <row r="1500" spans="6:23">
      <c r="F1500" s="3"/>
      <c r="G1500" s="3"/>
      <c r="H1500" s="29" t="s">
        <v>1166</v>
      </c>
      <c r="I1500" t="s">
        <v>1228</v>
      </c>
      <c r="J1500" t="s">
        <v>1254</v>
      </c>
      <c r="K1500" t="s">
        <v>2930</v>
      </c>
      <c r="L1500" t="s">
        <v>2931</v>
      </c>
      <c r="M1500" t="s">
        <v>1170</v>
      </c>
      <c r="N1500" t="s">
        <v>54</v>
      </c>
      <c r="O1500" s="30" t="s">
        <v>1171</v>
      </c>
      <c r="P1500" s="30" t="s">
        <v>1172</v>
      </c>
      <c r="Q1500" s="30" t="s">
        <v>1172</v>
      </c>
      <c r="R1500" s="30" t="s">
        <v>1173</v>
      </c>
      <c r="S1500" s="30" t="s">
        <v>1174</v>
      </c>
      <c r="T1500" s="31">
        <v>43831</v>
      </c>
      <c r="U1500" s="31">
        <v>46022</v>
      </c>
      <c r="V1500" s="3">
        <v>88912.33928818503</v>
      </c>
      <c r="W1500" s="32">
        <f>V1500*IF(Q1500="D06T-2017",'VATT Nacional'!$P$1,'VATT Nacional'!$M$1)</f>
        <v>69674037.722726941</v>
      </c>
    </row>
    <row r="1501" spans="6:23">
      <c r="F1501" s="3"/>
      <c r="G1501" s="3"/>
      <c r="H1501" s="29" t="s">
        <v>1166</v>
      </c>
      <c r="I1501" t="s">
        <v>1228</v>
      </c>
      <c r="J1501" t="s">
        <v>1254</v>
      </c>
      <c r="K1501" t="s">
        <v>2930</v>
      </c>
      <c r="L1501" t="s">
        <v>2931</v>
      </c>
      <c r="M1501" t="s">
        <v>1170</v>
      </c>
      <c r="N1501" t="s">
        <v>54</v>
      </c>
      <c r="O1501" s="30">
        <v>66</v>
      </c>
      <c r="P1501" s="30" t="s">
        <v>1172</v>
      </c>
      <c r="Q1501" s="30" t="s">
        <v>1172</v>
      </c>
      <c r="R1501" s="30" t="s">
        <v>1173</v>
      </c>
      <c r="S1501" s="30" t="s">
        <v>1174</v>
      </c>
      <c r="T1501" s="31">
        <v>43831</v>
      </c>
      <c r="U1501" s="31">
        <v>46022</v>
      </c>
      <c r="V1501" s="3">
        <v>110488.48885733016</v>
      </c>
      <c r="W1501" s="32">
        <f>V1501*IF(Q1501="D06T-2017",'VATT Nacional'!$P$1,'VATT Nacional'!$M$1)</f>
        <v>86581673.61474064</v>
      </c>
    </row>
    <row r="1502" spans="6:23">
      <c r="F1502" s="3"/>
      <c r="G1502" s="3"/>
      <c r="H1502" s="29" t="s">
        <v>1166</v>
      </c>
      <c r="I1502" t="s">
        <v>1228</v>
      </c>
      <c r="J1502" t="s">
        <v>1254</v>
      </c>
      <c r="K1502" t="s">
        <v>2932</v>
      </c>
      <c r="L1502" t="s">
        <v>2933</v>
      </c>
      <c r="M1502" t="s">
        <v>1170</v>
      </c>
      <c r="N1502" t="s">
        <v>54</v>
      </c>
      <c r="O1502" s="30" t="s">
        <v>1171</v>
      </c>
      <c r="P1502" s="30" t="s">
        <v>1172</v>
      </c>
      <c r="Q1502" s="30" t="s">
        <v>1172</v>
      </c>
      <c r="R1502" s="30" t="s">
        <v>1173</v>
      </c>
      <c r="S1502" s="30" t="s">
        <v>1174</v>
      </c>
      <c r="T1502" s="31">
        <v>43831</v>
      </c>
      <c r="U1502" s="31">
        <v>46022</v>
      </c>
      <c r="V1502" s="3">
        <v>100481.0302784314</v>
      </c>
      <c r="W1502" s="32">
        <f>V1502*IF(Q1502="D06T-2017",'VATT Nacional'!$P$1,'VATT Nacional'!$M$1)</f>
        <v>78739566.97220993</v>
      </c>
    </row>
    <row r="1503" spans="6:23">
      <c r="F1503" s="3"/>
      <c r="G1503" s="3"/>
      <c r="H1503" s="29" t="s">
        <v>1166</v>
      </c>
      <c r="I1503" t="s">
        <v>1228</v>
      </c>
      <c r="J1503" t="s">
        <v>1254</v>
      </c>
      <c r="K1503" t="s">
        <v>2934</v>
      </c>
      <c r="L1503" t="s">
        <v>2935</v>
      </c>
      <c r="M1503" t="s">
        <v>1170</v>
      </c>
      <c r="N1503" t="s">
        <v>54</v>
      </c>
      <c r="O1503" s="30" t="s">
        <v>1171</v>
      </c>
      <c r="P1503" s="30" t="s">
        <v>1172</v>
      </c>
      <c r="Q1503" s="30" t="s">
        <v>1172</v>
      </c>
      <c r="R1503" s="30" t="s">
        <v>1173</v>
      </c>
      <c r="S1503" s="30" t="s">
        <v>1174</v>
      </c>
      <c r="T1503" s="31">
        <v>43831</v>
      </c>
      <c r="U1503" s="31">
        <v>46022</v>
      </c>
      <c r="V1503" s="3">
        <v>103243.80377053701</v>
      </c>
      <c r="W1503" s="32">
        <f>V1503*IF(Q1503="D06T-2017",'VATT Nacional'!$P$1,'VATT Nacional'!$M$1)</f>
        <v>80904548.638977259</v>
      </c>
    </row>
    <row r="1504" spans="6:23">
      <c r="F1504" s="3"/>
      <c r="G1504" s="3"/>
      <c r="H1504" s="29" t="s">
        <v>1166</v>
      </c>
      <c r="I1504" t="s">
        <v>1228</v>
      </c>
      <c r="J1504" t="s">
        <v>1254</v>
      </c>
      <c r="K1504" t="s">
        <v>2934</v>
      </c>
      <c r="L1504" t="s">
        <v>2935</v>
      </c>
      <c r="M1504" t="s">
        <v>1170</v>
      </c>
      <c r="N1504" t="s">
        <v>54</v>
      </c>
      <c r="O1504" s="30" t="s">
        <v>1171</v>
      </c>
      <c r="P1504" s="30" t="s">
        <v>1172</v>
      </c>
      <c r="Q1504" s="30" t="s">
        <v>1172</v>
      </c>
      <c r="R1504" s="30" t="s">
        <v>1173</v>
      </c>
      <c r="S1504" s="30" t="s">
        <v>1174</v>
      </c>
      <c r="T1504" s="31">
        <v>43831</v>
      </c>
      <c r="U1504" s="31">
        <v>46022</v>
      </c>
      <c r="V1504" s="3">
        <v>89108.470776918242</v>
      </c>
      <c r="W1504" s="32">
        <f>V1504*IF(Q1504="D06T-2017",'VATT Nacional'!$P$1,'VATT Nacional'!$M$1)</f>
        <v>69827731.494075373</v>
      </c>
    </row>
    <row r="1505" spans="6:23">
      <c r="F1505" s="3"/>
      <c r="G1505" s="3"/>
      <c r="H1505" s="29" t="s">
        <v>1166</v>
      </c>
      <c r="I1505" t="s">
        <v>1228</v>
      </c>
      <c r="J1505" t="s">
        <v>1254</v>
      </c>
      <c r="K1505" t="s">
        <v>2936</v>
      </c>
      <c r="L1505" t="s">
        <v>2937</v>
      </c>
      <c r="M1505" t="s">
        <v>1170</v>
      </c>
      <c r="N1505" t="s">
        <v>54</v>
      </c>
      <c r="O1505" s="30" t="s">
        <v>1171</v>
      </c>
      <c r="P1505" s="30" t="s">
        <v>1172</v>
      </c>
      <c r="Q1505" s="30" t="s">
        <v>1172</v>
      </c>
      <c r="R1505" s="30" t="s">
        <v>1173</v>
      </c>
      <c r="S1505" s="30" t="s">
        <v>1174</v>
      </c>
      <c r="T1505" s="31">
        <v>43831</v>
      </c>
      <c r="U1505" s="31">
        <v>46022</v>
      </c>
      <c r="V1505" s="3">
        <v>185993.49350383403</v>
      </c>
      <c r="W1505" s="32">
        <f>V1505*IF(Q1505="D06T-2017",'VATT Nacional'!$P$1,'VATT Nacional'!$M$1)</f>
        <v>145749372.76776752</v>
      </c>
    </row>
    <row r="1506" spans="6:23">
      <c r="F1506" s="3"/>
      <c r="G1506" s="3"/>
      <c r="H1506" s="29" t="s">
        <v>1166</v>
      </c>
      <c r="I1506" t="s">
        <v>1228</v>
      </c>
      <c r="J1506" t="s">
        <v>1254</v>
      </c>
      <c r="K1506" t="s">
        <v>2938</v>
      </c>
      <c r="L1506" t="s">
        <v>2939</v>
      </c>
      <c r="M1506" t="s">
        <v>2506</v>
      </c>
      <c r="N1506" t="s">
        <v>198</v>
      </c>
      <c r="O1506" s="30" t="s">
        <v>1171</v>
      </c>
      <c r="P1506" s="30" t="s">
        <v>1172</v>
      </c>
      <c r="Q1506" s="30" t="s">
        <v>1172</v>
      </c>
      <c r="R1506" s="30" t="s">
        <v>1173</v>
      </c>
      <c r="S1506" s="30" t="s">
        <v>1174</v>
      </c>
      <c r="T1506" s="31">
        <v>43831</v>
      </c>
      <c r="U1506" s="31">
        <v>46022</v>
      </c>
      <c r="V1506" s="3">
        <v>63274.500603900517</v>
      </c>
      <c r="W1506" s="32">
        <f>V1506*IF(Q1506="D06T-2017",'VATT Nacional'!$P$1,'VATT Nacional'!$M$1)</f>
        <v>49583555.862517968</v>
      </c>
    </row>
    <row r="1507" spans="6:23">
      <c r="F1507" s="3"/>
      <c r="G1507" s="3"/>
      <c r="H1507" s="29" t="s">
        <v>1166</v>
      </c>
      <c r="I1507" t="s">
        <v>1228</v>
      </c>
      <c r="J1507" t="s">
        <v>1254</v>
      </c>
      <c r="K1507" t="s">
        <v>2940</v>
      </c>
      <c r="L1507" t="s">
        <v>2941</v>
      </c>
      <c r="M1507" t="s">
        <v>2506</v>
      </c>
      <c r="N1507" t="s">
        <v>198</v>
      </c>
      <c r="O1507" s="30" t="s">
        <v>1171</v>
      </c>
      <c r="P1507" s="30" t="s">
        <v>1172</v>
      </c>
      <c r="Q1507" s="30" t="s">
        <v>1172</v>
      </c>
      <c r="R1507" s="30" t="s">
        <v>1173</v>
      </c>
      <c r="S1507" s="30" t="s">
        <v>1174</v>
      </c>
      <c r="T1507" s="31">
        <v>43831</v>
      </c>
      <c r="U1507" s="31">
        <v>46022</v>
      </c>
      <c r="V1507" s="3">
        <v>181628.81307129617</v>
      </c>
      <c r="W1507" s="32">
        <f>V1507*IF(Q1507="D06T-2017",'VATT Nacional'!$P$1,'VATT Nacional'!$M$1)</f>
        <v>142329094.86777189</v>
      </c>
    </row>
    <row r="1508" spans="6:23">
      <c r="F1508" s="3"/>
      <c r="G1508" s="3"/>
      <c r="H1508" s="29" t="s">
        <v>1166</v>
      </c>
      <c r="I1508" t="s">
        <v>1228</v>
      </c>
      <c r="J1508" t="s">
        <v>1254</v>
      </c>
      <c r="K1508" t="s">
        <v>2942</v>
      </c>
      <c r="L1508" t="s">
        <v>2943</v>
      </c>
      <c r="M1508" t="s">
        <v>2506</v>
      </c>
      <c r="N1508" t="s">
        <v>198</v>
      </c>
      <c r="O1508" s="30" t="s">
        <v>1171</v>
      </c>
      <c r="P1508" s="30" t="s">
        <v>1172</v>
      </c>
      <c r="Q1508" s="30" t="s">
        <v>1172</v>
      </c>
      <c r="R1508" s="30" t="s">
        <v>1173</v>
      </c>
      <c r="S1508" s="30" t="s">
        <v>1174</v>
      </c>
      <c r="T1508" s="31">
        <v>43831</v>
      </c>
      <c r="U1508" s="31">
        <v>46022</v>
      </c>
      <c r="V1508" s="3">
        <v>132595.47195441174</v>
      </c>
      <c r="W1508" s="32">
        <f>V1508*IF(Q1508="D06T-2017",'VATT Nacional'!$P$1,'VATT Nacional'!$M$1)</f>
        <v>103905284.56202821</v>
      </c>
    </row>
    <row r="1509" spans="6:23">
      <c r="F1509" s="3"/>
      <c r="G1509" s="3"/>
      <c r="H1509" s="29" t="s">
        <v>1166</v>
      </c>
      <c r="I1509" t="s">
        <v>1228</v>
      </c>
      <c r="J1509" t="s">
        <v>1254</v>
      </c>
      <c r="K1509" t="s">
        <v>2944</v>
      </c>
      <c r="L1509" t="s">
        <v>2945</v>
      </c>
      <c r="M1509" t="s">
        <v>1170</v>
      </c>
      <c r="N1509" t="s">
        <v>54</v>
      </c>
      <c r="O1509" s="30" t="s">
        <v>1171</v>
      </c>
      <c r="P1509" s="30" t="s">
        <v>1172</v>
      </c>
      <c r="Q1509" s="30" t="s">
        <v>1172</v>
      </c>
      <c r="R1509" s="30" t="s">
        <v>1173</v>
      </c>
      <c r="S1509" s="30" t="s">
        <v>1174</v>
      </c>
      <c r="T1509" s="31">
        <v>43831</v>
      </c>
      <c r="U1509" s="31">
        <v>46022</v>
      </c>
      <c r="V1509" s="3">
        <v>182468.28750601999</v>
      </c>
      <c r="W1509" s="32">
        <f>V1509*IF(Q1509="D06T-2017",'VATT Nacional'!$P$1,'VATT Nacional'!$M$1)</f>
        <v>142986929.02105668</v>
      </c>
    </row>
    <row r="1510" spans="6:23">
      <c r="F1510" s="3"/>
      <c r="G1510" s="3"/>
      <c r="H1510" s="29" t="s">
        <v>1166</v>
      </c>
      <c r="I1510" t="s">
        <v>1228</v>
      </c>
      <c r="J1510" t="s">
        <v>1254</v>
      </c>
      <c r="K1510" t="s">
        <v>2946</v>
      </c>
      <c r="L1510" t="s">
        <v>2947</v>
      </c>
      <c r="M1510" t="s">
        <v>2506</v>
      </c>
      <c r="N1510" t="s">
        <v>198</v>
      </c>
      <c r="O1510" s="30" t="s">
        <v>1171</v>
      </c>
      <c r="P1510" s="30" t="s">
        <v>1172</v>
      </c>
      <c r="Q1510" s="30" t="s">
        <v>1172</v>
      </c>
      <c r="R1510" s="30" t="s">
        <v>1173</v>
      </c>
      <c r="S1510" s="30" t="s">
        <v>1174</v>
      </c>
      <c r="T1510" s="31">
        <v>43831</v>
      </c>
      <c r="U1510" s="31">
        <v>46022</v>
      </c>
      <c r="V1510" s="3">
        <v>122255.10659988775</v>
      </c>
      <c r="W1510" s="32">
        <f>V1510*IF(Q1510="D06T-2017",'VATT Nacional'!$P$1,'VATT Nacional'!$M$1)</f>
        <v>95802303.451130584</v>
      </c>
    </row>
    <row r="1511" spans="6:23">
      <c r="F1511" s="3"/>
      <c r="G1511" s="3"/>
      <c r="H1511" s="29" t="s">
        <v>1166</v>
      </c>
      <c r="I1511" t="s">
        <v>1228</v>
      </c>
      <c r="J1511" t="s">
        <v>1254</v>
      </c>
      <c r="K1511" t="s">
        <v>2948</v>
      </c>
      <c r="L1511" t="s">
        <v>2949</v>
      </c>
      <c r="M1511" t="s">
        <v>1170</v>
      </c>
      <c r="N1511" t="s">
        <v>54</v>
      </c>
      <c r="O1511" s="30" t="s">
        <v>1171</v>
      </c>
      <c r="P1511" s="30" t="s">
        <v>1172</v>
      </c>
      <c r="Q1511" s="30" t="s">
        <v>1172</v>
      </c>
      <c r="R1511" s="30" t="s">
        <v>1173</v>
      </c>
      <c r="S1511" s="30" t="s">
        <v>1174</v>
      </c>
      <c r="T1511" s="31">
        <v>43831</v>
      </c>
      <c r="U1511" s="31">
        <v>46022</v>
      </c>
      <c r="V1511" s="3">
        <v>49765.526474718688</v>
      </c>
      <c r="W1511" s="32">
        <f>V1511*IF(Q1511="D06T-2017",'VATT Nacional'!$P$1,'VATT Nacional'!$M$1)</f>
        <v>38997569.928425804</v>
      </c>
    </row>
    <row r="1512" spans="6:23">
      <c r="F1512" s="3"/>
      <c r="G1512" s="3"/>
      <c r="H1512" s="29" t="s">
        <v>1166</v>
      </c>
      <c r="I1512" t="s">
        <v>1228</v>
      </c>
      <c r="J1512" t="s">
        <v>1254</v>
      </c>
      <c r="K1512" t="s">
        <v>2950</v>
      </c>
      <c r="L1512" t="s">
        <v>2951</v>
      </c>
      <c r="M1512" t="s">
        <v>1170</v>
      </c>
      <c r="N1512" t="s">
        <v>54</v>
      </c>
      <c r="O1512" s="30" t="s">
        <v>1171</v>
      </c>
      <c r="P1512" s="30" t="s">
        <v>1172</v>
      </c>
      <c r="Q1512" s="30" t="s">
        <v>1172</v>
      </c>
      <c r="R1512" s="30" t="s">
        <v>1173</v>
      </c>
      <c r="S1512" s="30" t="s">
        <v>1174</v>
      </c>
      <c r="T1512" s="31">
        <v>43831</v>
      </c>
      <c r="U1512" s="31">
        <v>46022</v>
      </c>
      <c r="V1512" s="3">
        <v>110940.02417460927</v>
      </c>
      <c r="W1512" s="32">
        <f>V1512*IF(Q1512="D06T-2017",'VATT Nacional'!$P$1,'VATT Nacional'!$M$1)</f>
        <v>86935508.515285522</v>
      </c>
    </row>
    <row r="1513" spans="6:23">
      <c r="F1513" s="3"/>
      <c r="G1513" s="3"/>
      <c r="H1513" s="29" t="s">
        <v>1166</v>
      </c>
      <c r="I1513" t="s">
        <v>1228</v>
      </c>
      <c r="J1513" t="s">
        <v>1254</v>
      </c>
      <c r="K1513" t="s">
        <v>2952</v>
      </c>
      <c r="L1513" t="s">
        <v>2953</v>
      </c>
      <c r="M1513" t="s">
        <v>1170</v>
      </c>
      <c r="N1513" t="s">
        <v>54</v>
      </c>
      <c r="O1513" s="30" t="s">
        <v>1171</v>
      </c>
      <c r="P1513" s="30" t="s">
        <v>1172</v>
      </c>
      <c r="Q1513" s="30" t="s">
        <v>1172</v>
      </c>
      <c r="R1513" s="30" t="s">
        <v>1173</v>
      </c>
      <c r="S1513" s="30" t="s">
        <v>1174</v>
      </c>
      <c r="T1513" s="31">
        <v>43831</v>
      </c>
      <c r="U1513" s="31">
        <v>46022</v>
      </c>
      <c r="V1513" s="3">
        <v>163438.46198075189</v>
      </c>
      <c r="W1513" s="32">
        <f>V1513*IF(Q1513="D06T-2017",'VATT Nacional'!$P$1,'VATT Nacional'!$M$1)</f>
        <v>128074659.33926427</v>
      </c>
    </row>
    <row r="1514" spans="6:23">
      <c r="F1514" s="3"/>
      <c r="G1514" s="3"/>
      <c r="H1514" s="29" t="s">
        <v>1166</v>
      </c>
      <c r="I1514" t="s">
        <v>1228</v>
      </c>
      <c r="J1514" t="s">
        <v>1254</v>
      </c>
      <c r="K1514" t="s">
        <v>2954</v>
      </c>
      <c r="L1514" t="s">
        <v>2955</v>
      </c>
      <c r="M1514" t="s">
        <v>1170</v>
      </c>
      <c r="N1514" t="s">
        <v>54</v>
      </c>
      <c r="O1514" s="30" t="s">
        <v>1171</v>
      </c>
      <c r="P1514" s="30" t="s">
        <v>1172</v>
      </c>
      <c r="Q1514" s="30" t="s">
        <v>1172</v>
      </c>
      <c r="R1514" s="30" t="s">
        <v>1173</v>
      </c>
      <c r="S1514" s="30" t="s">
        <v>1174</v>
      </c>
      <c r="T1514" s="31">
        <v>43831</v>
      </c>
      <c r="U1514" s="31">
        <v>46022</v>
      </c>
      <c r="V1514" s="3">
        <v>62102.135029383884</v>
      </c>
      <c r="W1514" s="32">
        <f>V1514*IF(Q1514="D06T-2017",'VATT Nacional'!$P$1,'VATT Nacional'!$M$1)</f>
        <v>48664859.493514068</v>
      </c>
    </row>
    <row r="1515" spans="6:23">
      <c r="F1515" s="3"/>
      <c r="G1515" s="3"/>
      <c r="H1515" s="29" t="s">
        <v>1166</v>
      </c>
      <c r="I1515" t="s">
        <v>1228</v>
      </c>
      <c r="J1515" t="s">
        <v>1254</v>
      </c>
      <c r="K1515" t="s">
        <v>2956</v>
      </c>
      <c r="L1515" t="s">
        <v>2957</v>
      </c>
      <c r="M1515" t="s">
        <v>1170</v>
      </c>
      <c r="N1515" t="s">
        <v>54</v>
      </c>
      <c r="O1515" s="30">
        <v>66</v>
      </c>
      <c r="P1515" s="30" t="s">
        <v>1172</v>
      </c>
      <c r="Q1515" s="30" t="s">
        <v>1172</v>
      </c>
      <c r="R1515" s="30" t="s">
        <v>1173</v>
      </c>
      <c r="S1515" s="30" t="s">
        <v>1174</v>
      </c>
      <c r="T1515" s="31">
        <v>43831</v>
      </c>
      <c r="U1515" s="31">
        <v>46022</v>
      </c>
      <c r="V1515" s="3">
        <v>85359.991009658581</v>
      </c>
      <c r="W1515" s="32">
        <f>V1515*IF(Q1515="D06T-2017",'VATT Nacional'!$P$1,'VATT Nacional'!$M$1)</f>
        <v>66890324.573980607</v>
      </c>
    </row>
    <row r="1516" spans="6:23">
      <c r="F1516" s="3"/>
      <c r="G1516" s="3"/>
      <c r="H1516" s="29" t="s">
        <v>1166</v>
      </c>
      <c r="I1516" t="s">
        <v>1228</v>
      </c>
      <c r="J1516" t="s">
        <v>1254</v>
      </c>
      <c r="K1516" t="s">
        <v>2958</v>
      </c>
      <c r="L1516" t="s">
        <v>2959</v>
      </c>
      <c r="M1516" t="s">
        <v>1170</v>
      </c>
      <c r="N1516" t="s">
        <v>54</v>
      </c>
      <c r="O1516" s="30" t="s">
        <v>1171</v>
      </c>
      <c r="P1516" s="30" t="s">
        <v>1172</v>
      </c>
      <c r="Q1516" s="30" t="s">
        <v>1172</v>
      </c>
      <c r="R1516" s="30" t="s">
        <v>1173</v>
      </c>
      <c r="S1516" s="30" t="s">
        <v>1174</v>
      </c>
      <c r="T1516" s="31">
        <v>43831</v>
      </c>
      <c r="U1516" s="31">
        <v>46022</v>
      </c>
      <c r="V1516" s="3">
        <v>180135.82205688077</v>
      </c>
      <c r="W1516" s="32">
        <f>V1516*IF(Q1516="D06T-2017",'VATT Nacional'!$P$1,'VATT Nacional'!$M$1)</f>
        <v>141159148.00673038</v>
      </c>
    </row>
    <row r="1517" spans="6:23">
      <c r="F1517" s="3"/>
      <c r="G1517" s="3"/>
      <c r="H1517" s="29" t="s">
        <v>1166</v>
      </c>
      <c r="I1517" t="s">
        <v>1228</v>
      </c>
      <c r="J1517" t="s">
        <v>1254</v>
      </c>
      <c r="K1517" t="s">
        <v>2960</v>
      </c>
      <c r="L1517" t="s">
        <v>2961</v>
      </c>
      <c r="M1517" t="s">
        <v>1188</v>
      </c>
      <c r="N1517" t="s">
        <v>1180</v>
      </c>
      <c r="O1517" s="30" t="s">
        <v>1171</v>
      </c>
      <c r="P1517" s="30" t="s">
        <v>1172</v>
      </c>
      <c r="Q1517" s="30" t="s">
        <v>1172</v>
      </c>
      <c r="R1517" s="30" t="s">
        <v>1173</v>
      </c>
      <c r="S1517" s="30" t="s">
        <v>1174</v>
      </c>
      <c r="T1517" s="31">
        <v>43831</v>
      </c>
      <c r="U1517" s="31">
        <v>46022</v>
      </c>
      <c r="V1517" s="3">
        <v>77818.052240760881</v>
      </c>
      <c r="W1517" s="32">
        <f>V1517*IF(Q1517="D06T-2017",'VATT Nacional'!$P$1,'VATT Nacional'!$M$1)</f>
        <v>60980263.827704616</v>
      </c>
    </row>
    <row r="1518" spans="6:23">
      <c r="F1518" s="3"/>
      <c r="G1518" s="3"/>
      <c r="H1518" s="29" t="s">
        <v>1166</v>
      </c>
      <c r="I1518" t="s">
        <v>1228</v>
      </c>
      <c r="J1518" t="s">
        <v>1254</v>
      </c>
      <c r="K1518" t="s">
        <v>2962</v>
      </c>
      <c r="L1518" t="s">
        <v>2963</v>
      </c>
      <c r="M1518" t="s">
        <v>1188</v>
      </c>
      <c r="N1518" t="s">
        <v>1180</v>
      </c>
      <c r="O1518" s="30">
        <v>66</v>
      </c>
      <c r="P1518" s="30" t="s">
        <v>1172</v>
      </c>
      <c r="Q1518" s="30" t="s">
        <v>1172</v>
      </c>
      <c r="R1518" s="30" t="s">
        <v>1173</v>
      </c>
      <c r="S1518" s="30" t="s">
        <v>1174</v>
      </c>
      <c r="T1518" s="31">
        <v>43831</v>
      </c>
      <c r="U1518" s="31">
        <v>46022</v>
      </c>
      <c r="V1518" s="3">
        <v>368226.52485872229</v>
      </c>
      <c r="W1518" s="32">
        <f>V1518*IF(Q1518="D06T-2017",'VATT Nacional'!$P$1,'VATT Nacional'!$M$1)</f>
        <v>288551948.90732676</v>
      </c>
    </row>
    <row r="1519" spans="6:23">
      <c r="F1519" s="3"/>
      <c r="G1519" s="3"/>
      <c r="H1519" s="29" t="s">
        <v>1166</v>
      </c>
      <c r="I1519" t="s">
        <v>1228</v>
      </c>
      <c r="J1519" t="s">
        <v>1254</v>
      </c>
      <c r="K1519" t="s">
        <v>2964</v>
      </c>
      <c r="L1519" t="s">
        <v>2965</v>
      </c>
      <c r="M1519" t="s">
        <v>1188</v>
      </c>
      <c r="N1519" t="s">
        <v>1180</v>
      </c>
      <c r="O1519" s="30">
        <v>154</v>
      </c>
      <c r="P1519" s="30" t="s">
        <v>1172</v>
      </c>
      <c r="Q1519" s="30" t="s">
        <v>1172</v>
      </c>
      <c r="R1519" s="30" t="s">
        <v>1173</v>
      </c>
      <c r="S1519" s="30" t="s">
        <v>1174</v>
      </c>
      <c r="T1519" s="31">
        <v>43831</v>
      </c>
      <c r="U1519" s="31">
        <v>46022</v>
      </c>
      <c r="V1519" s="3">
        <v>885557.46673857095</v>
      </c>
      <c r="W1519" s="32">
        <f>V1519*IF(Q1519="D06T-2017",'VATT Nacional'!$P$1,'VATT Nacional'!$M$1)</f>
        <v>693946024.10809195</v>
      </c>
    </row>
    <row r="1520" spans="6:23">
      <c r="F1520" s="3"/>
      <c r="G1520" s="3"/>
      <c r="H1520" s="29" t="s">
        <v>1166</v>
      </c>
      <c r="I1520" t="s">
        <v>1228</v>
      </c>
      <c r="J1520" t="s">
        <v>1254</v>
      </c>
      <c r="K1520" t="s">
        <v>2966</v>
      </c>
      <c r="L1520" t="s">
        <v>2967</v>
      </c>
      <c r="M1520" t="s">
        <v>1170</v>
      </c>
      <c r="N1520" t="s">
        <v>54</v>
      </c>
      <c r="O1520" s="30" t="s">
        <v>1171</v>
      </c>
      <c r="P1520" s="30" t="s">
        <v>1172</v>
      </c>
      <c r="Q1520" s="30" t="s">
        <v>1172</v>
      </c>
      <c r="R1520" s="30" t="s">
        <v>1173</v>
      </c>
      <c r="S1520" s="30" t="s">
        <v>1174</v>
      </c>
      <c r="T1520" s="31">
        <v>43831</v>
      </c>
      <c r="U1520" s="31">
        <v>46022</v>
      </c>
      <c r="V1520" s="3">
        <v>202525.77525389963</v>
      </c>
      <c r="W1520" s="32">
        <f>V1520*IF(Q1520="D06T-2017",'VATT Nacional'!$P$1,'VATT Nacional'!$M$1)</f>
        <v>158704501.73545048</v>
      </c>
    </row>
    <row r="1521" spans="6:23">
      <c r="F1521" s="3"/>
      <c r="G1521" s="3"/>
      <c r="H1521" s="29" t="s">
        <v>1166</v>
      </c>
      <c r="I1521" t="s">
        <v>1228</v>
      </c>
      <c r="J1521" t="s">
        <v>1254</v>
      </c>
      <c r="K1521" t="s">
        <v>2968</v>
      </c>
      <c r="L1521" t="s">
        <v>2969</v>
      </c>
      <c r="M1521" t="s">
        <v>1170</v>
      </c>
      <c r="N1521" t="s">
        <v>54</v>
      </c>
      <c r="O1521" s="30" t="s">
        <v>1171</v>
      </c>
      <c r="P1521" s="30" t="s">
        <v>1172</v>
      </c>
      <c r="Q1521" s="30" t="s">
        <v>1172</v>
      </c>
      <c r="R1521" s="30" t="s">
        <v>1173</v>
      </c>
      <c r="S1521" s="30" t="s">
        <v>1174</v>
      </c>
      <c r="T1521" s="31">
        <v>43831</v>
      </c>
      <c r="U1521" s="31">
        <v>46022</v>
      </c>
      <c r="V1521" s="3">
        <v>54748.255456835876</v>
      </c>
      <c r="W1521" s="32">
        <f>V1521*IF(Q1521="D06T-2017",'VATT Nacional'!$P$1,'VATT Nacional'!$M$1)</f>
        <v>42902166.858857594</v>
      </c>
    </row>
    <row r="1522" spans="6:23">
      <c r="F1522" s="3"/>
      <c r="G1522" s="3"/>
      <c r="H1522" s="29" t="s">
        <v>1166</v>
      </c>
      <c r="I1522" t="s">
        <v>1228</v>
      </c>
      <c r="J1522" t="s">
        <v>1254</v>
      </c>
      <c r="K1522" t="s">
        <v>2970</v>
      </c>
      <c r="L1522" t="s">
        <v>2971</v>
      </c>
      <c r="M1522" t="s">
        <v>1170</v>
      </c>
      <c r="N1522" t="s">
        <v>54</v>
      </c>
      <c r="O1522" s="30" t="s">
        <v>1171</v>
      </c>
      <c r="P1522" s="30" t="s">
        <v>1172</v>
      </c>
      <c r="Q1522" s="30" t="s">
        <v>1172</v>
      </c>
      <c r="R1522" s="30" t="s">
        <v>1173</v>
      </c>
      <c r="S1522" s="30" t="s">
        <v>1174</v>
      </c>
      <c r="T1522" s="31">
        <v>43831</v>
      </c>
      <c r="U1522" s="31">
        <v>46022</v>
      </c>
      <c r="V1522" s="3">
        <v>112667.12029324197</v>
      </c>
      <c r="W1522" s="32">
        <f>V1522*IF(Q1522="D06T-2017",'VATT Nacional'!$P$1,'VATT Nacional'!$M$1)</f>
        <v>88288906.267315879</v>
      </c>
    </row>
    <row r="1523" spans="6:23">
      <c r="F1523" s="3"/>
      <c r="G1523" s="3"/>
      <c r="H1523" s="29" t="s">
        <v>1166</v>
      </c>
      <c r="I1523" t="s">
        <v>1228</v>
      </c>
      <c r="J1523" t="s">
        <v>1254</v>
      </c>
      <c r="K1523" t="s">
        <v>2972</v>
      </c>
      <c r="L1523" t="s">
        <v>2973</v>
      </c>
      <c r="M1523" t="s">
        <v>1170</v>
      </c>
      <c r="N1523" t="s">
        <v>54</v>
      </c>
      <c r="O1523" s="30" t="s">
        <v>1171</v>
      </c>
      <c r="P1523" s="30" t="s">
        <v>1172</v>
      </c>
      <c r="Q1523" s="30" t="s">
        <v>1172</v>
      </c>
      <c r="R1523" s="30" t="s">
        <v>1173</v>
      </c>
      <c r="S1523" s="30" t="s">
        <v>1174</v>
      </c>
      <c r="T1523" s="31">
        <v>43831</v>
      </c>
      <c r="U1523" s="31">
        <v>46022</v>
      </c>
      <c r="V1523" s="3">
        <v>184342.85349047635</v>
      </c>
      <c r="W1523" s="32">
        <f>V1523*IF(Q1523="D06T-2017",'VATT Nacional'!$P$1,'VATT Nacional'!$M$1)</f>
        <v>144455888.02225247</v>
      </c>
    </row>
    <row r="1524" spans="6:23">
      <c r="F1524" s="3"/>
      <c r="G1524" s="3"/>
      <c r="H1524" s="29" t="s">
        <v>1166</v>
      </c>
      <c r="I1524" t="s">
        <v>1228</v>
      </c>
      <c r="J1524" t="s">
        <v>1254</v>
      </c>
      <c r="K1524" t="s">
        <v>2974</v>
      </c>
      <c r="L1524" t="s">
        <v>2975</v>
      </c>
      <c r="M1524" t="s">
        <v>1170</v>
      </c>
      <c r="N1524" t="s">
        <v>54</v>
      </c>
      <c r="O1524" s="30">
        <v>66</v>
      </c>
      <c r="P1524" s="30" t="s">
        <v>1172</v>
      </c>
      <c r="Q1524" s="30" t="s">
        <v>1172</v>
      </c>
      <c r="R1524" s="30" t="s">
        <v>1173</v>
      </c>
      <c r="S1524" s="30" t="s">
        <v>1174</v>
      </c>
      <c r="T1524" s="31">
        <v>43831</v>
      </c>
      <c r="U1524" s="31">
        <v>46022</v>
      </c>
      <c r="V1524" s="3">
        <v>186295.40412813119</v>
      </c>
      <c r="W1524" s="32">
        <f>V1524*IF(Q1524="D06T-2017",'VATT Nacional'!$P$1,'VATT Nacional'!$M$1)</f>
        <v>145985957.84014979</v>
      </c>
    </row>
    <row r="1525" spans="6:23">
      <c r="F1525" s="3"/>
      <c r="G1525" s="3"/>
      <c r="H1525" s="29" t="s">
        <v>1166</v>
      </c>
      <c r="I1525" t="s">
        <v>1228</v>
      </c>
      <c r="J1525" t="s">
        <v>1254</v>
      </c>
      <c r="K1525" t="s">
        <v>2976</v>
      </c>
      <c r="L1525" t="s">
        <v>2977</v>
      </c>
      <c r="M1525" t="s">
        <v>1170</v>
      </c>
      <c r="N1525" t="s">
        <v>54</v>
      </c>
      <c r="O1525" s="30" t="s">
        <v>1171</v>
      </c>
      <c r="P1525" s="30" t="s">
        <v>1172</v>
      </c>
      <c r="Q1525" s="30" t="s">
        <v>1172</v>
      </c>
      <c r="R1525" s="30" t="s">
        <v>1173</v>
      </c>
      <c r="S1525" s="30" t="s">
        <v>1174</v>
      </c>
      <c r="T1525" s="31">
        <v>43831</v>
      </c>
      <c r="U1525" s="31">
        <v>46022</v>
      </c>
      <c r="V1525" s="3">
        <v>167207.199982919</v>
      </c>
      <c r="W1525" s="32">
        <f>V1525*IF(Q1525="D06T-2017",'VATT Nacional'!$P$1,'VATT Nacional'!$M$1)</f>
        <v>131027941.14280534</v>
      </c>
    </row>
    <row r="1526" spans="6:23">
      <c r="F1526" s="3"/>
      <c r="G1526" s="3"/>
      <c r="H1526" s="29" t="s">
        <v>1166</v>
      </c>
      <c r="I1526" t="s">
        <v>1228</v>
      </c>
      <c r="J1526" t="s">
        <v>1254</v>
      </c>
      <c r="K1526" t="s">
        <v>2978</v>
      </c>
      <c r="L1526" t="s">
        <v>2979</v>
      </c>
      <c r="M1526" t="s">
        <v>1170</v>
      </c>
      <c r="N1526" t="s">
        <v>54</v>
      </c>
      <c r="O1526" s="30" t="s">
        <v>1171</v>
      </c>
      <c r="P1526" s="30" t="s">
        <v>1172</v>
      </c>
      <c r="Q1526" s="30" t="s">
        <v>1172</v>
      </c>
      <c r="R1526" s="30" t="s">
        <v>1173</v>
      </c>
      <c r="S1526" s="30" t="s">
        <v>1174</v>
      </c>
      <c r="T1526" s="31">
        <v>43831</v>
      </c>
      <c r="U1526" s="31">
        <v>46022</v>
      </c>
      <c r="V1526" s="3">
        <v>278036.43087439897</v>
      </c>
      <c r="W1526" s="32">
        <f>V1526*IF(Q1526="D06T-2017",'VATT Nacional'!$P$1,'VATT Nacional'!$M$1)</f>
        <v>217876629.1397019</v>
      </c>
    </row>
    <row r="1527" spans="6:23">
      <c r="F1527" s="3"/>
      <c r="G1527" s="3"/>
      <c r="H1527" s="29" t="s">
        <v>1166</v>
      </c>
      <c r="I1527" t="s">
        <v>1228</v>
      </c>
      <c r="J1527" t="s">
        <v>1254</v>
      </c>
      <c r="K1527" t="s">
        <v>2980</v>
      </c>
      <c r="L1527" t="s">
        <v>2981</v>
      </c>
      <c r="M1527" t="s">
        <v>1170</v>
      </c>
      <c r="N1527" t="s">
        <v>54</v>
      </c>
      <c r="O1527" s="30" t="s">
        <v>1171</v>
      </c>
      <c r="P1527" s="30" t="s">
        <v>1172</v>
      </c>
      <c r="Q1527" s="30" t="s">
        <v>1172</v>
      </c>
      <c r="R1527" s="30" t="s">
        <v>1173</v>
      </c>
      <c r="S1527" s="30" t="s">
        <v>1174</v>
      </c>
      <c r="T1527" s="31">
        <v>43831</v>
      </c>
      <c r="U1527" s="31">
        <v>46022</v>
      </c>
      <c r="V1527" s="3">
        <v>249686.01378820289</v>
      </c>
      <c r="W1527" s="32">
        <f>V1527*IF(Q1527="D06T-2017",'VATT Nacional'!$P$1,'VATT Nacional'!$M$1)</f>
        <v>195660499.80003497</v>
      </c>
    </row>
    <row r="1528" spans="6:23">
      <c r="F1528" s="3"/>
      <c r="G1528" s="3"/>
      <c r="H1528" s="29" t="s">
        <v>1166</v>
      </c>
      <c r="I1528" t="s">
        <v>1228</v>
      </c>
      <c r="J1528" t="s">
        <v>1254</v>
      </c>
      <c r="K1528" t="s">
        <v>2982</v>
      </c>
      <c r="L1528" t="s">
        <v>2983</v>
      </c>
      <c r="M1528" t="s">
        <v>198</v>
      </c>
      <c r="N1528" t="s">
        <v>198</v>
      </c>
      <c r="O1528" s="30" t="s">
        <v>1171</v>
      </c>
      <c r="P1528" s="30" t="s">
        <v>1172</v>
      </c>
      <c r="Q1528" s="30" t="s">
        <v>1172</v>
      </c>
      <c r="R1528" s="30" t="s">
        <v>1173</v>
      </c>
      <c r="S1528" s="30" t="s">
        <v>1174</v>
      </c>
      <c r="T1528" s="31">
        <v>43831</v>
      </c>
      <c r="U1528" s="31">
        <v>46022</v>
      </c>
      <c r="V1528" s="3">
        <v>179994.3777122715</v>
      </c>
      <c r="W1528" s="32">
        <f>V1528*IF(Q1528="D06T-2017",'VATT Nacional'!$P$1,'VATT Nacional'!$M$1)</f>
        <v>141048308.51379982</v>
      </c>
    </row>
    <row r="1529" spans="6:23">
      <c r="F1529" s="3"/>
      <c r="G1529" s="3"/>
      <c r="H1529" s="29" t="s">
        <v>1166</v>
      </c>
      <c r="I1529" t="s">
        <v>1228</v>
      </c>
      <c r="J1529" t="s">
        <v>1254</v>
      </c>
      <c r="K1529" t="s">
        <v>2984</v>
      </c>
      <c r="L1529" t="s">
        <v>2985</v>
      </c>
      <c r="M1529" t="s">
        <v>198</v>
      </c>
      <c r="N1529" t="s">
        <v>198</v>
      </c>
      <c r="O1529" s="30" t="s">
        <v>1171</v>
      </c>
      <c r="P1529" s="30" t="s">
        <v>1172</v>
      </c>
      <c r="Q1529" s="30" t="s">
        <v>1172</v>
      </c>
      <c r="R1529" s="30" t="s">
        <v>1173</v>
      </c>
      <c r="S1529" s="30" t="s">
        <v>1174</v>
      </c>
      <c r="T1529" s="31">
        <v>43831</v>
      </c>
      <c r="U1529" s="31">
        <v>46022</v>
      </c>
      <c r="V1529" s="3">
        <v>410513.20143903454</v>
      </c>
      <c r="W1529" s="32">
        <f>V1529*IF(Q1529="D06T-2017",'VATT Nacional'!$P$1,'VATT Nacional'!$M$1)</f>
        <v>321688896.18385559</v>
      </c>
    </row>
    <row r="1530" spans="6:23">
      <c r="F1530" s="3"/>
      <c r="G1530" s="3"/>
      <c r="H1530" s="29" t="s">
        <v>1166</v>
      </c>
      <c r="I1530" t="s">
        <v>1228</v>
      </c>
      <c r="J1530" t="s">
        <v>1254</v>
      </c>
      <c r="K1530" t="s">
        <v>2986</v>
      </c>
      <c r="L1530" t="s">
        <v>2987</v>
      </c>
      <c r="M1530" t="s">
        <v>1170</v>
      </c>
      <c r="N1530" t="s">
        <v>54</v>
      </c>
      <c r="O1530" s="30" t="s">
        <v>1171</v>
      </c>
      <c r="P1530" s="30" t="s">
        <v>1172</v>
      </c>
      <c r="Q1530" s="30" t="s">
        <v>1172</v>
      </c>
      <c r="R1530" s="30" t="s">
        <v>1173</v>
      </c>
      <c r="S1530" s="30" t="s">
        <v>1174</v>
      </c>
      <c r="T1530" s="31">
        <v>43831</v>
      </c>
      <c r="U1530" s="31">
        <v>46022</v>
      </c>
      <c r="V1530" s="3">
        <v>95409.796636517305</v>
      </c>
      <c r="W1530" s="32">
        <f>V1530*IF(Q1530="D06T-2017",'VATT Nacional'!$P$1,'VATT Nacional'!$M$1)</f>
        <v>74765615.472382098</v>
      </c>
    </row>
    <row r="1531" spans="6:23">
      <c r="F1531" s="3"/>
      <c r="G1531" s="3"/>
      <c r="H1531" s="29" t="s">
        <v>1166</v>
      </c>
      <c r="I1531" t="s">
        <v>1228</v>
      </c>
      <c r="J1531" t="s">
        <v>1254</v>
      </c>
      <c r="K1531" t="s">
        <v>2988</v>
      </c>
      <c r="L1531" t="s">
        <v>2989</v>
      </c>
      <c r="M1531" t="s">
        <v>1170</v>
      </c>
      <c r="N1531" t="s">
        <v>54</v>
      </c>
      <c r="O1531" s="30" t="s">
        <v>1171</v>
      </c>
      <c r="P1531" s="30" t="s">
        <v>1172</v>
      </c>
      <c r="Q1531" s="30" t="s">
        <v>1172</v>
      </c>
      <c r="R1531" s="30" t="s">
        <v>1173</v>
      </c>
      <c r="S1531" s="30" t="s">
        <v>1174</v>
      </c>
      <c r="T1531" s="31">
        <v>43831</v>
      </c>
      <c r="U1531" s="31">
        <v>46022</v>
      </c>
      <c r="V1531" s="3">
        <v>131865.81438448164</v>
      </c>
      <c r="W1531" s="32">
        <f>V1531*IF(Q1531="D06T-2017",'VATT Nacional'!$P$1,'VATT Nacional'!$M$1)</f>
        <v>103333505.78015177</v>
      </c>
    </row>
    <row r="1532" spans="6:23">
      <c r="F1532" s="3"/>
      <c r="G1532" s="3"/>
      <c r="H1532" s="29" t="s">
        <v>1166</v>
      </c>
      <c r="I1532" t="s">
        <v>1228</v>
      </c>
      <c r="J1532" t="s">
        <v>1254</v>
      </c>
      <c r="K1532" t="s">
        <v>2990</v>
      </c>
      <c r="L1532" t="s">
        <v>2991</v>
      </c>
      <c r="M1532" t="s">
        <v>1170</v>
      </c>
      <c r="N1532" t="s">
        <v>54</v>
      </c>
      <c r="O1532" s="30" t="s">
        <v>1171</v>
      </c>
      <c r="P1532" s="30" t="s">
        <v>1172</v>
      </c>
      <c r="Q1532" s="30" t="s">
        <v>1172</v>
      </c>
      <c r="R1532" s="30" t="s">
        <v>1173</v>
      </c>
      <c r="S1532" s="30" t="s">
        <v>1174</v>
      </c>
      <c r="T1532" s="31">
        <v>43831</v>
      </c>
      <c r="U1532" s="31">
        <v>46022</v>
      </c>
      <c r="V1532" s="3">
        <v>315.57587002246873</v>
      </c>
      <c r="W1532" s="32">
        <f>V1532*IF(Q1532="D06T-2017",'VATT Nacional'!$P$1,'VATT Nacional'!$M$1)</f>
        <v>247293.51683191658</v>
      </c>
    </row>
    <row r="1533" spans="6:23">
      <c r="F1533" s="3"/>
      <c r="G1533" s="3"/>
      <c r="H1533" s="29" t="s">
        <v>1166</v>
      </c>
      <c r="I1533" t="s">
        <v>1228</v>
      </c>
      <c r="J1533" t="s">
        <v>1254</v>
      </c>
      <c r="K1533" t="s">
        <v>2990</v>
      </c>
      <c r="L1533" t="s">
        <v>2991</v>
      </c>
      <c r="M1533" t="s">
        <v>85</v>
      </c>
      <c r="N1533" t="s">
        <v>85</v>
      </c>
      <c r="O1533" s="30" t="s">
        <v>1171</v>
      </c>
      <c r="P1533" s="30" t="s">
        <v>1172</v>
      </c>
      <c r="Q1533" s="30" t="s">
        <v>1172</v>
      </c>
      <c r="R1533" s="30" t="s">
        <v>1173</v>
      </c>
      <c r="S1533" s="30" t="s">
        <v>1174</v>
      </c>
      <c r="T1533" s="31">
        <v>43831</v>
      </c>
      <c r="U1533" s="31">
        <v>46022</v>
      </c>
      <c r="V1533" s="3">
        <v>62835.762456100289</v>
      </c>
      <c r="W1533" s="32">
        <f>V1533*IF(Q1533="D06T-2017",'VATT Nacional'!$P$1,'VATT Nacional'!$M$1)</f>
        <v>49239749.159140691</v>
      </c>
    </row>
    <row r="1534" spans="6:23">
      <c r="F1534" s="3"/>
      <c r="G1534" s="3"/>
      <c r="H1534" s="29" t="s">
        <v>1166</v>
      </c>
      <c r="I1534" t="s">
        <v>1228</v>
      </c>
      <c r="J1534" t="s">
        <v>1254</v>
      </c>
      <c r="K1534" t="s">
        <v>2992</v>
      </c>
      <c r="L1534" t="s">
        <v>2993</v>
      </c>
      <c r="M1534" t="s">
        <v>2994</v>
      </c>
      <c r="N1534" t="s">
        <v>1237</v>
      </c>
      <c r="O1534" s="30" t="s">
        <v>1171</v>
      </c>
      <c r="P1534" s="30" t="s">
        <v>1172</v>
      </c>
      <c r="Q1534" s="30" t="s">
        <v>1172</v>
      </c>
      <c r="R1534" s="30" t="s">
        <v>1173</v>
      </c>
      <c r="S1534" s="30" t="s">
        <v>1174</v>
      </c>
      <c r="T1534" s="31">
        <v>43831</v>
      </c>
      <c r="U1534" s="31">
        <v>46022</v>
      </c>
      <c r="V1534" s="3">
        <v>110289.39022985674</v>
      </c>
      <c r="W1534" s="32">
        <f>V1534*IF(Q1534="D06T-2017",'VATT Nacional'!$P$1,'VATT Nacional'!$M$1)</f>
        <v>86425654.715764612</v>
      </c>
    </row>
    <row r="1535" spans="6:23">
      <c r="F1535" s="3"/>
      <c r="G1535" s="3"/>
      <c r="H1535" s="29" t="s">
        <v>1166</v>
      </c>
      <c r="I1535" t="s">
        <v>1228</v>
      </c>
      <c r="J1535" t="s">
        <v>1254</v>
      </c>
      <c r="K1535" t="s">
        <v>2995</v>
      </c>
      <c r="L1535" t="s">
        <v>2996</v>
      </c>
      <c r="M1535" t="s">
        <v>1170</v>
      </c>
      <c r="N1535" t="s">
        <v>54</v>
      </c>
      <c r="O1535" s="30" t="s">
        <v>1171</v>
      </c>
      <c r="P1535" s="30" t="s">
        <v>1172</v>
      </c>
      <c r="Q1535" s="30" t="s">
        <v>1172</v>
      </c>
      <c r="R1535" s="30" t="s">
        <v>1173</v>
      </c>
      <c r="S1535" s="30" t="s">
        <v>1174</v>
      </c>
      <c r="T1535" s="31">
        <v>43831</v>
      </c>
      <c r="U1535" s="31">
        <v>46022</v>
      </c>
      <c r="V1535" s="3">
        <v>168105.95657886635</v>
      </c>
      <c r="W1535" s="32">
        <f>V1535*IF(Q1535="D06T-2017",'VATT Nacional'!$P$1,'VATT Nacional'!$M$1)</f>
        <v>131732230.3502529</v>
      </c>
    </row>
    <row r="1536" spans="6:23">
      <c r="F1536" s="3"/>
      <c r="G1536" s="3"/>
      <c r="H1536" s="29" t="s">
        <v>1166</v>
      </c>
      <c r="I1536" t="s">
        <v>1228</v>
      </c>
      <c r="J1536" t="s">
        <v>1254</v>
      </c>
      <c r="K1536" t="s">
        <v>2997</v>
      </c>
      <c r="L1536" t="s">
        <v>2998</v>
      </c>
      <c r="M1536" t="s">
        <v>1170</v>
      </c>
      <c r="N1536" t="s">
        <v>54</v>
      </c>
      <c r="O1536" s="30" t="s">
        <v>1171</v>
      </c>
      <c r="P1536" s="30" t="s">
        <v>1172</v>
      </c>
      <c r="Q1536" s="30" t="s">
        <v>1172</v>
      </c>
      <c r="R1536" s="30" t="s">
        <v>1173</v>
      </c>
      <c r="S1536" s="30" t="s">
        <v>1174</v>
      </c>
      <c r="T1536" s="31">
        <v>43831</v>
      </c>
      <c r="U1536" s="31">
        <v>46022</v>
      </c>
      <c r="V1536" s="3">
        <v>192975.46500410425</v>
      </c>
      <c r="W1536" s="32">
        <f>V1536*IF(Q1536="D06T-2017",'VATT Nacional'!$P$1,'VATT Nacional'!$M$1)</f>
        <v>151220628.4965376</v>
      </c>
    </row>
    <row r="1537" spans="6:23">
      <c r="F1537" s="3"/>
      <c r="G1537" s="3"/>
      <c r="H1537" s="29" t="s">
        <v>1166</v>
      </c>
      <c r="I1537" t="s">
        <v>1228</v>
      </c>
      <c r="J1537" t="s">
        <v>1254</v>
      </c>
      <c r="K1537" t="s">
        <v>2999</v>
      </c>
      <c r="L1537" t="s">
        <v>3000</v>
      </c>
      <c r="M1537" t="s">
        <v>1170</v>
      </c>
      <c r="N1537" t="s">
        <v>54</v>
      </c>
      <c r="O1537" s="30" t="s">
        <v>1171</v>
      </c>
      <c r="P1537" s="30" t="s">
        <v>1172</v>
      </c>
      <c r="Q1537" s="30" t="s">
        <v>1172</v>
      </c>
      <c r="R1537" s="30" t="s">
        <v>1173</v>
      </c>
      <c r="S1537" s="30" t="s">
        <v>1174</v>
      </c>
      <c r="T1537" s="31">
        <v>43831</v>
      </c>
      <c r="U1537" s="31">
        <v>46022</v>
      </c>
      <c r="V1537" s="3">
        <v>311884.82207888697</v>
      </c>
      <c r="W1537" s="32">
        <f>V1537*IF(Q1537="D06T-2017",'VATT Nacional'!$P$1,'VATT Nacional'!$M$1)</f>
        <v>244401114.99302262</v>
      </c>
    </row>
    <row r="1538" spans="6:23">
      <c r="F1538" s="3"/>
      <c r="G1538" s="3"/>
      <c r="H1538" s="29" t="s">
        <v>1166</v>
      </c>
      <c r="I1538" t="s">
        <v>1228</v>
      </c>
      <c r="J1538" t="s">
        <v>1254</v>
      </c>
      <c r="K1538" t="s">
        <v>3001</v>
      </c>
      <c r="L1538" t="s">
        <v>3002</v>
      </c>
      <c r="M1538" t="s">
        <v>1170</v>
      </c>
      <c r="N1538" t="s">
        <v>54</v>
      </c>
      <c r="O1538" s="30">
        <v>66</v>
      </c>
      <c r="P1538" s="30" t="s">
        <v>1172</v>
      </c>
      <c r="Q1538" s="30" t="s">
        <v>1172</v>
      </c>
      <c r="R1538" s="30" t="s">
        <v>1173</v>
      </c>
      <c r="S1538" s="30" t="s">
        <v>1174</v>
      </c>
      <c r="T1538" s="31">
        <v>43831</v>
      </c>
      <c r="U1538" s="31">
        <v>46022</v>
      </c>
      <c r="V1538" s="3">
        <v>556883.96559434803</v>
      </c>
      <c r="W1538" s="32">
        <f>V1538*IF(Q1538="D06T-2017",'VATT Nacional'!$P$1,'VATT Nacional'!$M$1)</f>
        <v>436388860.49597281</v>
      </c>
    </row>
    <row r="1539" spans="6:23">
      <c r="F1539" s="3"/>
      <c r="G1539" s="3"/>
      <c r="H1539" s="29" t="s">
        <v>1166</v>
      </c>
      <c r="I1539" t="s">
        <v>1228</v>
      </c>
      <c r="J1539" t="s">
        <v>1254</v>
      </c>
      <c r="K1539" t="s">
        <v>3003</v>
      </c>
      <c r="L1539" t="s">
        <v>3004</v>
      </c>
      <c r="M1539" t="s">
        <v>1188</v>
      </c>
      <c r="N1539" t="s">
        <v>1180</v>
      </c>
      <c r="O1539" s="30">
        <v>154</v>
      </c>
      <c r="P1539" s="30" t="s">
        <v>1172</v>
      </c>
      <c r="Q1539" s="30" t="s">
        <v>1172</v>
      </c>
      <c r="R1539" s="30" t="s">
        <v>1173</v>
      </c>
      <c r="S1539" s="30" t="s">
        <v>1174</v>
      </c>
      <c r="T1539" s="31">
        <v>43831</v>
      </c>
      <c r="U1539" s="31">
        <v>46022</v>
      </c>
      <c r="V1539" s="3">
        <v>722377.61338387686</v>
      </c>
      <c r="W1539" s="32">
        <f>V1539*IF(Q1539="D06T-2017",'VATT Nacional'!$P$1,'VATT Nacional'!$M$1)</f>
        <v>566074017.26128972</v>
      </c>
    </row>
    <row r="1540" spans="6:23">
      <c r="F1540" s="3"/>
      <c r="G1540" s="3"/>
      <c r="H1540" s="29" t="s">
        <v>1166</v>
      </c>
      <c r="I1540" t="s">
        <v>1228</v>
      </c>
      <c r="J1540" t="s">
        <v>1254</v>
      </c>
      <c r="K1540" t="s">
        <v>3005</v>
      </c>
      <c r="L1540" t="s">
        <v>3006</v>
      </c>
      <c r="M1540" t="s">
        <v>1170</v>
      </c>
      <c r="N1540" t="s">
        <v>54</v>
      </c>
      <c r="O1540" s="30" t="s">
        <v>1171</v>
      </c>
      <c r="P1540" s="30" t="s">
        <v>1172</v>
      </c>
      <c r="Q1540" s="30" t="s">
        <v>1172</v>
      </c>
      <c r="R1540" s="30" t="s">
        <v>1173</v>
      </c>
      <c r="S1540" s="30" t="s">
        <v>1174</v>
      </c>
      <c r="T1540" s="31">
        <v>43831</v>
      </c>
      <c r="U1540" s="31">
        <v>46022</v>
      </c>
      <c r="V1540" s="3">
        <v>204656.72892841985</v>
      </c>
      <c r="W1540" s="32">
        <f>V1540*IF(Q1540="D06T-2017",'VATT Nacional'!$P$1,'VATT Nacional'!$M$1)</f>
        <v>160374372.845496</v>
      </c>
    </row>
    <row r="1541" spans="6:23">
      <c r="F1541" s="3"/>
      <c r="G1541" s="3"/>
      <c r="H1541" s="29" t="s">
        <v>1166</v>
      </c>
      <c r="I1541" t="s">
        <v>1228</v>
      </c>
      <c r="J1541" t="s">
        <v>1254</v>
      </c>
      <c r="K1541" t="s">
        <v>3007</v>
      </c>
      <c r="L1541" t="s">
        <v>3008</v>
      </c>
      <c r="M1541" t="s">
        <v>1170</v>
      </c>
      <c r="N1541" t="s">
        <v>54</v>
      </c>
      <c r="O1541" s="30" t="s">
        <v>1171</v>
      </c>
      <c r="P1541" s="30" t="s">
        <v>1172</v>
      </c>
      <c r="Q1541" s="30" t="s">
        <v>1172</v>
      </c>
      <c r="R1541" s="30" t="s">
        <v>1173</v>
      </c>
      <c r="S1541" s="30" t="s">
        <v>1174</v>
      </c>
      <c r="T1541" s="31">
        <v>43831</v>
      </c>
      <c r="U1541" s="31">
        <v>46022</v>
      </c>
      <c r="V1541" s="3">
        <v>43137.077793474571</v>
      </c>
      <c r="W1541" s="32">
        <f>V1541*IF(Q1541="D06T-2017",'VATT Nacional'!$P$1,'VATT Nacional'!$M$1)</f>
        <v>33803343.939575545</v>
      </c>
    </row>
    <row r="1542" spans="6:23">
      <c r="F1542" s="3"/>
      <c r="G1542" s="3"/>
      <c r="H1542" s="29" t="s">
        <v>1166</v>
      </c>
      <c r="I1542" t="s">
        <v>1228</v>
      </c>
      <c r="J1542" t="s">
        <v>1254</v>
      </c>
      <c r="K1542" t="s">
        <v>3009</v>
      </c>
      <c r="L1542" t="s">
        <v>3010</v>
      </c>
      <c r="M1542" t="s">
        <v>1170</v>
      </c>
      <c r="N1542" t="s">
        <v>54</v>
      </c>
      <c r="O1542" s="30" t="s">
        <v>1171</v>
      </c>
      <c r="P1542" s="30" t="s">
        <v>1172</v>
      </c>
      <c r="Q1542" s="30" t="s">
        <v>1172</v>
      </c>
      <c r="R1542" s="30" t="s">
        <v>1173</v>
      </c>
      <c r="S1542" s="30" t="s">
        <v>1174</v>
      </c>
      <c r="T1542" s="31">
        <v>43831</v>
      </c>
      <c r="U1542" s="31">
        <v>46022</v>
      </c>
      <c r="V1542" s="3">
        <v>222048.51028864022</v>
      </c>
      <c r="W1542" s="32">
        <f>V1542*IF(Q1542="D06T-2017",'VATT Nacional'!$P$1,'VATT Nacional'!$M$1)</f>
        <v>174003028.2184003</v>
      </c>
    </row>
    <row r="1543" spans="6:23">
      <c r="F1543" s="3"/>
      <c r="G1543" s="3"/>
      <c r="H1543" s="29" t="s">
        <v>1166</v>
      </c>
      <c r="I1543" t="s">
        <v>1228</v>
      </c>
      <c r="J1543" t="s">
        <v>1254</v>
      </c>
      <c r="K1543" t="s">
        <v>3011</v>
      </c>
      <c r="L1543" t="s">
        <v>3012</v>
      </c>
      <c r="M1543" t="s">
        <v>1170</v>
      </c>
      <c r="N1543" t="s">
        <v>54</v>
      </c>
      <c r="O1543" s="30">
        <v>66</v>
      </c>
      <c r="P1543" s="30" t="s">
        <v>1172</v>
      </c>
      <c r="Q1543" s="30" t="s">
        <v>1172</v>
      </c>
      <c r="R1543" s="30" t="s">
        <v>1173</v>
      </c>
      <c r="S1543" s="30" t="s">
        <v>1174</v>
      </c>
      <c r="T1543" s="31">
        <v>43831</v>
      </c>
      <c r="U1543" s="31">
        <v>46022</v>
      </c>
      <c r="V1543" s="3">
        <v>716860.96149361867</v>
      </c>
      <c r="W1543" s="32">
        <f>V1543*IF(Q1543="D06T-2017",'VATT Nacional'!$P$1,'VATT Nacional'!$M$1)</f>
        <v>561751024.35634339</v>
      </c>
    </row>
    <row r="1544" spans="6:23">
      <c r="F1544" s="3"/>
      <c r="G1544" s="3"/>
      <c r="H1544" s="29" t="s">
        <v>1166</v>
      </c>
      <c r="I1544" t="s">
        <v>1228</v>
      </c>
      <c r="J1544" t="s">
        <v>1254</v>
      </c>
      <c r="K1544" t="s">
        <v>3013</v>
      </c>
      <c r="L1544" t="s">
        <v>3014</v>
      </c>
      <c r="M1544" t="s">
        <v>1170</v>
      </c>
      <c r="N1544" t="s">
        <v>54</v>
      </c>
      <c r="O1544" s="30" t="s">
        <v>1171</v>
      </c>
      <c r="P1544" s="30" t="s">
        <v>1172</v>
      </c>
      <c r="Q1544" s="30" t="s">
        <v>1172</v>
      </c>
      <c r="R1544" s="30" t="s">
        <v>1173</v>
      </c>
      <c r="S1544" s="30" t="s">
        <v>1174</v>
      </c>
      <c r="T1544" s="31">
        <v>43831</v>
      </c>
      <c r="U1544" s="31">
        <v>46022</v>
      </c>
      <c r="V1544" s="3">
        <v>135395.92991320221</v>
      </c>
      <c r="W1544" s="32">
        <f>V1544*IF(Q1544="D06T-2017",'VATT Nacional'!$P$1,'VATT Nacional'!$M$1)</f>
        <v>106099796.76386392</v>
      </c>
    </row>
    <row r="1545" spans="6:23">
      <c r="F1545" s="3"/>
      <c r="G1545" s="3"/>
      <c r="H1545" s="29" t="s">
        <v>1166</v>
      </c>
      <c r="I1545" t="s">
        <v>1228</v>
      </c>
      <c r="J1545" t="s">
        <v>1254</v>
      </c>
      <c r="K1545" t="s">
        <v>3015</v>
      </c>
      <c r="L1545" t="s">
        <v>3016</v>
      </c>
      <c r="M1545" t="s">
        <v>1170</v>
      </c>
      <c r="N1545" t="s">
        <v>54</v>
      </c>
      <c r="O1545" s="30" t="s">
        <v>1171</v>
      </c>
      <c r="P1545" s="30" t="s">
        <v>1172</v>
      </c>
      <c r="Q1545" s="30" t="s">
        <v>1172</v>
      </c>
      <c r="R1545" s="30" t="s">
        <v>1173</v>
      </c>
      <c r="S1545" s="30" t="s">
        <v>1174</v>
      </c>
      <c r="T1545" s="31">
        <v>43831</v>
      </c>
      <c r="U1545" s="31">
        <v>46022</v>
      </c>
      <c r="V1545" s="3">
        <v>85314.402594678701</v>
      </c>
      <c r="W1545" s="32">
        <f>V1545*IF(Q1545="D06T-2017",'VATT Nacional'!$P$1,'VATT Nacional'!$M$1)</f>
        <v>66854600.29802008</v>
      </c>
    </row>
    <row r="1546" spans="6:23">
      <c r="F1546" s="3"/>
      <c r="G1546" s="3"/>
      <c r="H1546" s="29" t="s">
        <v>1166</v>
      </c>
      <c r="I1546" t="s">
        <v>1228</v>
      </c>
      <c r="J1546" t="s">
        <v>1254</v>
      </c>
      <c r="K1546" t="s">
        <v>3017</v>
      </c>
      <c r="L1546" t="s">
        <v>3018</v>
      </c>
      <c r="M1546" t="s">
        <v>1170</v>
      </c>
      <c r="N1546" t="s">
        <v>54</v>
      </c>
      <c r="O1546" s="30" t="s">
        <v>1171</v>
      </c>
      <c r="P1546" s="30" t="s">
        <v>1172</v>
      </c>
      <c r="Q1546" s="30" t="s">
        <v>1172</v>
      </c>
      <c r="R1546" s="30" t="s">
        <v>1173</v>
      </c>
      <c r="S1546" s="30" t="s">
        <v>1174</v>
      </c>
      <c r="T1546" s="31">
        <v>43831</v>
      </c>
      <c r="U1546" s="31">
        <v>46022</v>
      </c>
      <c r="V1546" s="3">
        <v>87891.748214825915</v>
      </c>
      <c r="W1546" s="32">
        <f>V1546*IF(Q1546="D06T-2017",'VATT Nacional'!$P$1,'VATT Nacional'!$M$1)</f>
        <v>68874275.827876538</v>
      </c>
    </row>
    <row r="1547" spans="6:23">
      <c r="F1547" s="3"/>
      <c r="G1547" s="3"/>
      <c r="H1547" s="29" t="s">
        <v>1166</v>
      </c>
      <c r="I1547" t="s">
        <v>1228</v>
      </c>
      <c r="J1547" t="s">
        <v>1254</v>
      </c>
      <c r="K1547" t="s">
        <v>3017</v>
      </c>
      <c r="L1547" t="s">
        <v>3018</v>
      </c>
      <c r="M1547" t="s">
        <v>1170</v>
      </c>
      <c r="N1547" t="s">
        <v>54</v>
      </c>
      <c r="O1547" s="30">
        <v>66</v>
      </c>
      <c r="P1547" s="30" t="s">
        <v>1172</v>
      </c>
      <c r="Q1547" s="30" t="s">
        <v>1172</v>
      </c>
      <c r="R1547" s="30" t="s">
        <v>1173</v>
      </c>
      <c r="S1547" s="30" t="s">
        <v>1174</v>
      </c>
      <c r="T1547" s="31">
        <v>43831</v>
      </c>
      <c r="U1547" s="31">
        <v>46022</v>
      </c>
      <c r="V1547" s="3">
        <v>89392.434765327533</v>
      </c>
      <c r="W1547" s="32">
        <f>V1547*IF(Q1547="D06T-2017",'VATT Nacional'!$P$1,'VATT Nacional'!$M$1)</f>
        <v>70050253.112544969</v>
      </c>
    </row>
    <row r="1548" spans="6:23">
      <c r="F1548" s="3"/>
      <c r="G1548" s="3"/>
      <c r="H1548" s="29" t="s">
        <v>1166</v>
      </c>
      <c r="I1548" t="s">
        <v>1228</v>
      </c>
      <c r="J1548" t="s">
        <v>1254</v>
      </c>
      <c r="K1548" t="s">
        <v>3019</v>
      </c>
      <c r="L1548" t="s">
        <v>3020</v>
      </c>
      <c r="M1548" t="s">
        <v>1170</v>
      </c>
      <c r="N1548" t="s">
        <v>54</v>
      </c>
      <c r="O1548" s="30" t="s">
        <v>1171</v>
      </c>
      <c r="P1548" s="30" t="s">
        <v>1172</v>
      </c>
      <c r="Q1548" s="30" t="s">
        <v>1172</v>
      </c>
      <c r="R1548" s="30" t="s">
        <v>1173</v>
      </c>
      <c r="S1548" s="30" t="s">
        <v>1174</v>
      </c>
      <c r="T1548" s="31">
        <v>43831</v>
      </c>
      <c r="U1548" s="31">
        <v>46022</v>
      </c>
      <c r="V1548" s="3">
        <v>80153.557172530229</v>
      </c>
      <c r="W1548" s="32">
        <f>V1548*IF(Q1548="D06T-2017",'VATT Nacional'!$P$1,'VATT Nacional'!$M$1)</f>
        <v>62810426.660225384</v>
      </c>
    </row>
    <row r="1549" spans="6:23">
      <c r="F1549" s="3"/>
      <c r="G1549" s="3"/>
      <c r="H1549" s="29" t="s">
        <v>1166</v>
      </c>
      <c r="I1549" t="s">
        <v>1228</v>
      </c>
      <c r="J1549" t="s">
        <v>1254</v>
      </c>
      <c r="K1549" t="s">
        <v>3021</v>
      </c>
      <c r="L1549" t="s">
        <v>3022</v>
      </c>
      <c r="M1549" t="s">
        <v>1170</v>
      </c>
      <c r="N1549" t="s">
        <v>54</v>
      </c>
      <c r="O1549" s="30" t="s">
        <v>1171</v>
      </c>
      <c r="P1549" s="30" t="s">
        <v>1172</v>
      </c>
      <c r="Q1549" s="30" t="s">
        <v>1172</v>
      </c>
      <c r="R1549" s="30" t="s">
        <v>1173</v>
      </c>
      <c r="S1549" s="30" t="s">
        <v>1174</v>
      </c>
      <c r="T1549" s="31">
        <v>43831</v>
      </c>
      <c r="U1549" s="31">
        <v>46022</v>
      </c>
      <c r="V1549" s="3">
        <v>225811.75985703091</v>
      </c>
      <c r="W1549" s="32">
        <f>V1549*IF(Q1549="D06T-2017",'VATT Nacional'!$P$1,'VATT Nacional'!$M$1)</f>
        <v>176952009.14148945</v>
      </c>
    </row>
    <row r="1550" spans="6:23">
      <c r="F1550" s="3"/>
      <c r="G1550" s="3"/>
      <c r="H1550" s="29" t="s">
        <v>1166</v>
      </c>
      <c r="I1550" t="s">
        <v>1228</v>
      </c>
      <c r="J1550" t="s">
        <v>1254</v>
      </c>
      <c r="K1550" t="s">
        <v>3021</v>
      </c>
      <c r="L1550" t="s">
        <v>3022</v>
      </c>
      <c r="M1550" t="s">
        <v>1170</v>
      </c>
      <c r="N1550" t="s">
        <v>54</v>
      </c>
      <c r="O1550" s="30" t="s">
        <v>1171</v>
      </c>
      <c r="P1550" s="30" t="s">
        <v>1172</v>
      </c>
      <c r="Q1550" s="30" t="s">
        <v>1172</v>
      </c>
      <c r="R1550" s="30" t="s">
        <v>1173</v>
      </c>
      <c r="S1550" s="30" t="s">
        <v>1174</v>
      </c>
      <c r="T1550" s="31">
        <v>43831</v>
      </c>
      <c r="U1550" s="31">
        <v>46022</v>
      </c>
      <c r="V1550" s="3">
        <v>44377.873577917599</v>
      </c>
      <c r="W1550" s="32">
        <f>V1550*IF(Q1550="D06T-2017",'VATT Nacional'!$P$1,'VATT Nacional'!$M$1)</f>
        <v>34775664.01329755</v>
      </c>
    </row>
    <row r="1551" spans="6:23">
      <c r="F1551" s="3"/>
      <c r="G1551" s="3"/>
      <c r="H1551" s="29" t="s">
        <v>1166</v>
      </c>
      <c r="I1551" t="s">
        <v>1228</v>
      </c>
      <c r="J1551" t="s">
        <v>1254</v>
      </c>
      <c r="K1551" t="s">
        <v>3021</v>
      </c>
      <c r="L1551" t="s">
        <v>3022</v>
      </c>
      <c r="M1551" t="s">
        <v>2581</v>
      </c>
      <c r="N1551" t="s">
        <v>48</v>
      </c>
      <c r="O1551" s="30" t="s">
        <v>1171</v>
      </c>
      <c r="P1551" s="30" t="s">
        <v>1172</v>
      </c>
      <c r="Q1551" s="30" t="s">
        <v>1172</v>
      </c>
      <c r="R1551" s="30" t="s">
        <v>1173</v>
      </c>
      <c r="S1551" s="30" t="s">
        <v>1174</v>
      </c>
      <c r="T1551" s="31">
        <v>43831</v>
      </c>
      <c r="U1551" s="31">
        <v>44439</v>
      </c>
      <c r="V1551" s="3">
        <v>0</v>
      </c>
      <c r="W1551" s="32">
        <f>V1551*IF(Q1551="D06T-2017",'VATT Nacional'!$P$1,'VATT Nacional'!$M$1)</f>
        <v>0</v>
      </c>
    </row>
    <row r="1552" spans="6:23">
      <c r="F1552" s="3"/>
      <c r="G1552" s="3"/>
      <c r="H1552" s="29" t="s">
        <v>1166</v>
      </c>
      <c r="I1552" t="s">
        <v>1228</v>
      </c>
      <c r="J1552" t="s">
        <v>1254</v>
      </c>
      <c r="K1552" t="s">
        <v>3021</v>
      </c>
      <c r="L1552" t="s">
        <v>3022</v>
      </c>
      <c r="M1552" t="s">
        <v>2581</v>
      </c>
      <c r="N1552" t="s">
        <v>48</v>
      </c>
      <c r="O1552" s="30" t="s">
        <v>1171</v>
      </c>
      <c r="P1552" s="30" t="s">
        <v>1172</v>
      </c>
      <c r="Q1552" s="30" t="s">
        <v>1172</v>
      </c>
      <c r="R1552" s="30" t="s">
        <v>1173</v>
      </c>
      <c r="S1552" s="30" t="s">
        <v>1174</v>
      </c>
      <c r="T1552" s="31">
        <v>43831</v>
      </c>
      <c r="U1552" s="31">
        <v>44439</v>
      </c>
      <c r="V1552" s="3">
        <v>0</v>
      </c>
      <c r="W1552" s="32">
        <f>V1552*IF(Q1552="D06T-2017",'VATT Nacional'!$P$1,'VATT Nacional'!$M$1)</f>
        <v>0</v>
      </c>
    </row>
    <row r="1553" spans="6:23">
      <c r="F1553" s="3"/>
      <c r="G1553" s="3"/>
      <c r="H1553" s="29" t="s">
        <v>1166</v>
      </c>
      <c r="I1553" t="s">
        <v>1228</v>
      </c>
      <c r="J1553" t="s">
        <v>1254</v>
      </c>
      <c r="K1553" t="s">
        <v>3021</v>
      </c>
      <c r="L1553" t="s">
        <v>3022</v>
      </c>
      <c r="M1553" t="s">
        <v>198</v>
      </c>
      <c r="N1553" t="s">
        <v>198</v>
      </c>
      <c r="O1553" s="30" t="s">
        <v>1171</v>
      </c>
      <c r="P1553" s="30" t="s">
        <v>1172</v>
      </c>
      <c r="Q1553" s="30" t="s">
        <v>1172</v>
      </c>
      <c r="R1553" s="30" t="s">
        <v>1173</v>
      </c>
      <c r="S1553" s="30" t="s">
        <v>1174</v>
      </c>
      <c r="T1553" s="31">
        <v>44440</v>
      </c>
      <c r="U1553" s="31">
        <v>46022</v>
      </c>
      <c r="V1553" s="3">
        <v>85758.953400857106</v>
      </c>
      <c r="W1553" s="32">
        <f>V1553*IF(Q1553="D06T-2017",'VATT Nacional'!$P$1,'VATT Nacional'!$M$1)</f>
        <v>67202961.952738777</v>
      </c>
    </row>
    <row r="1554" spans="6:23">
      <c r="F1554" s="3"/>
      <c r="G1554" s="3"/>
      <c r="H1554" s="29" t="s">
        <v>1166</v>
      </c>
      <c r="I1554" t="s">
        <v>1228</v>
      </c>
      <c r="J1554" t="s">
        <v>1254</v>
      </c>
      <c r="K1554" t="s">
        <v>3021</v>
      </c>
      <c r="L1554" t="s">
        <v>3022</v>
      </c>
      <c r="M1554" t="s">
        <v>198</v>
      </c>
      <c r="N1554" t="s">
        <v>198</v>
      </c>
      <c r="O1554" s="30" t="s">
        <v>1171</v>
      </c>
      <c r="P1554" s="30" t="s">
        <v>1172</v>
      </c>
      <c r="Q1554" s="30" t="s">
        <v>1172</v>
      </c>
      <c r="R1554" s="30" t="s">
        <v>1173</v>
      </c>
      <c r="S1554" s="30" t="s">
        <v>1174</v>
      </c>
      <c r="T1554" s="31">
        <v>44440</v>
      </c>
      <c r="U1554" s="31">
        <v>46022</v>
      </c>
      <c r="V1554" s="3">
        <v>80812.127625815323</v>
      </c>
      <c r="W1554" s="32">
        <f>V1554*IF(Q1554="D06T-2017",'VATT Nacional'!$P$1,'VATT Nacional'!$M$1)</f>
        <v>63326499.715693362</v>
      </c>
    </row>
    <row r="1555" spans="6:23">
      <c r="F1555" s="3"/>
      <c r="G1555" s="3"/>
      <c r="H1555" s="29" t="s">
        <v>1166</v>
      </c>
      <c r="I1555" t="s">
        <v>1228</v>
      </c>
      <c r="J1555" t="s">
        <v>1254</v>
      </c>
      <c r="K1555" t="s">
        <v>3023</v>
      </c>
      <c r="L1555" t="s">
        <v>3024</v>
      </c>
      <c r="M1555" t="s">
        <v>1183</v>
      </c>
      <c r="N1555" t="s">
        <v>1183</v>
      </c>
      <c r="O1555" s="30" t="s">
        <v>1171</v>
      </c>
      <c r="P1555" s="30" t="s">
        <v>1172</v>
      </c>
      <c r="Q1555" s="30" t="s">
        <v>1172</v>
      </c>
      <c r="R1555" s="30" t="s">
        <v>1173</v>
      </c>
      <c r="S1555" s="30" t="s">
        <v>1174</v>
      </c>
      <c r="T1555" s="31">
        <v>43831</v>
      </c>
      <c r="U1555" s="31">
        <v>46022</v>
      </c>
      <c r="V1555" s="3">
        <v>144215.28322851568</v>
      </c>
      <c r="W1555" s="32">
        <f>V1555*IF(Q1555="D06T-2017",'VATT Nacional'!$P$1,'VATT Nacional'!$M$1)</f>
        <v>113010873.00480656</v>
      </c>
    </row>
    <row r="1556" spans="6:23">
      <c r="F1556" s="3"/>
      <c r="G1556" s="3"/>
      <c r="H1556" s="29" t="s">
        <v>1166</v>
      </c>
      <c r="I1556" t="s">
        <v>1228</v>
      </c>
      <c r="J1556" t="s">
        <v>1254</v>
      </c>
      <c r="K1556" t="s">
        <v>3025</v>
      </c>
      <c r="L1556" t="s">
        <v>3026</v>
      </c>
      <c r="M1556" t="s">
        <v>1183</v>
      </c>
      <c r="N1556" t="s">
        <v>1183</v>
      </c>
      <c r="O1556" s="30">
        <v>66</v>
      </c>
      <c r="P1556" s="30" t="s">
        <v>1172</v>
      </c>
      <c r="Q1556" s="30" t="s">
        <v>1172</v>
      </c>
      <c r="R1556" s="30" t="s">
        <v>1173</v>
      </c>
      <c r="S1556" s="30" t="s">
        <v>1174</v>
      </c>
      <c r="T1556" s="31">
        <v>43831</v>
      </c>
      <c r="U1556" s="31">
        <v>46022</v>
      </c>
      <c r="V1556" s="3">
        <v>253700.94559130672</v>
      </c>
      <c r="W1556" s="32">
        <f>V1556*IF(Q1556="D06T-2017",'VATT Nacional'!$P$1,'VATT Nacional'!$M$1)</f>
        <v>198806705.51392293</v>
      </c>
    </row>
    <row r="1557" spans="6:23">
      <c r="F1557" s="3"/>
      <c r="G1557" s="3"/>
      <c r="H1557" s="29" t="s">
        <v>1166</v>
      </c>
      <c r="I1557" t="s">
        <v>1228</v>
      </c>
      <c r="J1557" t="s">
        <v>1254</v>
      </c>
      <c r="K1557" t="s">
        <v>3027</v>
      </c>
      <c r="L1557" t="s">
        <v>3028</v>
      </c>
      <c r="M1557" t="s">
        <v>1170</v>
      </c>
      <c r="N1557" t="s">
        <v>54</v>
      </c>
      <c r="O1557" s="30" t="s">
        <v>1171</v>
      </c>
      <c r="P1557" s="30" t="s">
        <v>1172</v>
      </c>
      <c r="Q1557" s="30" t="s">
        <v>1172</v>
      </c>
      <c r="R1557" s="30" t="s">
        <v>1173</v>
      </c>
      <c r="S1557" s="30" t="s">
        <v>1174</v>
      </c>
      <c r="T1557" s="31">
        <v>43831</v>
      </c>
      <c r="U1557" s="31">
        <v>46022</v>
      </c>
      <c r="V1557" s="3">
        <v>185116.03592292144</v>
      </c>
      <c r="W1557" s="32">
        <f>V1557*IF(Q1557="D06T-2017",'VATT Nacional'!$P$1,'VATT Nacional'!$M$1)</f>
        <v>145061774.02633253</v>
      </c>
    </row>
    <row r="1558" spans="6:23">
      <c r="F1558" s="3"/>
      <c r="G1558" s="3"/>
      <c r="H1558" s="29" t="s">
        <v>1166</v>
      </c>
      <c r="I1558" t="s">
        <v>1228</v>
      </c>
      <c r="J1558" t="s">
        <v>1254</v>
      </c>
      <c r="K1558" t="s">
        <v>3029</v>
      </c>
      <c r="L1558" t="s">
        <v>3030</v>
      </c>
      <c r="M1558" t="s">
        <v>1170</v>
      </c>
      <c r="N1558" t="s">
        <v>54</v>
      </c>
      <c r="O1558" s="30" t="s">
        <v>1171</v>
      </c>
      <c r="P1558" s="30" t="s">
        <v>1172</v>
      </c>
      <c r="Q1558" s="30" t="s">
        <v>1172</v>
      </c>
      <c r="R1558" s="30" t="s">
        <v>1173</v>
      </c>
      <c r="S1558" s="30" t="s">
        <v>1174</v>
      </c>
      <c r="T1558" s="31">
        <v>43831</v>
      </c>
      <c r="U1558" s="31">
        <v>46022</v>
      </c>
      <c r="V1558" s="3">
        <v>94832.833364973005</v>
      </c>
      <c r="W1558" s="32">
        <f>V1558*IF(Q1558="D06T-2017",'VATT Nacional'!$P$1,'VATT Nacional'!$M$1)</f>
        <v>74313491.941857159</v>
      </c>
    </row>
    <row r="1559" spans="6:23">
      <c r="F1559" s="3"/>
      <c r="G1559" s="3"/>
      <c r="H1559" s="29" t="s">
        <v>1166</v>
      </c>
      <c r="I1559" t="s">
        <v>1228</v>
      </c>
      <c r="J1559" t="s">
        <v>1254</v>
      </c>
      <c r="K1559" t="s">
        <v>3031</v>
      </c>
      <c r="L1559" t="s">
        <v>3032</v>
      </c>
      <c r="M1559" t="s">
        <v>1170</v>
      </c>
      <c r="N1559" t="s">
        <v>54</v>
      </c>
      <c r="O1559" s="30" t="s">
        <v>1171</v>
      </c>
      <c r="P1559" s="30" t="s">
        <v>1172</v>
      </c>
      <c r="Q1559" s="30" t="s">
        <v>1172</v>
      </c>
      <c r="R1559" s="30" t="s">
        <v>1173</v>
      </c>
      <c r="S1559" s="30" t="s">
        <v>1174</v>
      </c>
      <c r="T1559" s="31">
        <v>43831</v>
      </c>
      <c r="U1559" s="31">
        <v>46022</v>
      </c>
      <c r="V1559" s="3">
        <v>261895.58795635833</v>
      </c>
      <c r="W1559" s="32">
        <f>V1559*IF(Q1559="D06T-2017",'VATT Nacional'!$P$1,'VATT Nacional'!$M$1)</f>
        <v>205228241.89276311</v>
      </c>
    </row>
    <row r="1560" spans="6:23">
      <c r="F1560" s="3"/>
      <c r="G1560" s="3"/>
      <c r="H1560" s="29" t="s">
        <v>1166</v>
      </c>
      <c r="I1560" t="s">
        <v>1228</v>
      </c>
      <c r="J1560" t="s">
        <v>1254</v>
      </c>
      <c r="K1560" t="s">
        <v>3033</v>
      </c>
      <c r="L1560" t="s">
        <v>3034</v>
      </c>
      <c r="M1560" t="s">
        <v>1170</v>
      </c>
      <c r="N1560" t="s">
        <v>54</v>
      </c>
      <c r="O1560" s="30" t="s">
        <v>1171</v>
      </c>
      <c r="P1560" s="30" t="s">
        <v>1172</v>
      </c>
      <c r="Q1560" s="30" t="s">
        <v>1172</v>
      </c>
      <c r="R1560" s="30" t="s">
        <v>1173</v>
      </c>
      <c r="S1560" s="30" t="s">
        <v>1174</v>
      </c>
      <c r="T1560" s="31">
        <v>43831</v>
      </c>
      <c r="U1560" s="31">
        <v>46022</v>
      </c>
      <c r="V1560" s="3">
        <v>104157.84192764614</v>
      </c>
      <c r="W1560" s="32">
        <f>V1560*IF(Q1560="D06T-2017",'VATT Nacional'!$P$1,'VATT Nacional'!$M$1)</f>
        <v>81620812.877982557</v>
      </c>
    </row>
    <row r="1561" spans="6:23">
      <c r="F1561" s="3"/>
      <c r="G1561" s="3"/>
      <c r="H1561" s="29" t="s">
        <v>1166</v>
      </c>
      <c r="I1561" t="s">
        <v>1228</v>
      </c>
      <c r="J1561" t="s">
        <v>1254</v>
      </c>
      <c r="K1561" t="s">
        <v>3035</v>
      </c>
      <c r="L1561" t="s">
        <v>3036</v>
      </c>
      <c r="M1561" t="s">
        <v>1170</v>
      </c>
      <c r="N1561" t="s">
        <v>54</v>
      </c>
      <c r="O1561" s="30" t="s">
        <v>1171</v>
      </c>
      <c r="P1561" s="30" t="s">
        <v>1172</v>
      </c>
      <c r="Q1561" s="30" t="s">
        <v>1172</v>
      </c>
      <c r="R1561" s="30" t="s">
        <v>1173</v>
      </c>
      <c r="S1561" s="30" t="s">
        <v>1174</v>
      </c>
      <c r="T1561" s="31">
        <v>43831</v>
      </c>
      <c r="U1561" s="31">
        <v>46022</v>
      </c>
      <c r="V1561" s="3">
        <v>146882.82471301654</v>
      </c>
      <c r="W1561" s="32">
        <f>V1561*IF(Q1561="D06T-2017",'VATT Nacional'!$P$1,'VATT Nacional'!$M$1)</f>
        <v>115101228.37624317</v>
      </c>
    </row>
    <row r="1562" spans="6:23">
      <c r="F1562" s="3"/>
      <c r="G1562" s="3"/>
      <c r="H1562" s="29" t="s">
        <v>1166</v>
      </c>
      <c r="I1562" t="s">
        <v>1228</v>
      </c>
      <c r="J1562" t="s">
        <v>1254</v>
      </c>
      <c r="K1562" t="s">
        <v>3037</v>
      </c>
      <c r="L1562" t="s">
        <v>3038</v>
      </c>
      <c r="M1562" t="s">
        <v>1170</v>
      </c>
      <c r="N1562" t="s">
        <v>54</v>
      </c>
      <c r="O1562" s="30" t="s">
        <v>1171</v>
      </c>
      <c r="P1562" s="30" t="s">
        <v>1172</v>
      </c>
      <c r="Q1562" s="30" t="s">
        <v>1172</v>
      </c>
      <c r="R1562" s="30" t="s">
        <v>1173</v>
      </c>
      <c r="S1562" s="30" t="s">
        <v>1174</v>
      </c>
      <c r="T1562" s="31">
        <v>43831</v>
      </c>
      <c r="U1562" s="31">
        <v>46022</v>
      </c>
      <c r="V1562" s="3">
        <v>93779.547975218287</v>
      </c>
      <c r="W1562" s="32">
        <f>V1562*IF(Q1562="D06T-2017",'VATT Nacional'!$P$1,'VATT Nacional'!$M$1)</f>
        <v>73488109.924399436</v>
      </c>
    </row>
    <row r="1563" spans="6:23">
      <c r="F1563" s="3"/>
      <c r="G1563" s="3"/>
      <c r="H1563" s="29" t="s">
        <v>1166</v>
      </c>
      <c r="I1563" t="s">
        <v>1228</v>
      </c>
      <c r="J1563" t="s">
        <v>1254</v>
      </c>
      <c r="K1563" t="s">
        <v>3039</v>
      </c>
      <c r="L1563" t="s">
        <v>3040</v>
      </c>
      <c r="M1563" t="s">
        <v>1170</v>
      </c>
      <c r="N1563" t="s">
        <v>54</v>
      </c>
      <c r="O1563" s="30" t="s">
        <v>1171</v>
      </c>
      <c r="P1563" s="30" t="s">
        <v>1172</v>
      </c>
      <c r="Q1563" s="30" t="s">
        <v>1172</v>
      </c>
      <c r="R1563" s="30" t="s">
        <v>1173</v>
      </c>
      <c r="S1563" s="30" t="s">
        <v>1174</v>
      </c>
      <c r="T1563" s="31">
        <v>43831</v>
      </c>
      <c r="U1563" s="31">
        <v>46022</v>
      </c>
      <c r="V1563" s="3">
        <v>95299.257991754261</v>
      </c>
      <c r="W1563" s="32">
        <f>V1563*IF(Q1563="D06T-2017",'VATT Nacional'!$P$1,'VATT Nacional'!$M$1)</f>
        <v>74678994.495286033</v>
      </c>
    </row>
    <row r="1564" spans="6:23">
      <c r="F1564" s="3"/>
      <c r="G1564" s="3"/>
      <c r="H1564" s="29" t="s">
        <v>1166</v>
      </c>
      <c r="I1564" t="s">
        <v>1228</v>
      </c>
      <c r="J1564" t="s">
        <v>1254</v>
      </c>
      <c r="K1564" t="s">
        <v>3041</v>
      </c>
      <c r="L1564" t="s">
        <v>3042</v>
      </c>
      <c r="M1564" t="s">
        <v>1170</v>
      </c>
      <c r="N1564" t="s">
        <v>54</v>
      </c>
      <c r="O1564" s="30" t="s">
        <v>1171</v>
      </c>
      <c r="P1564" s="30" t="s">
        <v>1172</v>
      </c>
      <c r="Q1564" s="30" t="s">
        <v>1172</v>
      </c>
      <c r="R1564" s="30" t="s">
        <v>1173</v>
      </c>
      <c r="S1564" s="30" t="s">
        <v>1174</v>
      </c>
      <c r="T1564" s="31">
        <v>43831</v>
      </c>
      <c r="U1564" s="31">
        <v>46022</v>
      </c>
      <c r="V1564" s="3">
        <v>195968.78444100864</v>
      </c>
      <c r="W1564" s="32">
        <f>V1564*IF(Q1564="D06T-2017",'VATT Nacional'!$P$1,'VATT Nacional'!$M$1)</f>
        <v>153566272.00375733</v>
      </c>
    </row>
    <row r="1565" spans="6:23">
      <c r="F1565" s="3"/>
      <c r="G1565" s="3"/>
      <c r="H1565" s="29" t="s">
        <v>1166</v>
      </c>
      <c r="I1565" t="s">
        <v>1228</v>
      </c>
      <c r="J1565" t="s">
        <v>1254</v>
      </c>
      <c r="K1565" t="s">
        <v>3043</v>
      </c>
      <c r="L1565" t="s">
        <v>3044</v>
      </c>
      <c r="M1565" t="s">
        <v>2506</v>
      </c>
      <c r="N1565" t="s">
        <v>198</v>
      </c>
      <c r="O1565" s="30" t="s">
        <v>1171</v>
      </c>
      <c r="P1565" s="30" t="s">
        <v>1172</v>
      </c>
      <c r="Q1565" s="30" t="s">
        <v>1172</v>
      </c>
      <c r="R1565" s="30" t="s">
        <v>1173</v>
      </c>
      <c r="S1565" s="30" t="s">
        <v>1174</v>
      </c>
      <c r="T1565" s="31">
        <v>43831</v>
      </c>
      <c r="U1565" s="31">
        <v>46022</v>
      </c>
      <c r="V1565" s="3">
        <v>88582.182563239956</v>
      </c>
      <c r="W1565" s="32">
        <f>V1565*IF(Q1565="D06T-2017",'VATT Nacional'!$P$1,'VATT Nacional'!$M$1)</f>
        <v>69415318.266098142</v>
      </c>
    </row>
    <row r="1566" spans="6:23">
      <c r="F1566" s="3"/>
      <c r="G1566" s="3"/>
      <c r="H1566" s="29" t="s">
        <v>1166</v>
      </c>
      <c r="I1566" t="s">
        <v>1228</v>
      </c>
      <c r="J1566" t="s">
        <v>1254</v>
      </c>
      <c r="K1566" t="s">
        <v>3045</v>
      </c>
      <c r="L1566" t="s">
        <v>3046</v>
      </c>
      <c r="M1566" t="s">
        <v>1170</v>
      </c>
      <c r="N1566" t="s">
        <v>54</v>
      </c>
      <c r="O1566" s="30" t="s">
        <v>1171</v>
      </c>
      <c r="P1566" s="30" t="s">
        <v>1172</v>
      </c>
      <c r="Q1566" s="30" t="s">
        <v>1172</v>
      </c>
      <c r="R1566" s="30" t="s">
        <v>1173</v>
      </c>
      <c r="S1566" s="30" t="s">
        <v>1174</v>
      </c>
      <c r="T1566" s="31">
        <v>43831</v>
      </c>
      <c r="U1566" s="31">
        <v>46022</v>
      </c>
      <c r="V1566" s="3">
        <v>93655.32731203911</v>
      </c>
      <c r="W1566" s="32">
        <f>V1566*IF(Q1566="D06T-2017",'VATT Nacional'!$P$1,'VATT Nacional'!$M$1)</f>
        <v>73390767.359333917</v>
      </c>
    </row>
    <row r="1567" spans="6:23">
      <c r="F1567" s="3"/>
      <c r="G1567" s="3"/>
      <c r="H1567" s="29" t="s">
        <v>1166</v>
      </c>
      <c r="I1567" t="s">
        <v>1228</v>
      </c>
      <c r="J1567" t="s">
        <v>1254</v>
      </c>
      <c r="K1567" t="s">
        <v>3047</v>
      </c>
      <c r="L1567" t="s">
        <v>3048</v>
      </c>
      <c r="M1567" t="s">
        <v>3049</v>
      </c>
      <c r="N1567" t="s">
        <v>106</v>
      </c>
      <c r="O1567" s="30" t="s">
        <v>1171</v>
      </c>
      <c r="P1567" s="30" t="s">
        <v>1172</v>
      </c>
      <c r="Q1567" s="30" t="s">
        <v>1172</v>
      </c>
      <c r="R1567" s="30" t="s">
        <v>1173</v>
      </c>
      <c r="S1567" s="30" t="s">
        <v>1174</v>
      </c>
      <c r="T1567" s="31">
        <v>43831</v>
      </c>
      <c r="U1567" s="31">
        <v>46022</v>
      </c>
      <c r="V1567" s="3">
        <v>315.40982619961193</v>
      </c>
      <c r="W1567" s="32">
        <f>V1567*IF(Q1567="D06T-2017",'VATT Nacional'!$P$1,'VATT Nacional'!$M$1)</f>
        <v>247163.4005435592</v>
      </c>
    </row>
    <row r="1568" spans="6:23">
      <c r="F1568" s="3"/>
      <c r="G1568" s="3"/>
      <c r="H1568" s="29" t="s">
        <v>1166</v>
      </c>
      <c r="I1568" t="s">
        <v>1228</v>
      </c>
      <c r="J1568" t="s">
        <v>1254</v>
      </c>
      <c r="K1568" t="s">
        <v>3047</v>
      </c>
      <c r="L1568" t="s">
        <v>3048</v>
      </c>
      <c r="M1568" t="s">
        <v>2606</v>
      </c>
      <c r="N1568" t="s">
        <v>159</v>
      </c>
      <c r="O1568" s="30" t="s">
        <v>1171</v>
      </c>
      <c r="P1568" s="30" t="s">
        <v>1172</v>
      </c>
      <c r="Q1568" s="30" t="s">
        <v>1172</v>
      </c>
      <c r="R1568" s="30" t="s">
        <v>1173</v>
      </c>
      <c r="S1568" s="30" t="s">
        <v>1174</v>
      </c>
      <c r="T1568" s="31">
        <v>43831</v>
      </c>
      <c r="U1568" s="31">
        <v>46022</v>
      </c>
      <c r="V1568" s="3">
        <v>58235.74672287477</v>
      </c>
      <c r="W1568" s="32">
        <f>V1568*IF(Q1568="D06T-2017",'VATT Nacional'!$P$1,'VATT Nacional'!$M$1)</f>
        <v>45635056.353982642</v>
      </c>
    </row>
    <row r="1569" spans="6:23">
      <c r="F1569" s="3"/>
      <c r="G1569" s="3"/>
      <c r="H1569" s="29" t="s">
        <v>1166</v>
      </c>
      <c r="I1569" t="s">
        <v>1228</v>
      </c>
      <c r="J1569" t="s">
        <v>1254</v>
      </c>
      <c r="K1569" t="s">
        <v>3050</v>
      </c>
      <c r="L1569" t="s">
        <v>3051</v>
      </c>
      <c r="M1569" t="s">
        <v>1170</v>
      </c>
      <c r="N1569" t="s">
        <v>54</v>
      </c>
      <c r="O1569" s="30" t="s">
        <v>1171</v>
      </c>
      <c r="P1569" s="30" t="s">
        <v>1172</v>
      </c>
      <c r="Q1569" s="30" t="s">
        <v>1172</v>
      </c>
      <c r="R1569" s="30" t="s">
        <v>1173</v>
      </c>
      <c r="S1569" s="30" t="s">
        <v>1174</v>
      </c>
      <c r="T1569" s="31">
        <v>43831</v>
      </c>
      <c r="U1569" s="31">
        <v>46022</v>
      </c>
      <c r="V1569" s="3">
        <v>242862.42670588533</v>
      </c>
      <c r="W1569" s="32">
        <f>V1569*IF(Q1569="D06T-2017",'VATT Nacional'!$P$1,'VATT Nacional'!$M$1)</f>
        <v>190313358.24933591</v>
      </c>
    </row>
    <row r="1570" spans="6:23">
      <c r="F1570" s="3"/>
      <c r="G1570" s="3"/>
      <c r="H1570" s="29" t="s">
        <v>1166</v>
      </c>
      <c r="I1570" t="s">
        <v>1228</v>
      </c>
      <c r="J1570" t="s">
        <v>1254</v>
      </c>
      <c r="K1570" t="s">
        <v>3052</v>
      </c>
      <c r="L1570" t="s">
        <v>3053</v>
      </c>
      <c r="M1570" t="s">
        <v>1170</v>
      </c>
      <c r="N1570" t="s">
        <v>54</v>
      </c>
      <c r="O1570" s="30">
        <v>66</v>
      </c>
      <c r="P1570" s="30" t="s">
        <v>1172</v>
      </c>
      <c r="Q1570" s="30" t="s">
        <v>1172</v>
      </c>
      <c r="R1570" s="30" t="s">
        <v>1173</v>
      </c>
      <c r="S1570" s="30" t="s">
        <v>1174</v>
      </c>
      <c r="T1570" s="31">
        <v>43831</v>
      </c>
      <c r="U1570" s="31">
        <v>46022</v>
      </c>
      <c r="V1570" s="3">
        <v>171579.11256453992</v>
      </c>
      <c r="W1570" s="32">
        <f>V1570*IF(Q1570="D06T-2017",'VATT Nacional'!$P$1,'VATT Nacional'!$M$1)</f>
        <v>134453886.34423587</v>
      </c>
    </row>
    <row r="1571" spans="6:23">
      <c r="F1571" s="3"/>
      <c r="G1571" s="3"/>
      <c r="H1571" s="29" t="s">
        <v>1166</v>
      </c>
      <c r="I1571" t="s">
        <v>1228</v>
      </c>
      <c r="J1571" t="s">
        <v>1254</v>
      </c>
      <c r="K1571" t="s">
        <v>3054</v>
      </c>
      <c r="L1571" t="s">
        <v>3055</v>
      </c>
      <c r="M1571" t="s">
        <v>1170</v>
      </c>
      <c r="N1571" t="s">
        <v>54</v>
      </c>
      <c r="O1571" s="30" t="s">
        <v>1171</v>
      </c>
      <c r="P1571" s="30" t="s">
        <v>1172</v>
      </c>
      <c r="Q1571" s="30" t="s">
        <v>1172</v>
      </c>
      <c r="R1571" s="30" t="s">
        <v>1173</v>
      </c>
      <c r="S1571" s="30" t="s">
        <v>1174</v>
      </c>
      <c r="T1571" s="31">
        <v>43831</v>
      </c>
      <c r="U1571" s="31">
        <v>46022</v>
      </c>
      <c r="V1571" s="3">
        <v>67100.781518718009</v>
      </c>
      <c r="W1571" s="32">
        <f>V1571*IF(Q1571="D06T-2017",'VATT Nacional'!$P$1,'VATT Nacional'!$M$1)</f>
        <v>52581929.79948815</v>
      </c>
    </row>
    <row r="1572" spans="6:23">
      <c r="F1572" s="3"/>
      <c r="G1572" s="3"/>
      <c r="H1572" s="29" t="s">
        <v>1166</v>
      </c>
      <c r="I1572" t="s">
        <v>1228</v>
      </c>
      <c r="J1572" t="s">
        <v>1254</v>
      </c>
      <c r="K1572" t="s">
        <v>3056</v>
      </c>
      <c r="L1572" t="s">
        <v>3057</v>
      </c>
      <c r="M1572" t="s">
        <v>1170</v>
      </c>
      <c r="N1572" t="s">
        <v>54</v>
      </c>
      <c r="O1572" s="30" t="s">
        <v>1171</v>
      </c>
      <c r="P1572" s="30" t="s">
        <v>1172</v>
      </c>
      <c r="Q1572" s="30" t="s">
        <v>1172</v>
      </c>
      <c r="R1572" s="30" t="s">
        <v>1173</v>
      </c>
      <c r="S1572" s="30" t="s">
        <v>1174</v>
      </c>
      <c r="T1572" s="31">
        <v>43831</v>
      </c>
      <c r="U1572" s="31">
        <v>46022</v>
      </c>
      <c r="V1572" s="3">
        <v>63719.037957867011</v>
      </c>
      <c r="W1572" s="32">
        <f>V1572*IF(Q1572="D06T-2017",'VATT Nacional'!$P$1,'VATT Nacional'!$M$1)</f>
        <v>49931906.975731097</v>
      </c>
    </row>
    <row r="1573" spans="6:23">
      <c r="F1573" s="3"/>
      <c r="G1573" s="3"/>
      <c r="H1573" s="29" t="s">
        <v>1166</v>
      </c>
      <c r="I1573" t="s">
        <v>1228</v>
      </c>
      <c r="J1573" t="s">
        <v>1254</v>
      </c>
      <c r="K1573" t="s">
        <v>3058</v>
      </c>
      <c r="L1573" t="s">
        <v>3059</v>
      </c>
      <c r="M1573" t="s">
        <v>1170</v>
      </c>
      <c r="N1573" t="s">
        <v>54</v>
      </c>
      <c r="O1573" s="30" t="s">
        <v>1171</v>
      </c>
      <c r="P1573" s="30" t="s">
        <v>1172</v>
      </c>
      <c r="Q1573" s="30" t="s">
        <v>1172</v>
      </c>
      <c r="R1573" s="30" t="s">
        <v>1173</v>
      </c>
      <c r="S1573" s="30" t="s">
        <v>1174</v>
      </c>
      <c r="T1573" s="31">
        <v>43831</v>
      </c>
      <c r="U1573" s="31">
        <v>46022</v>
      </c>
      <c r="V1573" s="3">
        <v>139038.13340017496</v>
      </c>
      <c r="W1573" s="32">
        <f>V1573*IF(Q1573="D06T-2017",'VATT Nacional'!$P$1,'VATT Nacional'!$M$1)</f>
        <v>108953922.80729946</v>
      </c>
    </row>
    <row r="1574" spans="6:23">
      <c r="F1574" s="3"/>
      <c r="G1574" s="3"/>
      <c r="H1574" s="29" t="s">
        <v>1166</v>
      </c>
      <c r="I1574" t="s">
        <v>1228</v>
      </c>
      <c r="J1574" t="s">
        <v>1254</v>
      </c>
      <c r="K1574" t="s">
        <v>3060</v>
      </c>
      <c r="L1574" t="s">
        <v>3061</v>
      </c>
      <c r="M1574" t="s">
        <v>1170</v>
      </c>
      <c r="N1574" t="s">
        <v>54</v>
      </c>
      <c r="O1574" s="30" t="s">
        <v>1171</v>
      </c>
      <c r="P1574" s="30" t="s">
        <v>1172</v>
      </c>
      <c r="Q1574" s="30" t="s">
        <v>1172</v>
      </c>
      <c r="R1574" s="30" t="s">
        <v>1173</v>
      </c>
      <c r="S1574" s="30" t="s">
        <v>1174</v>
      </c>
      <c r="T1574" s="31">
        <v>43831</v>
      </c>
      <c r="U1574" s="31">
        <v>46022</v>
      </c>
      <c r="V1574" s="3">
        <v>97490.560758170483</v>
      </c>
      <c r="W1574" s="32">
        <f>V1574*IF(Q1574="D06T-2017",'VATT Nacional'!$P$1,'VATT Nacional'!$M$1)</f>
        <v>76396156.734312713</v>
      </c>
    </row>
    <row r="1575" spans="6:23">
      <c r="F1575" s="3"/>
      <c r="G1575" s="3"/>
      <c r="H1575" s="29" t="s">
        <v>1166</v>
      </c>
      <c r="I1575" t="s">
        <v>1228</v>
      </c>
      <c r="J1575" t="s">
        <v>1254</v>
      </c>
      <c r="K1575" t="s">
        <v>3062</v>
      </c>
      <c r="L1575" t="s">
        <v>3063</v>
      </c>
      <c r="M1575" t="s">
        <v>1170</v>
      </c>
      <c r="N1575" t="s">
        <v>54</v>
      </c>
      <c r="O1575" s="30" t="s">
        <v>1171</v>
      </c>
      <c r="P1575" s="30" t="s">
        <v>1172</v>
      </c>
      <c r="Q1575" s="30" t="s">
        <v>1172</v>
      </c>
      <c r="R1575" s="30" t="s">
        <v>1173</v>
      </c>
      <c r="S1575" s="30" t="s">
        <v>1174</v>
      </c>
      <c r="T1575" s="31">
        <v>43831</v>
      </c>
      <c r="U1575" s="31">
        <v>46022</v>
      </c>
      <c r="V1575" s="3">
        <v>91164.350769506724</v>
      </c>
      <c r="W1575" s="32">
        <f>V1575*IF(Q1575="D06T-2017",'VATT Nacional'!$P$1,'VATT Nacional'!$M$1)</f>
        <v>71438772.900743708</v>
      </c>
    </row>
    <row r="1576" spans="6:23">
      <c r="F1576" s="3"/>
      <c r="G1576" s="3"/>
      <c r="H1576" s="29" t="s">
        <v>1166</v>
      </c>
      <c r="I1576" t="s">
        <v>1228</v>
      </c>
      <c r="J1576" t="s">
        <v>1254</v>
      </c>
      <c r="K1576" t="s">
        <v>3064</v>
      </c>
      <c r="L1576" t="s">
        <v>3065</v>
      </c>
      <c r="M1576" t="s">
        <v>1188</v>
      </c>
      <c r="N1576" t="s">
        <v>1180</v>
      </c>
      <c r="O1576" s="30">
        <v>154</v>
      </c>
      <c r="P1576" s="30" t="s">
        <v>1172</v>
      </c>
      <c r="Q1576" s="30" t="s">
        <v>1172</v>
      </c>
      <c r="R1576" s="30" t="s">
        <v>1173</v>
      </c>
      <c r="S1576" s="30" t="s">
        <v>1174</v>
      </c>
      <c r="T1576" s="31">
        <v>43831</v>
      </c>
      <c r="U1576" s="31">
        <v>46022</v>
      </c>
      <c r="V1576" s="3">
        <v>876784.72848402523</v>
      </c>
      <c r="W1576" s="32">
        <f>V1576*IF(Q1576="D06T-2017",'VATT Nacional'!$P$1,'VATT Nacional'!$M$1)</f>
        <v>687071476.64963758</v>
      </c>
    </row>
    <row r="1577" spans="6:23">
      <c r="F1577" s="3"/>
      <c r="G1577" s="3"/>
      <c r="H1577" s="29" t="s">
        <v>1166</v>
      </c>
      <c r="I1577" t="s">
        <v>1228</v>
      </c>
      <c r="J1577" t="s">
        <v>1254</v>
      </c>
      <c r="K1577" t="s">
        <v>3066</v>
      </c>
      <c r="L1577" t="s">
        <v>3067</v>
      </c>
      <c r="M1577" t="s">
        <v>1170</v>
      </c>
      <c r="N1577" t="s">
        <v>54</v>
      </c>
      <c r="O1577" s="30">
        <v>33</v>
      </c>
      <c r="P1577" s="30" t="s">
        <v>1172</v>
      </c>
      <c r="Q1577" s="30" t="s">
        <v>1172</v>
      </c>
      <c r="R1577" s="30" t="s">
        <v>1173</v>
      </c>
      <c r="S1577" s="30" t="s">
        <v>1174</v>
      </c>
      <c r="T1577" s="31">
        <v>43831</v>
      </c>
      <c r="U1577" s="31">
        <v>46022</v>
      </c>
      <c r="V1577" s="3">
        <v>208892.18703854521</v>
      </c>
      <c r="W1577" s="32">
        <f>V1577*IF(Q1577="D06T-2017",'VATT Nacional'!$P$1,'VATT Nacional'!$M$1)</f>
        <v>163693388.749255</v>
      </c>
    </row>
    <row r="1578" spans="6:23">
      <c r="F1578" s="3"/>
      <c r="G1578" s="3"/>
      <c r="H1578" s="29" t="s">
        <v>1166</v>
      </c>
      <c r="I1578" t="s">
        <v>1228</v>
      </c>
      <c r="J1578" t="s">
        <v>1254</v>
      </c>
      <c r="K1578" t="s">
        <v>3068</v>
      </c>
      <c r="L1578" t="s">
        <v>3069</v>
      </c>
      <c r="M1578" t="s">
        <v>1170</v>
      </c>
      <c r="N1578" t="s">
        <v>54</v>
      </c>
      <c r="O1578" s="30" t="s">
        <v>1171</v>
      </c>
      <c r="P1578" s="30" t="s">
        <v>1172</v>
      </c>
      <c r="Q1578" s="30" t="s">
        <v>1172</v>
      </c>
      <c r="R1578" s="30" t="s">
        <v>1173</v>
      </c>
      <c r="S1578" s="30" t="s">
        <v>1174</v>
      </c>
      <c r="T1578" s="31">
        <v>43831</v>
      </c>
      <c r="U1578" s="31">
        <v>46022</v>
      </c>
      <c r="V1578" s="3">
        <v>139372.29989882352</v>
      </c>
      <c r="W1578" s="32">
        <f>V1578*IF(Q1578="D06T-2017",'VATT Nacional'!$P$1,'VATT Nacional'!$M$1)</f>
        <v>109215784.4276202</v>
      </c>
    </row>
    <row r="1579" spans="6:23">
      <c r="F1579" s="3"/>
      <c r="G1579" s="3"/>
      <c r="H1579" s="29" t="s">
        <v>1166</v>
      </c>
      <c r="I1579" t="s">
        <v>1228</v>
      </c>
      <c r="J1579" t="s">
        <v>1254</v>
      </c>
      <c r="K1579" t="s">
        <v>3070</v>
      </c>
      <c r="L1579" t="s">
        <v>3071</v>
      </c>
      <c r="M1579" t="s">
        <v>2506</v>
      </c>
      <c r="N1579" t="s">
        <v>198</v>
      </c>
      <c r="O1579" s="30" t="s">
        <v>1171</v>
      </c>
      <c r="P1579" s="30" t="s">
        <v>1172</v>
      </c>
      <c r="Q1579" s="30" t="s">
        <v>1172</v>
      </c>
      <c r="R1579" s="30" t="s">
        <v>1173</v>
      </c>
      <c r="S1579" s="30" t="s">
        <v>1174</v>
      </c>
      <c r="T1579" s="31">
        <v>43831</v>
      </c>
      <c r="U1579" s="31">
        <v>46022</v>
      </c>
      <c r="V1579" s="3">
        <v>186429.18124577124</v>
      </c>
      <c r="W1579" s="32">
        <f>V1579*IF(Q1579="D06T-2017",'VATT Nacional'!$P$1,'VATT Nacional'!$M$1)</f>
        <v>146090789.09321895</v>
      </c>
    </row>
    <row r="1580" spans="6:23">
      <c r="F1580" s="3"/>
      <c r="G1580" s="3"/>
      <c r="H1580" s="29" t="s">
        <v>1166</v>
      </c>
      <c r="I1580" t="s">
        <v>1228</v>
      </c>
      <c r="J1580" t="s">
        <v>1254</v>
      </c>
      <c r="K1580" t="s">
        <v>3072</v>
      </c>
      <c r="L1580" t="s">
        <v>3073</v>
      </c>
      <c r="M1580" t="s">
        <v>1170</v>
      </c>
      <c r="N1580" t="s">
        <v>54</v>
      </c>
      <c r="O1580" s="30" t="s">
        <v>1171</v>
      </c>
      <c r="P1580" s="30" t="s">
        <v>1172</v>
      </c>
      <c r="Q1580" s="30" t="s">
        <v>1172</v>
      </c>
      <c r="R1580" s="30" t="s">
        <v>1173</v>
      </c>
      <c r="S1580" s="30" t="s">
        <v>1174</v>
      </c>
      <c r="T1580" s="31">
        <v>43831</v>
      </c>
      <c r="U1580" s="31">
        <v>46022</v>
      </c>
      <c r="V1580" s="3">
        <v>256922.56551445206</v>
      </c>
      <c r="W1580" s="32">
        <f>V1580*IF(Q1580="D06T-2017",'VATT Nacional'!$P$1,'VATT Nacional'!$M$1)</f>
        <v>201331251.2614595</v>
      </c>
    </row>
    <row r="1581" spans="6:23">
      <c r="F1581" s="3"/>
      <c r="G1581" s="3"/>
      <c r="H1581" s="29" t="s">
        <v>1166</v>
      </c>
      <c r="I1581" t="s">
        <v>1228</v>
      </c>
      <c r="J1581" t="s">
        <v>1254</v>
      </c>
      <c r="K1581" t="s">
        <v>3074</v>
      </c>
      <c r="L1581" t="s">
        <v>3075</v>
      </c>
      <c r="M1581" t="s">
        <v>1170</v>
      </c>
      <c r="N1581" t="s">
        <v>54</v>
      </c>
      <c r="O1581" s="30" t="s">
        <v>1171</v>
      </c>
      <c r="P1581" s="30" t="s">
        <v>1172</v>
      </c>
      <c r="Q1581" s="30" t="s">
        <v>1172</v>
      </c>
      <c r="R1581" s="30" t="s">
        <v>1173</v>
      </c>
      <c r="S1581" s="30" t="s">
        <v>1174</v>
      </c>
      <c r="T1581" s="31">
        <v>43831</v>
      </c>
      <c r="U1581" s="31">
        <v>46022</v>
      </c>
      <c r="V1581" s="3">
        <v>122049.1357572789</v>
      </c>
      <c r="W1581" s="32">
        <f>V1581*IF(Q1581="D06T-2017",'VATT Nacional'!$P$1,'VATT Nacional'!$M$1)</f>
        <v>95640899.304387853</v>
      </c>
    </row>
    <row r="1582" spans="6:23">
      <c r="F1582" s="3"/>
      <c r="G1582" s="3"/>
      <c r="H1582" s="29" t="s">
        <v>1166</v>
      </c>
      <c r="I1582" t="s">
        <v>1228</v>
      </c>
      <c r="J1582" t="s">
        <v>1254</v>
      </c>
      <c r="K1582" t="s">
        <v>3076</v>
      </c>
      <c r="L1582" t="s">
        <v>3077</v>
      </c>
      <c r="M1582" t="s">
        <v>1170</v>
      </c>
      <c r="N1582" t="s">
        <v>54</v>
      </c>
      <c r="O1582" s="30" t="s">
        <v>1171</v>
      </c>
      <c r="P1582" s="30" t="s">
        <v>1172</v>
      </c>
      <c r="Q1582" s="30" t="s">
        <v>1172</v>
      </c>
      <c r="R1582" s="30" t="s">
        <v>1173</v>
      </c>
      <c r="S1582" s="30" t="s">
        <v>1174</v>
      </c>
      <c r="T1582" s="31">
        <v>43831</v>
      </c>
      <c r="U1582" s="31">
        <v>46022</v>
      </c>
      <c r="V1582" s="3">
        <v>112558.65166586623</v>
      </c>
      <c r="W1582" s="32">
        <f>V1582*IF(Q1582="D06T-2017",'VATT Nacional'!$P$1,'VATT Nacional'!$M$1)</f>
        <v>88203907.410059243</v>
      </c>
    </row>
    <row r="1583" spans="6:23">
      <c r="F1583" s="3"/>
      <c r="G1583" s="3"/>
      <c r="H1583" s="29" t="s">
        <v>1166</v>
      </c>
      <c r="I1583" t="s">
        <v>1228</v>
      </c>
      <c r="J1583" t="s">
        <v>1254</v>
      </c>
      <c r="K1583" t="s">
        <v>3078</v>
      </c>
      <c r="L1583" t="s">
        <v>3079</v>
      </c>
      <c r="M1583" t="s">
        <v>1170</v>
      </c>
      <c r="N1583" t="s">
        <v>54</v>
      </c>
      <c r="O1583" s="30">
        <v>66</v>
      </c>
      <c r="P1583" s="30" t="s">
        <v>1172</v>
      </c>
      <c r="Q1583" s="30" t="s">
        <v>1172</v>
      </c>
      <c r="R1583" s="30" t="s">
        <v>1173</v>
      </c>
      <c r="S1583" s="30" t="s">
        <v>1174</v>
      </c>
      <c r="T1583" s="31">
        <v>43831</v>
      </c>
      <c r="U1583" s="31">
        <v>46022</v>
      </c>
      <c r="V1583" s="3">
        <v>316700.5902736712</v>
      </c>
      <c r="W1583" s="32">
        <f>V1583*IF(Q1583="D06T-2017",'VATT Nacional'!$P$1,'VATT Nacional'!$M$1)</f>
        <v>248174877.07771778</v>
      </c>
    </row>
    <row r="1584" spans="6:23">
      <c r="F1584" s="3"/>
      <c r="G1584" s="3"/>
      <c r="H1584" s="29" t="s">
        <v>1166</v>
      </c>
      <c r="I1584" t="s">
        <v>1228</v>
      </c>
      <c r="J1584" t="s">
        <v>1254</v>
      </c>
      <c r="K1584" t="s">
        <v>3078</v>
      </c>
      <c r="L1584" t="s">
        <v>3079</v>
      </c>
      <c r="M1584" t="s">
        <v>1188</v>
      </c>
      <c r="N1584" t="s">
        <v>1180</v>
      </c>
      <c r="O1584" s="30">
        <v>66</v>
      </c>
      <c r="P1584" s="30" t="s">
        <v>1172</v>
      </c>
      <c r="Q1584" s="30" t="s">
        <v>1172</v>
      </c>
      <c r="R1584" s="30" t="s">
        <v>1173</v>
      </c>
      <c r="S1584" s="30" t="s">
        <v>1174</v>
      </c>
      <c r="T1584" s="31">
        <v>43831</v>
      </c>
      <c r="U1584" s="31">
        <v>46022</v>
      </c>
      <c r="V1584" s="3">
        <v>455143.84607891878</v>
      </c>
      <c r="W1584" s="32">
        <f>V1584*IF(Q1584="D06T-2017",'VATT Nacional'!$P$1,'VATT Nacional'!$M$1)</f>
        <v>356662638.22150469</v>
      </c>
    </row>
    <row r="1585" spans="6:23">
      <c r="F1585" s="3"/>
      <c r="G1585" s="3"/>
      <c r="H1585" s="29" t="s">
        <v>1166</v>
      </c>
      <c r="I1585" t="s">
        <v>1228</v>
      </c>
      <c r="J1585" t="s">
        <v>1254</v>
      </c>
      <c r="K1585" t="s">
        <v>3080</v>
      </c>
      <c r="L1585" t="s">
        <v>3081</v>
      </c>
      <c r="M1585" t="s">
        <v>1188</v>
      </c>
      <c r="N1585" t="s">
        <v>1180</v>
      </c>
      <c r="O1585" s="30">
        <v>154</v>
      </c>
      <c r="P1585" s="30" t="s">
        <v>1172</v>
      </c>
      <c r="Q1585" s="30" t="s">
        <v>1172</v>
      </c>
      <c r="R1585" s="30" t="s">
        <v>1173</v>
      </c>
      <c r="S1585" s="30" t="s">
        <v>1174</v>
      </c>
      <c r="T1585" s="31">
        <v>43831</v>
      </c>
      <c r="U1585" s="31">
        <v>46022</v>
      </c>
      <c r="V1585" s="3">
        <v>720955.05483340367</v>
      </c>
      <c r="W1585" s="32">
        <f>V1585*IF(Q1585="D06T-2017",'VATT Nacional'!$P$1,'VATT Nacional'!$M$1)</f>
        <v>564959263.12365305</v>
      </c>
    </row>
    <row r="1586" spans="6:23">
      <c r="F1586" s="3"/>
      <c r="G1586" s="3"/>
      <c r="H1586" s="29" t="s">
        <v>1166</v>
      </c>
      <c r="I1586" t="s">
        <v>1228</v>
      </c>
      <c r="J1586" t="s">
        <v>1254</v>
      </c>
      <c r="K1586" t="s">
        <v>3082</v>
      </c>
      <c r="L1586" t="s">
        <v>3083</v>
      </c>
      <c r="M1586" t="s">
        <v>1170</v>
      </c>
      <c r="N1586" t="s">
        <v>54</v>
      </c>
      <c r="O1586" s="30" t="s">
        <v>1171</v>
      </c>
      <c r="P1586" s="30" t="s">
        <v>1172</v>
      </c>
      <c r="Q1586" s="30" t="s">
        <v>1172</v>
      </c>
      <c r="R1586" s="30" t="s">
        <v>1173</v>
      </c>
      <c r="S1586" s="30" t="s">
        <v>1174</v>
      </c>
      <c r="T1586" s="31">
        <v>43831</v>
      </c>
      <c r="U1586" s="31">
        <v>46022</v>
      </c>
      <c r="V1586" s="3">
        <v>84788.472800479853</v>
      </c>
      <c r="W1586" s="32">
        <f>V1586*IF(Q1586="D06T-2017",'VATT Nacional'!$P$1,'VATT Nacional'!$M$1)</f>
        <v>66442467.936934106</v>
      </c>
    </row>
    <row r="1587" spans="6:23">
      <c r="F1587" s="3"/>
      <c r="G1587" s="3"/>
      <c r="H1587" s="29" t="s">
        <v>1166</v>
      </c>
      <c r="I1587" t="s">
        <v>1228</v>
      </c>
      <c r="J1587" t="s">
        <v>1254</v>
      </c>
      <c r="K1587" t="s">
        <v>3084</v>
      </c>
      <c r="L1587" t="s">
        <v>3085</v>
      </c>
      <c r="M1587" t="s">
        <v>1170</v>
      </c>
      <c r="N1587" t="s">
        <v>54</v>
      </c>
      <c r="O1587" s="30" t="s">
        <v>1171</v>
      </c>
      <c r="P1587" s="30" t="s">
        <v>1172</v>
      </c>
      <c r="Q1587" s="30" t="s">
        <v>1172</v>
      </c>
      <c r="R1587" s="30" t="s">
        <v>1173</v>
      </c>
      <c r="S1587" s="30" t="s">
        <v>1174</v>
      </c>
      <c r="T1587" s="31">
        <v>43831</v>
      </c>
      <c r="U1587" s="31">
        <v>46022</v>
      </c>
      <c r="V1587" s="3">
        <v>82917.10038067479</v>
      </c>
      <c r="W1587" s="32">
        <f>V1587*IF(Q1587="D06T-2017",'VATT Nacional'!$P$1,'VATT Nacional'!$M$1)</f>
        <v>64976011.496640056</v>
      </c>
    </row>
    <row r="1588" spans="6:23">
      <c r="F1588" s="3"/>
      <c r="G1588" s="3"/>
      <c r="H1588" s="29" t="s">
        <v>1166</v>
      </c>
      <c r="I1588" t="s">
        <v>1228</v>
      </c>
      <c r="J1588" t="s">
        <v>1254</v>
      </c>
      <c r="K1588" t="s">
        <v>3086</v>
      </c>
      <c r="L1588" t="s">
        <v>3087</v>
      </c>
      <c r="M1588" t="s">
        <v>1170</v>
      </c>
      <c r="N1588" t="s">
        <v>54</v>
      </c>
      <c r="O1588" s="30" t="s">
        <v>1171</v>
      </c>
      <c r="P1588" s="30" t="s">
        <v>1172</v>
      </c>
      <c r="Q1588" s="30" t="s">
        <v>1172</v>
      </c>
      <c r="R1588" s="30" t="s">
        <v>1173</v>
      </c>
      <c r="S1588" s="30" t="s">
        <v>1174</v>
      </c>
      <c r="T1588" s="31">
        <v>43831</v>
      </c>
      <c r="U1588" s="31">
        <v>46022</v>
      </c>
      <c r="V1588" s="3">
        <v>150702.14248985663</v>
      </c>
      <c r="W1588" s="32">
        <f>V1588*IF(Q1588="D06T-2017",'VATT Nacional'!$P$1,'VATT Nacional'!$M$1)</f>
        <v>118094145.81592637</v>
      </c>
    </row>
    <row r="1589" spans="6:23">
      <c r="F1589" s="3"/>
      <c r="G1589" s="3"/>
      <c r="H1589" s="29" t="s">
        <v>1166</v>
      </c>
      <c r="I1589" t="s">
        <v>1228</v>
      </c>
      <c r="J1589" t="s">
        <v>1254</v>
      </c>
      <c r="K1589" t="s">
        <v>3088</v>
      </c>
      <c r="L1589" t="s">
        <v>3089</v>
      </c>
      <c r="M1589" t="s">
        <v>1170</v>
      </c>
      <c r="N1589" t="s">
        <v>54</v>
      </c>
      <c r="O1589" s="30" t="s">
        <v>1171</v>
      </c>
      <c r="P1589" s="30" t="s">
        <v>1172</v>
      </c>
      <c r="Q1589" s="30" t="s">
        <v>1172</v>
      </c>
      <c r="R1589" s="30" t="s">
        <v>1173</v>
      </c>
      <c r="S1589" s="30" t="s">
        <v>1174</v>
      </c>
      <c r="T1589" s="31">
        <v>43831</v>
      </c>
      <c r="U1589" s="31">
        <v>46022</v>
      </c>
      <c r="V1589" s="3">
        <v>95634.826429297158</v>
      </c>
      <c r="W1589" s="32">
        <f>V1589*IF(Q1589="D06T-2017",'VATT Nacional'!$P$1,'VATT Nacional'!$M$1)</f>
        <v>74941954.711641818</v>
      </c>
    </row>
    <row r="1590" spans="6:23">
      <c r="F1590" s="3"/>
      <c r="G1590" s="3"/>
      <c r="H1590" s="29" t="s">
        <v>1166</v>
      </c>
      <c r="I1590" t="s">
        <v>1228</v>
      </c>
      <c r="J1590" t="s">
        <v>1254</v>
      </c>
      <c r="K1590" t="s">
        <v>3090</v>
      </c>
      <c r="L1590" t="s">
        <v>3091</v>
      </c>
      <c r="M1590" t="s">
        <v>1170</v>
      </c>
      <c r="N1590" t="s">
        <v>54</v>
      </c>
      <c r="O1590" s="30" t="s">
        <v>1171</v>
      </c>
      <c r="P1590" s="30" t="s">
        <v>1172</v>
      </c>
      <c r="Q1590" s="30" t="s">
        <v>1172</v>
      </c>
      <c r="R1590" s="30" t="s">
        <v>1173</v>
      </c>
      <c r="S1590" s="30" t="s">
        <v>1174</v>
      </c>
      <c r="T1590" s="31">
        <v>43831</v>
      </c>
      <c r="U1590" s="31">
        <v>46022</v>
      </c>
      <c r="V1590" s="3">
        <v>91539.361707631455</v>
      </c>
      <c r="W1590" s="32">
        <f>V1590*IF(Q1590="D06T-2017",'VATT Nacional'!$P$1,'VATT Nacional'!$M$1)</f>
        <v>71732641.29357329</v>
      </c>
    </row>
    <row r="1591" spans="6:23">
      <c r="F1591" s="3"/>
      <c r="G1591" s="3"/>
      <c r="H1591" s="29" t="s">
        <v>1166</v>
      </c>
      <c r="I1591" t="s">
        <v>1228</v>
      </c>
      <c r="J1591" t="s">
        <v>1254</v>
      </c>
      <c r="K1591" t="s">
        <v>3092</v>
      </c>
      <c r="L1591" t="s">
        <v>3093</v>
      </c>
      <c r="M1591" t="s">
        <v>1188</v>
      </c>
      <c r="N1591" t="s">
        <v>1180</v>
      </c>
      <c r="O1591" s="30">
        <v>154</v>
      </c>
      <c r="P1591" s="30" t="s">
        <v>1172</v>
      </c>
      <c r="Q1591" s="30" t="s">
        <v>1172</v>
      </c>
      <c r="R1591" s="30" t="s">
        <v>1173</v>
      </c>
      <c r="S1591" s="30" t="s">
        <v>1174</v>
      </c>
      <c r="T1591" s="31">
        <v>43831</v>
      </c>
      <c r="U1591" s="31">
        <v>46022</v>
      </c>
      <c r="V1591" s="3">
        <v>959337.492736354</v>
      </c>
      <c r="W1591" s="32">
        <f>V1591*IF(Q1591="D06T-2017",'VATT Nacional'!$P$1,'VATT Nacional'!$M$1)</f>
        <v>751761984.81396902</v>
      </c>
    </row>
    <row r="1592" spans="6:23">
      <c r="F1592" s="3"/>
      <c r="G1592" s="3"/>
      <c r="H1592" s="29" t="s">
        <v>1166</v>
      </c>
      <c r="I1592" t="s">
        <v>1228</v>
      </c>
      <c r="J1592" t="s">
        <v>1254</v>
      </c>
      <c r="K1592" t="s">
        <v>3094</v>
      </c>
      <c r="L1592" t="s">
        <v>3095</v>
      </c>
      <c r="M1592" t="s">
        <v>1188</v>
      </c>
      <c r="N1592" t="s">
        <v>1180</v>
      </c>
      <c r="O1592" s="30" t="s">
        <v>1171</v>
      </c>
      <c r="P1592" s="30" t="s">
        <v>1172</v>
      </c>
      <c r="Q1592" s="30" t="s">
        <v>1172</v>
      </c>
      <c r="R1592" s="30" t="s">
        <v>1173</v>
      </c>
      <c r="S1592" s="30" t="s">
        <v>1174</v>
      </c>
      <c r="T1592" s="31">
        <v>43831</v>
      </c>
      <c r="U1592" s="31">
        <v>46022</v>
      </c>
      <c r="V1592" s="3">
        <v>116794.55385213078</v>
      </c>
      <c r="W1592" s="32">
        <f>V1592*IF(Q1592="D06T-2017",'VATT Nacional'!$P$1,'VATT Nacional'!$M$1)</f>
        <v>91523271.3035115</v>
      </c>
    </row>
    <row r="1593" spans="6:23">
      <c r="F1593" s="3"/>
      <c r="G1593" s="3"/>
      <c r="H1593" s="29" t="s">
        <v>1166</v>
      </c>
      <c r="I1593" t="s">
        <v>1228</v>
      </c>
      <c r="J1593" t="s">
        <v>1254</v>
      </c>
      <c r="K1593" t="s">
        <v>3096</v>
      </c>
      <c r="L1593" t="s">
        <v>3097</v>
      </c>
      <c r="M1593" t="s">
        <v>1170</v>
      </c>
      <c r="N1593" t="s">
        <v>54</v>
      </c>
      <c r="O1593" s="30" t="s">
        <v>1171</v>
      </c>
      <c r="P1593" s="30" t="s">
        <v>1172</v>
      </c>
      <c r="Q1593" s="30" t="s">
        <v>1172</v>
      </c>
      <c r="R1593" s="30" t="s">
        <v>1173</v>
      </c>
      <c r="S1593" s="30" t="s">
        <v>1174</v>
      </c>
      <c r="T1593" s="31">
        <v>43831</v>
      </c>
      <c r="U1593" s="31">
        <v>46022</v>
      </c>
      <c r="V1593" s="3">
        <v>68684.039522260966</v>
      </c>
      <c r="W1593" s="32">
        <f>V1593*IF(Q1593="D06T-2017",'VATT Nacional'!$P$1,'VATT Nacional'!$M$1)</f>
        <v>53822612.237345457</v>
      </c>
    </row>
    <row r="1594" spans="6:23">
      <c r="F1594" s="3"/>
      <c r="G1594" s="3"/>
      <c r="H1594" s="29" t="s">
        <v>1166</v>
      </c>
      <c r="I1594" t="s">
        <v>1228</v>
      </c>
      <c r="J1594" t="s">
        <v>1254</v>
      </c>
      <c r="K1594" t="s">
        <v>3098</v>
      </c>
      <c r="L1594" t="s">
        <v>3099</v>
      </c>
      <c r="M1594" t="s">
        <v>1170</v>
      </c>
      <c r="N1594" t="s">
        <v>54</v>
      </c>
      <c r="O1594" s="30">
        <v>66</v>
      </c>
      <c r="P1594" s="30" t="s">
        <v>1172</v>
      </c>
      <c r="Q1594" s="30" t="s">
        <v>1172</v>
      </c>
      <c r="R1594" s="30" t="s">
        <v>1173</v>
      </c>
      <c r="S1594" s="30" t="s">
        <v>1174</v>
      </c>
      <c r="T1594" s="31">
        <v>43831</v>
      </c>
      <c r="U1594" s="31">
        <v>46022</v>
      </c>
      <c r="V1594" s="3">
        <v>333858.78684051865</v>
      </c>
      <c r="W1594" s="32">
        <f>V1594*IF(Q1594="D06T-2017",'VATT Nacional'!$P$1,'VATT Nacional'!$M$1)</f>
        <v>261620489.28883809</v>
      </c>
    </row>
    <row r="1595" spans="6:23">
      <c r="F1595" s="3"/>
      <c r="G1595" s="3"/>
      <c r="H1595" s="29" t="s">
        <v>1166</v>
      </c>
      <c r="I1595" t="s">
        <v>1228</v>
      </c>
      <c r="J1595" t="s">
        <v>1254</v>
      </c>
      <c r="K1595" t="s">
        <v>3100</v>
      </c>
      <c r="L1595" t="s">
        <v>3101</v>
      </c>
      <c r="M1595" t="s">
        <v>1170</v>
      </c>
      <c r="N1595" t="s">
        <v>54</v>
      </c>
      <c r="O1595" s="30" t="s">
        <v>1171</v>
      </c>
      <c r="P1595" s="30" t="s">
        <v>1172</v>
      </c>
      <c r="Q1595" s="30" t="s">
        <v>1172</v>
      </c>
      <c r="R1595" s="30" t="s">
        <v>1173</v>
      </c>
      <c r="S1595" s="30" t="s">
        <v>1174</v>
      </c>
      <c r="T1595" s="31">
        <v>43831</v>
      </c>
      <c r="U1595" s="31">
        <v>46022</v>
      </c>
      <c r="V1595" s="3">
        <v>79262.560052098925</v>
      </c>
      <c r="W1595" s="32">
        <f>V1595*IF(Q1595="D06T-2017",'VATT Nacional'!$P$1,'VATT Nacional'!$M$1)</f>
        <v>62112217.981016546</v>
      </c>
    </row>
    <row r="1596" spans="6:23">
      <c r="F1596" s="3"/>
      <c r="G1596" s="3"/>
      <c r="H1596" s="29" t="s">
        <v>1166</v>
      </c>
      <c r="I1596" t="s">
        <v>1228</v>
      </c>
      <c r="J1596" t="s">
        <v>1254</v>
      </c>
      <c r="K1596" t="s">
        <v>3102</v>
      </c>
      <c r="L1596" t="s">
        <v>3103</v>
      </c>
      <c r="M1596" t="s">
        <v>1170</v>
      </c>
      <c r="N1596" t="s">
        <v>54</v>
      </c>
      <c r="O1596" s="30" t="s">
        <v>1171</v>
      </c>
      <c r="P1596" s="30" t="s">
        <v>1172</v>
      </c>
      <c r="Q1596" s="30" t="s">
        <v>1172</v>
      </c>
      <c r="R1596" s="30" t="s">
        <v>1173</v>
      </c>
      <c r="S1596" s="30" t="s">
        <v>1174</v>
      </c>
      <c r="T1596" s="31">
        <v>43831</v>
      </c>
      <c r="U1596" s="31">
        <v>46022</v>
      </c>
      <c r="V1596" s="3">
        <v>170527.79025325089</v>
      </c>
      <c r="W1596" s="32">
        <f>V1596*IF(Q1596="D06T-2017",'VATT Nacional'!$P$1,'VATT Nacional'!$M$1)</f>
        <v>133630042.64647782</v>
      </c>
    </row>
    <row r="1597" spans="6:23">
      <c r="F1597" s="3"/>
      <c r="G1597" s="3"/>
      <c r="H1597" s="29" t="s">
        <v>1166</v>
      </c>
      <c r="I1597" t="s">
        <v>1228</v>
      </c>
      <c r="J1597" t="s">
        <v>1254</v>
      </c>
      <c r="K1597" t="s">
        <v>3104</v>
      </c>
      <c r="L1597" t="s">
        <v>3105</v>
      </c>
      <c r="M1597" t="s">
        <v>1170</v>
      </c>
      <c r="N1597" t="s">
        <v>54</v>
      </c>
      <c r="O1597" s="30" t="s">
        <v>1171</v>
      </c>
      <c r="P1597" s="30" t="s">
        <v>1172</v>
      </c>
      <c r="Q1597" s="30" t="s">
        <v>1172</v>
      </c>
      <c r="R1597" s="30" t="s">
        <v>1173</v>
      </c>
      <c r="S1597" s="30" t="s">
        <v>1174</v>
      </c>
      <c r="T1597" s="31">
        <v>43831</v>
      </c>
      <c r="U1597" s="31">
        <v>46022</v>
      </c>
      <c r="V1597" s="3">
        <v>189330.36212830796</v>
      </c>
      <c r="W1597" s="32">
        <f>V1597*IF(Q1597="D06T-2017",'VATT Nacional'!$P$1,'VATT Nacional'!$M$1)</f>
        <v>148364230.41608354</v>
      </c>
    </row>
    <row r="1598" spans="6:23">
      <c r="F1598" s="3"/>
      <c r="G1598" s="3"/>
      <c r="H1598" s="29" t="s">
        <v>1166</v>
      </c>
      <c r="I1598" t="s">
        <v>1228</v>
      </c>
      <c r="J1598" t="s">
        <v>1254</v>
      </c>
      <c r="K1598" t="s">
        <v>3106</v>
      </c>
      <c r="L1598" t="s">
        <v>3107</v>
      </c>
      <c r="M1598" t="s">
        <v>1170</v>
      </c>
      <c r="N1598" t="s">
        <v>54</v>
      </c>
      <c r="O1598" s="30" t="s">
        <v>1171</v>
      </c>
      <c r="P1598" s="30" t="s">
        <v>1172</v>
      </c>
      <c r="Q1598" s="30" t="s">
        <v>1172</v>
      </c>
      <c r="R1598" s="30" t="s">
        <v>1173</v>
      </c>
      <c r="S1598" s="30" t="s">
        <v>1174</v>
      </c>
      <c r="T1598" s="31">
        <v>43831</v>
      </c>
      <c r="U1598" s="31">
        <v>46022</v>
      </c>
      <c r="V1598" s="3">
        <v>89898.721185764749</v>
      </c>
      <c r="W1598" s="32">
        <f>V1598*IF(Q1598="D06T-2017",'VATT Nacional'!$P$1,'VATT Nacional'!$M$1)</f>
        <v>70446992.411482021</v>
      </c>
    </row>
    <row r="1599" spans="6:23">
      <c r="F1599" s="3"/>
      <c r="G1599" s="3"/>
      <c r="H1599" s="29" t="s">
        <v>1166</v>
      </c>
      <c r="I1599" t="s">
        <v>1228</v>
      </c>
      <c r="J1599" t="s">
        <v>1254</v>
      </c>
      <c r="K1599" t="s">
        <v>3108</v>
      </c>
      <c r="L1599" t="s">
        <v>3109</v>
      </c>
      <c r="M1599" t="s">
        <v>1170</v>
      </c>
      <c r="N1599" t="s">
        <v>54</v>
      </c>
      <c r="O1599" s="30" t="s">
        <v>1171</v>
      </c>
      <c r="P1599" s="30" t="s">
        <v>1172</v>
      </c>
      <c r="Q1599" s="30" t="s">
        <v>1172</v>
      </c>
      <c r="R1599" s="30" t="s">
        <v>1173</v>
      </c>
      <c r="S1599" s="30" t="s">
        <v>1174</v>
      </c>
      <c r="T1599" s="31">
        <v>43831</v>
      </c>
      <c r="U1599" s="31">
        <v>46022</v>
      </c>
      <c r="V1599" s="3">
        <v>64947.304198767677</v>
      </c>
      <c r="W1599" s="32">
        <f>V1599*IF(Q1599="D06T-2017",'VATT Nacional'!$P$1,'VATT Nacional'!$M$1)</f>
        <v>50894408.570978597</v>
      </c>
    </row>
    <row r="1600" spans="6:23">
      <c r="F1600" s="3"/>
      <c r="G1600" s="3"/>
      <c r="H1600" s="29" t="s">
        <v>1166</v>
      </c>
      <c r="I1600" t="s">
        <v>1228</v>
      </c>
      <c r="J1600" t="s">
        <v>1254</v>
      </c>
      <c r="K1600" t="s">
        <v>3110</v>
      </c>
      <c r="L1600" t="s">
        <v>3111</v>
      </c>
      <c r="M1600" t="s">
        <v>1170</v>
      </c>
      <c r="N1600" t="s">
        <v>54</v>
      </c>
      <c r="O1600" s="30" t="s">
        <v>1171</v>
      </c>
      <c r="P1600" s="30" t="s">
        <v>1172</v>
      </c>
      <c r="Q1600" s="30" t="s">
        <v>1172</v>
      </c>
      <c r="R1600" s="30" t="s">
        <v>1173</v>
      </c>
      <c r="S1600" s="30" t="s">
        <v>1174</v>
      </c>
      <c r="T1600" s="31">
        <v>43831</v>
      </c>
      <c r="U1600" s="31">
        <v>46022</v>
      </c>
      <c r="V1600" s="3">
        <v>100797.13943552447</v>
      </c>
      <c r="W1600" s="32">
        <f>V1600*IF(Q1600="D06T-2017",'VATT Nacional'!$P$1,'VATT Nacional'!$M$1)</f>
        <v>78987278.386757419</v>
      </c>
    </row>
    <row r="1601" spans="6:23">
      <c r="F1601" s="3"/>
      <c r="G1601" s="3"/>
      <c r="H1601" s="29" t="s">
        <v>1166</v>
      </c>
      <c r="I1601" t="s">
        <v>1228</v>
      </c>
      <c r="J1601" t="s">
        <v>1254</v>
      </c>
      <c r="K1601" t="s">
        <v>3112</v>
      </c>
      <c r="L1601" t="s">
        <v>3113</v>
      </c>
      <c r="M1601" t="s">
        <v>1170</v>
      </c>
      <c r="N1601" t="s">
        <v>54</v>
      </c>
      <c r="O1601" s="30" t="s">
        <v>1171</v>
      </c>
      <c r="P1601" s="30" t="s">
        <v>1172</v>
      </c>
      <c r="Q1601" s="30" t="s">
        <v>1172</v>
      </c>
      <c r="R1601" s="30" t="s">
        <v>1173</v>
      </c>
      <c r="S1601" s="30" t="s">
        <v>1174</v>
      </c>
      <c r="T1601" s="31">
        <v>43831</v>
      </c>
      <c r="U1601" s="31">
        <v>46022</v>
      </c>
      <c r="V1601" s="3">
        <v>159356.35445136888</v>
      </c>
      <c r="W1601" s="32">
        <f>V1601*IF(Q1601="D06T-2017",'VATT Nacional'!$P$1,'VATT Nacional'!$M$1)</f>
        <v>124875812.96689969</v>
      </c>
    </row>
    <row r="1602" spans="6:23">
      <c r="F1602" s="3"/>
      <c r="G1602" s="3"/>
      <c r="H1602" s="29" t="s">
        <v>1166</v>
      </c>
      <c r="I1602" t="s">
        <v>1228</v>
      </c>
      <c r="J1602" t="s">
        <v>1254</v>
      </c>
      <c r="K1602" t="s">
        <v>3114</v>
      </c>
      <c r="L1602" t="s">
        <v>3115</v>
      </c>
      <c r="M1602" t="s">
        <v>1170</v>
      </c>
      <c r="N1602" t="s">
        <v>54</v>
      </c>
      <c r="O1602" s="30" t="s">
        <v>1171</v>
      </c>
      <c r="P1602" s="30" t="s">
        <v>1172</v>
      </c>
      <c r="Q1602" s="30" t="s">
        <v>1172</v>
      </c>
      <c r="R1602" s="30" t="s">
        <v>1173</v>
      </c>
      <c r="S1602" s="30" t="s">
        <v>1174</v>
      </c>
      <c r="T1602" s="31">
        <v>43831</v>
      </c>
      <c r="U1602" s="31">
        <v>46022</v>
      </c>
      <c r="V1602" s="3">
        <v>79878.059431641814</v>
      </c>
      <c r="W1602" s="32">
        <f>V1602*IF(Q1602="D06T-2017",'VATT Nacional'!$P$1,'VATT Nacional'!$M$1)</f>
        <v>62594539.415048197</v>
      </c>
    </row>
    <row r="1603" spans="6:23">
      <c r="F1603" s="3"/>
      <c r="G1603" s="3"/>
      <c r="H1603" s="29" t="s">
        <v>1166</v>
      </c>
      <c r="I1603" t="s">
        <v>1228</v>
      </c>
      <c r="J1603" t="s">
        <v>1254</v>
      </c>
      <c r="K1603" t="s">
        <v>3116</v>
      </c>
      <c r="L1603" t="s">
        <v>3117</v>
      </c>
      <c r="M1603" t="s">
        <v>1170</v>
      </c>
      <c r="N1603" t="s">
        <v>54</v>
      </c>
      <c r="O1603" s="30" t="s">
        <v>1171</v>
      </c>
      <c r="P1603" s="30" t="s">
        <v>1172</v>
      </c>
      <c r="Q1603" s="30" t="s">
        <v>1172</v>
      </c>
      <c r="R1603" s="30" t="s">
        <v>1173</v>
      </c>
      <c r="S1603" s="30" t="s">
        <v>1174</v>
      </c>
      <c r="T1603" s="31">
        <v>43831</v>
      </c>
      <c r="U1603" s="31">
        <v>46022</v>
      </c>
      <c r="V1603" s="3">
        <v>113016.66258892239</v>
      </c>
      <c r="W1603" s="32">
        <f>V1603*IF(Q1603="D06T-2017",'VATT Nacional'!$P$1,'VATT Nacional'!$M$1)</f>
        <v>88562816.764890239</v>
      </c>
    </row>
    <row r="1604" spans="6:23">
      <c r="F1604" s="3"/>
      <c r="G1604" s="3"/>
      <c r="H1604" s="29" t="s">
        <v>1166</v>
      </c>
      <c r="I1604" t="s">
        <v>1228</v>
      </c>
      <c r="J1604" t="s">
        <v>1254</v>
      </c>
      <c r="K1604" t="s">
        <v>3118</v>
      </c>
      <c r="L1604" t="s">
        <v>3119</v>
      </c>
      <c r="M1604" t="s">
        <v>2506</v>
      </c>
      <c r="N1604" t="s">
        <v>198</v>
      </c>
      <c r="O1604" s="30" t="s">
        <v>1171</v>
      </c>
      <c r="P1604" s="30" t="s">
        <v>1172</v>
      </c>
      <c r="Q1604" s="30" t="s">
        <v>1172</v>
      </c>
      <c r="R1604" s="30" t="s">
        <v>1173</v>
      </c>
      <c r="S1604" s="30" t="s">
        <v>1174</v>
      </c>
      <c r="T1604" s="31">
        <v>43831</v>
      </c>
      <c r="U1604" s="31">
        <v>46022</v>
      </c>
      <c r="V1604" s="3">
        <v>121591.12596493826</v>
      </c>
      <c r="W1604" s="32">
        <f>V1604*IF(Q1604="D06T-2017",'VATT Nacional'!$P$1,'VATT Nacional'!$M$1)</f>
        <v>95281990.835615158</v>
      </c>
    </row>
    <row r="1605" spans="6:23">
      <c r="F1605" s="3"/>
      <c r="G1605" s="3"/>
      <c r="H1605" s="29" t="s">
        <v>1166</v>
      </c>
      <c r="I1605" t="s">
        <v>1228</v>
      </c>
      <c r="J1605" t="s">
        <v>1254</v>
      </c>
      <c r="K1605" t="s">
        <v>3120</v>
      </c>
      <c r="L1605" t="s">
        <v>3121</v>
      </c>
      <c r="M1605" t="s">
        <v>1170</v>
      </c>
      <c r="N1605" t="s">
        <v>54</v>
      </c>
      <c r="O1605" s="30" t="s">
        <v>1171</v>
      </c>
      <c r="P1605" s="30" t="s">
        <v>1172</v>
      </c>
      <c r="Q1605" s="30" t="s">
        <v>1172</v>
      </c>
      <c r="R1605" s="30" t="s">
        <v>1173</v>
      </c>
      <c r="S1605" s="30" t="s">
        <v>1174</v>
      </c>
      <c r="T1605" s="31">
        <v>43831</v>
      </c>
      <c r="U1605" s="31">
        <v>46022</v>
      </c>
      <c r="V1605" s="3">
        <v>56840.142711020671</v>
      </c>
      <c r="W1605" s="32">
        <f>V1605*IF(Q1605="D06T-2017",'VATT Nacional'!$P$1,'VATT Nacional'!$M$1)</f>
        <v>44541424.498760127</v>
      </c>
    </row>
    <row r="1606" spans="6:23">
      <c r="F1606" s="3"/>
      <c r="G1606" s="3"/>
      <c r="H1606" s="29" t="s">
        <v>1166</v>
      </c>
      <c r="I1606" t="s">
        <v>1228</v>
      </c>
      <c r="J1606" t="s">
        <v>1254</v>
      </c>
      <c r="K1606" t="s">
        <v>3122</v>
      </c>
      <c r="L1606" t="s">
        <v>3123</v>
      </c>
      <c r="M1606" t="s">
        <v>1170</v>
      </c>
      <c r="N1606" t="s">
        <v>54</v>
      </c>
      <c r="O1606" s="30" t="s">
        <v>1171</v>
      </c>
      <c r="P1606" s="30" t="s">
        <v>1172</v>
      </c>
      <c r="Q1606" s="30" t="s">
        <v>1172</v>
      </c>
      <c r="R1606" s="30" t="s">
        <v>1173</v>
      </c>
      <c r="S1606" s="30" t="s">
        <v>1174</v>
      </c>
      <c r="T1606" s="31">
        <v>43831</v>
      </c>
      <c r="U1606" s="31">
        <v>46022</v>
      </c>
      <c r="V1606" s="3">
        <v>92723.617151977174</v>
      </c>
      <c r="W1606" s="32">
        <f>V1606*IF(Q1606="D06T-2017",'VATT Nacional'!$P$1,'VATT Nacional'!$M$1)</f>
        <v>72660654.875976622</v>
      </c>
    </row>
    <row r="1607" spans="6:23">
      <c r="F1607" s="3"/>
      <c r="G1607" s="3"/>
      <c r="H1607" s="29" t="s">
        <v>1166</v>
      </c>
      <c r="I1607" t="s">
        <v>1228</v>
      </c>
      <c r="J1607" t="s">
        <v>1254</v>
      </c>
      <c r="K1607" t="s">
        <v>3124</v>
      </c>
      <c r="L1607" t="s">
        <v>3125</v>
      </c>
      <c r="M1607" t="s">
        <v>1170</v>
      </c>
      <c r="N1607" t="s">
        <v>54</v>
      </c>
      <c r="O1607" s="30" t="s">
        <v>1171</v>
      </c>
      <c r="P1607" s="30" t="s">
        <v>1172</v>
      </c>
      <c r="Q1607" s="30" t="s">
        <v>1172</v>
      </c>
      <c r="R1607" s="30" t="s">
        <v>1173</v>
      </c>
      <c r="S1607" s="30" t="s">
        <v>1174</v>
      </c>
      <c r="T1607" s="31">
        <v>43831</v>
      </c>
      <c r="U1607" s="31">
        <v>46022</v>
      </c>
      <c r="V1607" s="3">
        <v>235084.70690515827</v>
      </c>
      <c r="W1607" s="32">
        <f>V1607*IF(Q1607="D06T-2017",'VATT Nacional'!$P$1,'VATT Nacional'!$M$1)</f>
        <v>184218533.31130093</v>
      </c>
    </row>
    <row r="1608" spans="6:23">
      <c r="F1608" s="3"/>
      <c r="G1608" s="3"/>
      <c r="H1608" s="29" t="s">
        <v>1166</v>
      </c>
      <c r="I1608" t="s">
        <v>1228</v>
      </c>
      <c r="J1608" t="s">
        <v>1254</v>
      </c>
      <c r="K1608" t="s">
        <v>3126</v>
      </c>
      <c r="L1608" t="s">
        <v>3127</v>
      </c>
      <c r="M1608" t="s">
        <v>1170</v>
      </c>
      <c r="N1608" t="s">
        <v>54</v>
      </c>
      <c r="O1608" s="30">
        <v>66</v>
      </c>
      <c r="P1608" s="30" t="s">
        <v>1172</v>
      </c>
      <c r="Q1608" s="30" t="s">
        <v>1172</v>
      </c>
      <c r="R1608" s="30" t="s">
        <v>1173</v>
      </c>
      <c r="S1608" s="30" t="s">
        <v>1174</v>
      </c>
      <c r="T1608" s="31">
        <v>43831</v>
      </c>
      <c r="U1608" s="31">
        <v>46022</v>
      </c>
      <c r="V1608" s="3">
        <v>181915.18048462758</v>
      </c>
      <c r="W1608" s="32">
        <f>V1608*IF(Q1608="D06T-2017",'VATT Nacional'!$P$1,'VATT Nacional'!$M$1)</f>
        <v>142553499.87295732</v>
      </c>
    </row>
    <row r="1609" spans="6:23">
      <c r="F1609" s="3"/>
      <c r="G1609" s="3"/>
      <c r="H1609" s="29" t="s">
        <v>1166</v>
      </c>
      <c r="I1609" t="s">
        <v>1228</v>
      </c>
      <c r="J1609" t="s">
        <v>1254</v>
      </c>
      <c r="K1609" t="s">
        <v>3128</v>
      </c>
      <c r="L1609" t="s">
        <v>3129</v>
      </c>
      <c r="M1609" t="s">
        <v>1170</v>
      </c>
      <c r="N1609" t="s">
        <v>54</v>
      </c>
      <c r="O1609" s="30" t="s">
        <v>1171</v>
      </c>
      <c r="P1609" s="30" t="s">
        <v>1172</v>
      </c>
      <c r="Q1609" s="30" t="s">
        <v>1172</v>
      </c>
      <c r="R1609" s="30" t="s">
        <v>1173</v>
      </c>
      <c r="S1609" s="30" t="s">
        <v>1174</v>
      </c>
      <c r="T1609" s="31">
        <v>43831</v>
      </c>
      <c r="U1609" s="31">
        <v>46022</v>
      </c>
      <c r="V1609" s="3">
        <v>5200.4972039485119</v>
      </c>
      <c r="W1609" s="32">
        <f>V1609*IF(Q1609="D06T-2017",'VATT Nacional'!$P$1,'VATT Nacional'!$M$1)</f>
        <v>4075245.812512252</v>
      </c>
    </row>
    <row r="1610" spans="6:23">
      <c r="F1610" s="3"/>
      <c r="G1610" s="3"/>
      <c r="H1610" s="29" t="s">
        <v>1166</v>
      </c>
      <c r="I1610" t="s">
        <v>1228</v>
      </c>
      <c r="J1610" t="s">
        <v>1254</v>
      </c>
      <c r="K1610" t="s">
        <v>3128</v>
      </c>
      <c r="L1610" t="s">
        <v>3129</v>
      </c>
      <c r="M1610" t="s">
        <v>2665</v>
      </c>
      <c r="N1610" t="s">
        <v>66</v>
      </c>
      <c r="O1610" s="30" t="s">
        <v>1171</v>
      </c>
      <c r="P1610" s="30" t="s">
        <v>1172</v>
      </c>
      <c r="Q1610" s="30" t="s">
        <v>1172</v>
      </c>
      <c r="R1610" s="30" t="s">
        <v>1173</v>
      </c>
      <c r="S1610" s="30" t="s">
        <v>1174</v>
      </c>
      <c r="T1610" s="31">
        <v>43831</v>
      </c>
      <c r="U1610" s="31">
        <v>46022</v>
      </c>
      <c r="V1610" s="3">
        <v>81936.913124158658</v>
      </c>
      <c r="W1610" s="32">
        <f>V1610*IF(Q1610="D06T-2017",'VATT Nacional'!$P$1,'VATT Nacional'!$M$1)</f>
        <v>64207911.090863012</v>
      </c>
    </row>
    <row r="1611" spans="6:23">
      <c r="F1611" s="3"/>
      <c r="G1611" s="3"/>
      <c r="H1611" s="29" t="s">
        <v>1166</v>
      </c>
      <c r="I1611" t="s">
        <v>1228</v>
      </c>
      <c r="J1611" t="s">
        <v>1254</v>
      </c>
      <c r="K1611" t="s">
        <v>3130</v>
      </c>
      <c r="L1611" t="s">
        <v>3131</v>
      </c>
      <c r="M1611" t="s">
        <v>1170</v>
      </c>
      <c r="N1611" t="s">
        <v>54</v>
      </c>
      <c r="O1611" s="30" t="s">
        <v>1171</v>
      </c>
      <c r="P1611" s="30" t="s">
        <v>1172</v>
      </c>
      <c r="Q1611" s="30" t="s">
        <v>1172</v>
      </c>
      <c r="R1611" s="30" t="s">
        <v>1173</v>
      </c>
      <c r="S1611" s="30" t="s">
        <v>1174</v>
      </c>
      <c r="T1611" s="31">
        <v>43831</v>
      </c>
      <c r="U1611" s="31">
        <v>46022</v>
      </c>
      <c r="V1611" s="3">
        <v>101569.12082548148</v>
      </c>
      <c r="W1611" s="32">
        <f>V1611*IF(Q1611="D06T-2017",'VATT Nacional'!$P$1,'VATT Nacional'!$M$1)</f>
        <v>79592223.222487941</v>
      </c>
    </row>
    <row r="1612" spans="6:23">
      <c r="F1612" s="3"/>
      <c r="G1612" s="3"/>
      <c r="H1612" s="29" t="s">
        <v>1166</v>
      </c>
      <c r="I1612" t="s">
        <v>1228</v>
      </c>
      <c r="J1612" t="s">
        <v>1254</v>
      </c>
      <c r="K1612" t="s">
        <v>3132</v>
      </c>
      <c r="L1612" t="s">
        <v>3133</v>
      </c>
      <c r="M1612" t="s">
        <v>1170</v>
      </c>
      <c r="N1612" t="s">
        <v>54</v>
      </c>
      <c r="O1612" s="30" t="s">
        <v>1171</v>
      </c>
      <c r="P1612" s="30" t="s">
        <v>1172</v>
      </c>
      <c r="Q1612" s="30" t="s">
        <v>1172</v>
      </c>
      <c r="R1612" s="30" t="s">
        <v>1173</v>
      </c>
      <c r="S1612" s="30" t="s">
        <v>1174</v>
      </c>
      <c r="T1612" s="31">
        <v>43831</v>
      </c>
      <c r="U1612" s="31">
        <v>46022</v>
      </c>
      <c r="V1612" s="3">
        <v>84801.13156032277</v>
      </c>
      <c r="W1612" s="32">
        <f>V1612*IF(Q1612="D06T-2017",'VATT Nacional'!$P$1,'VATT Nacional'!$M$1)</f>
        <v>66452387.672685966</v>
      </c>
    </row>
    <row r="1613" spans="6:23">
      <c r="F1613" s="3"/>
      <c r="G1613" s="3"/>
      <c r="H1613" s="29" t="s">
        <v>1166</v>
      </c>
      <c r="I1613" t="s">
        <v>1228</v>
      </c>
      <c r="J1613" t="s">
        <v>1254</v>
      </c>
      <c r="K1613" t="s">
        <v>3134</v>
      </c>
      <c r="L1613" t="s">
        <v>3135</v>
      </c>
      <c r="M1613" t="s">
        <v>1170</v>
      </c>
      <c r="N1613" t="s">
        <v>54</v>
      </c>
      <c r="O1613" s="30" t="s">
        <v>1171</v>
      </c>
      <c r="P1613" s="30" t="s">
        <v>1172</v>
      </c>
      <c r="Q1613" s="30" t="s">
        <v>1172</v>
      </c>
      <c r="R1613" s="30" t="s">
        <v>1173</v>
      </c>
      <c r="S1613" s="30" t="s">
        <v>1174</v>
      </c>
      <c r="T1613" s="31">
        <v>43831</v>
      </c>
      <c r="U1613" s="31">
        <v>46022</v>
      </c>
      <c r="V1613" s="3">
        <v>211770.42062341183</v>
      </c>
      <c r="W1613" s="32">
        <f>V1613*IF(Q1613="D06T-2017",'VATT Nacional'!$P$1,'VATT Nacional'!$M$1)</f>
        <v>165948847.96866468</v>
      </c>
    </row>
    <row r="1614" spans="6:23">
      <c r="F1614" s="3"/>
      <c r="G1614" s="3"/>
      <c r="H1614" s="29" t="s">
        <v>1166</v>
      </c>
      <c r="I1614" t="s">
        <v>1228</v>
      </c>
      <c r="J1614" t="s">
        <v>1254</v>
      </c>
      <c r="K1614" t="s">
        <v>3134</v>
      </c>
      <c r="L1614" t="s">
        <v>3135</v>
      </c>
      <c r="M1614" t="s">
        <v>198</v>
      </c>
      <c r="N1614" t="s">
        <v>198</v>
      </c>
      <c r="O1614" s="30" t="s">
        <v>1171</v>
      </c>
      <c r="P1614" s="30" t="s">
        <v>1172</v>
      </c>
      <c r="Q1614" s="30" t="s">
        <v>1172</v>
      </c>
      <c r="R1614" s="30" t="s">
        <v>1173</v>
      </c>
      <c r="S1614" s="30" t="s">
        <v>1174</v>
      </c>
      <c r="T1614" s="31">
        <v>43831</v>
      </c>
      <c r="U1614" s="31">
        <v>46022</v>
      </c>
      <c r="V1614" s="3">
        <v>68473.665482045515</v>
      </c>
      <c r="W1614" s="32">
        <f>V1614*IF(Q1614="D06T-2017",'VATT Nacional'!$P$1,'VATT Nacional'!$M$1)</f>
        <v>53657757.62963634</v>
      </c>
    </row>
    <row r="1615" spans="6:23">
      <c r="F1615" s="3"/>
      <c r="G1615" s="3"/>
      <c r="H1615" s="29" t="s">
        <v>1166</v>
      </c>
      <c r="I1615" t="s">
        <v>1228</v>
      </c>
      <c r="J1615" t="s">
        <v>1254</v>
      </c>
      <c r="K1615" t="s">
        <v>3136</v>
      </c>
      <c r="L1615" t="s">
        <v>3137</v>
      </c>
      <c r="M1615" t="s">
        <v>1170</v>
      </c>
      <c r="N1615" t="s">
        <v>54</v>
      </c>
      <c r="O1615" s="30" t="s">
        <v>1171</v>
      </c>
      <c r="P1615" s="30" t="s">
        <v>1172</v>
      </c>
      <c r="Q1615" s="30" t="s">
        <v>1172</v>
      </c>
      <c r="R1615" s="30" t="s">
        <v>1173</v>
      </c>
      <c r="S1615" s="30" t="s">
        <v>1174</v>
      </c>
      <c r="T1615" s="31">
        <v>43831</v>
      </c>
      <c r="U1615" s="31">
        <v>46022</v>
      </c>
      <c r="V1615" s="3">
        <v>79780.495148242378</v>
      </c>
      <c r="W1615" s="32">
        <f>V1615*IF(Q1615="D06T-2017",'VATT Nacional'!$P$1,'VATT Nacional'!$M$1)</f>
        <v>62518085.487321362</v>
      </c>
    </row>
    <row r="1616" spans="6:23">
      <c r="F1616" s="3"/>
      <c r="G1616" s="3"/>
      <c r="H1616" s="29" t="s">
        <v>1166</v>
      </c>
      <c r="I1616" t="s">
        <v>1228</v>
      </c>
      <c r="J1616" t="s">
        <v>1254</v>
      </c>
      <c r="K1616" t="s">
        <v>3138</v>
      </c>
      <c r="L1616" t="s">
        <v>3139</v>
      </c>
      <c r="M1616" t="s">
        <v>1170</v>
      </c>
      <c r="N1616" t="s">
        <v>54</v>
      </c>
      <c r="O1616" s="30" t="s">
        <v>1171</v>
      </c>
      <c r="P1616" s="30" t="s">
        <v>1172</v>
      </c>
      <c r="Q1616" s="30" t="s">
        <v>1172</v>
      </c>
      <c r="R1616" s="30" t="s">
        <v>1173</v>
      </c>
      <c r="S1616" s="30" t="s">
        <v>1174</v>
      </c>
      <c r="T1616" s="31">
        <v>43831</v>
      </c>
      <c r="U1616" s="31">
        <v>46022</v>
      </c>
      <c r="V1616" s="3">
        <v>12314.437621014666</v>
      </c>
      <c r="W1616" s="32">
        <f>V1616*IF(Q1616="D06T-2017",'VATT Nacional'!$P$1,'VATT Nacional'!$M$1)</f>
        <v>9649915.8408124018</v>
      </c>
    </row>
    <row r="1617" spans="6:23">
      <c r="F1617" s="3"/>
      <c r="G1617" s="3"/>
      <c r="H1617" s="29" t="s">
        <v>1166</v>
      </c>
      <c r="I1617" t="s">
        <v>1228</v>
      </c>
      <c r="J1617" t="s">
        <v>1254</v>
      </c>
      <c r="K1617" t="s">
        <v>3138</v>
      </c>
      <c r="L1617" t="s">
        <v>3139</v>
      </c>
      <c r="M1617" t="s">
        <v>2678</v>
      </c>
      <c r="N1617" t="s">
        <v>147</v>
      </c>
      <c r="O1617" s="30" t="s">
        <v>1171</v>
      </c>
      <c r="P1617" s="30" t="s">
        <v>1172</v>
      </c>
      <c r="Q1617" s="30" t="s">
        <v>1172</v>
      </c>
      <c r="R1617" s="30" t="s">
        <v>1173</v>
      </c>
      <c r="S1617" s="30" t="s">
        <v>1174</v>
      </c>
      <c r="T1617" s="31">
        <v>43831</v>
      </c>
      <c r="U1617" s="31">
        <v>46022</v>
      </c>
      <c r="V1617" s="3">
        <v>67885.456156905115</v>
      </c>
      <c r="W1617" s="32">
        <f>V1617*IF(Q1617="D06T-2017",'VATT Nacional'!$P$1,'VATT Nacional'!$M$1)</f>
        <v>53196821.396973997</v>
      </c>
    </row>
    <row r="1618" spans="6:23">
      <c r="F1618" s="3"/>
      <c r="G1618" s="3"/>
      <c r="H1618" s="29" t="s">
        <v>1166</v>
      </c>
      <c r="I1618" t="s">
        <v>1228</v>
      </c>
      <c r="J1618" t="s">
        <v>1254</v>
      </c>
      <c r="K1618" t="s">
        <v>3140</v>
      </c>
      <c r="L1618" t="s">
        <v>3141</v>
      </c>
      <c r="M1618" t="s">
        <v>1170</v>
      </c>
      <c r="N1618" t="s">
        <v>54</v>
      </c>
      <c r="O1618" s="30" t="s">
        <v>1171</v>
      </c>
      <c r="P1618" s="30" t="s">
        <v>1172</v>
      </c>
      <c r="Q1618" s="30" t="s">
        <v>1172</v>
      </c>
      <c r="R1618" s="30" t="s">
        <v>1173</v>
      </c>
      <c r="S1618" s="30" t="s">
        <v>1174</v>
      </c>
      <c r="T1618" s="31">
        <v>43831</v>
      </c>
      <c r="U1618" s="31">
        <v>46022</v>
      </c>
      <c r="V1618" s="3">
        <v>82893.285557737443</v>
      </c>
      <c r="W1618" s="32">
        <f>V1618*IF(Q1618="D06T-2017",'VATT Nacional'!$P$1,'VATT Nacional'!$M$1)</f>
        <v>64957349.5776648</v>
      </c>
    </row>
    <row r="1619" spans="6:23">
      <c r="F1619" s="3"/>
      <c r="G1619" s="3"/>
      <c r="H1619" s="29" t="s">
        <v>1166</v>
      </c>
      <c r="I1619" t="s">
        <v>1228</v>
      </c>
      <c r="J1619" t="s">
        <v>1254</v>
      </c>
      <c r="K1619" t="s">
        <v>3142</v>
      </c>
      <c r="L1619" t="s">
        <v>3143</v>
      </c>
      <c r="M1619" t="s">
        <v>1170</v>
      </c>
      <c r="N1619" t="s">
        <v>54</v>
      </c>
      <c r="O1619" s="30" t="s">
        <v>1171</v>
      </c>
      <c r="P1619" s="30" t="s">
        <v>1172</v>
      </c>
      <c r="Q1619" s="30" t="s">
        <v>1172</v>
      </c>
      <c r="R1619" s="30" t="s">
        <v>1173</v>
      </c>
      <c r="S1619" s="30" t="s">
        <v>1174</v>
      </c>
      <c r="T1619" s="31">
        <v>43831</v>
      </c>
      <c r="U1619" s="31">
        <v>46022</v>
      </c>
      <c r="V1619" s="3">
        <v>138627.01548261428</v>
      </c>
      <c r="W1619" s="32">
        <f>V1619*IF(Q1619="D06T-2017",'VATT Nacional'!$P$1,'VATT Nacional'!$M$1)</f>
        <v>108631760.03972489</v>
      </c>
    </row>
    <row r="1620" spans="6:23">
      <c r="F1620" s="3"/>
      <c r="G1620" s="3"/>
      <c r="H1620" s="29" t="s">
        <v>1166</v>
      </c>
      <c r="I1620" t="s">
        <v>1228</v>
      </c>
      <c r="J1620" t="s">
        <v>1254</v>
      </c>
      <c r="K1620" t="s">
        <v>3144</v>
      </c>
      <c r="L1620" t="s">
        <v>3145</v>
      </c>
      <c r="M1620" t="s">
        <v>1170</v>
      </c>
      <c r="N1620" t="s">
        <v>54</v>
      </c>
      <c r="O1620" s="30" t="s">
        <v>1171</v>
      </c>
      <c r="P1620" s="30" t="s">
        <v>1172</v>
      </c>
      <c r="Q1620" s="30" t="s">
        <v>1172</v>
      </c>
      <c r="R1620" s="30" t="s">
        <v>1173</v>
      </c>
      <c r="S1620" s="30" t="s">
        <v>1174</v>
      </c>
      <c r="T1620" s="31">
        <v>43831</v>
      </c>
      <c r="U1620" s="31">
        <v>46022</v>
      </c>
      <c r="V1620" s="3">
        <v>129929.55143704414</v>
      </c>
      <c r="W1620" s="32">
        <f>V1620*IF(Q1620="D06T-2017",'VATT Nacional'!$P$1,'VATT Nacional'!$M$1)</f>
        <v>101816199.42289113</v>
      </c>
    </row>
    <row r="1621" spans="6:23">
      <c r="F1621" s="3"/>
      <c r="G1621" s="3"/>
      <c r="H1621" s="29" t="s">
        <v>1166</v>
      </c>
      <c r="I1621" t="s">
        <v>1228</v>
      </c>
      <c r="J1621" t="s">
        <v>1254</v>
      </c>
      <c r="K1621" t="s">
        <v>3146</v>
      </c>
      <c r="L1621" t="s">
        <v>3147</v>
      </c>
      <c r="M1621" t="s">
        <v>1170</v>
      </c>
      <c r="N1621" t="s">
        <v>54</v>
      </c>
      <c r="O1621" s="30">
        <v>66</v>
      </c>
      <c r="P1621" s="30" t="s">
        <v>1172</v>
      </c>
      <c r="Q1621" s="30" t="s">
        <v>1172</v>
      </c>
      <c r="R1621" s="30" t="s">
        <v>1173</v>
      </c>
      <c r="S1621" s="30" t="s">
        <v>1174</v>
      </c>
      <c r="T1621" s="31">
        <v>43831</v>
      </c>
      <c r="U1621" s="31">
        <v>46022</v>
      </c>
      <c r="V1621" s="3">
        <v>515816.04342413193</v>
      </c>
      <c r="W1621" s="32">
        <f>V1621*IF(Q1621="D06T-2017",'VATT Nacional'!$P$1,'VATT Nacional'!$M$1)</f>
        <v>404206961.09495366</v>
      </c>
    </row>
    <row r="1622" spans="6:23">
      <c r="F1622" s="3"/>
      <c r="G1622" s="3"/>
      <c r="H1622" s="29" t="s">
        <v>1166</v>
      </c>
      <c r="I1622" t="s">
        <v>1228</v>
      </c>
      <c r="J1622" t="s">
        <v>1254</v>
      </c>
      <c r="K1622" t="s">
        <v>3148</v>
      </c>
      <c r="L1622" t="s">
        <v>3149</v>
      </c>
      <c r="M1622" t="s">
        <v>1170</v>
      </c>
      <c r="N1622" t="s">
        <v>54</v>
      </c>
      <c r="O1622" s="30">
        <v>66</v>
      </c>
      <c r="P1622" s="30" t="s">
        <v>1172</v>
      </c>
      <c r="Q1622" s="30" t="s">
        <v>1172</v>
      </c>
      <c r="R1622" s="30" t="s">
        <v>1173</v>
      </c>
      <c r="S1622" s="30" t="s">
        <v>1174</v>
      </c>
      <c r="T1622" s="31">
        <v>43831</v>
      </c>
      <c r="U1622" s="31">
        <v>46022</v>
      </c>
      <c r="V1622" s="3">
        <v>255991.83645505019</v>
      </c>
      <c r="W1622" s="32">
        <f>V1622*IF(Q1622="D06T-2017",'VATT Nacional'!$P$1,'VATT Nacional'!$M$1)</f>
        <v>200601907.59427494</v>
      </c>
    </row>
    <row r="1623" spans="6:23">
      <c r="F1623" s="3"/>
      <c r="G1623" s="3"/>
      <c r="H1623" s="29" t="s">
        <v>1166</v>
      </c>
      <c r="I1623" t="s">
        <v>1228</v>
      </c>
      <c r="J1623" t="s">
        <v>1254</v>
      </c>
      <c r="K1623" t="s">
        <v>3150</v>
      </c>
      <c r="L1623" t="s">
        <v>3151</v>
      </c>
      <c r="M1623" t="s">
        <v>2506</v>
      </c>
      <c r="N1623" t="s">
        <v>198</v>
      </c>
      <c r="O1623" s="30" t="s">
        <v>1171</v>
      </c>
      <c r="P1623" s="30" t="s">
        <v>1172</v>
      </c>
      <c r="Q1623" s="30" t="s">
        <v>1172</v>
      </c>
      <c r="R1623" s="30" t="s">
        <v>1173</v>
      </c>
      <c r="S1623" s="30" t="s">
        <v>1174</v>
      </c>
      <c r="T1623" s="31">
        <v>43831</v>
      </c>
      <c r="U1623" s="31">
        <v>46022</v>
      </c>
      <c r="V1623" s="3">
        <v>105553.16702578081</v>
      </c>
      <c r="W1623" s="32">
        <f>V1623*IF(Q1623="D06T-2017",'VATT Nacional'!$P$1,'VATT Nacional'!$M$1)</f>
        <v>82714226.169109657</v>
      </c>
    </row>
    <row r="1624" spans="6:23">
      <c r="F1624" s="3"/>
      <c r="G1624" s="3"/>
      <c r="H1624" s="29" t="s">
        <v>1166</v>
      </c>
      <c r="I1624" t="s">
        <v>1228</v>
      </c>
      <c r="J1624" t="s">
        <v>1254</v>
      </c>
      <c r="K1624" t="s">
        <v>3152</v>
      </c>
      <c r="L1624" t="s">
        <v>3153</v>
      </c>
      <c r="M1624" t="s">
        <v>2506</v>
      </c>
      <c r="N1624" t="s">
        <v>198</v>
      </c>
      <c r="O1624" s="30" t="s">
        <v>1171</v>
      </c>
      <c r="P1624" s="30" t="s">
        <v>1172</v>
      </c>
      <c r="Q1624" s="30" t="s">
        <v>1172</v>
      </c>
      <c r="R1624" s="30" t="s">
        <v>1173</v>
      </c>
      <c r="S1624" s="30" t="s">
        <v>1174</v>
      </c>
      <c r="T1624" s="31">
        <v>43831</v>
      </c>
      <c r="U1624" s="31">
        <v>46022</v>
      </c>
      <c r="V1624" s="3">
        <v>92754.341995773982</v>
      </c>
      <c r="W1624" s="32">
        <f>V1624*IF(Q1624="D06T-2017",'VATT Nacional'!$P$1,'VATT Nacional'!$M$1)</f>
        <v>72684731.66827409</v>
      </c>
    </row>
    <row r="1625" spans="6:23">
      <c r="F1625" s="3"/>
      <c r="G1625" s="3"/>
      <c r="H1625" s="29" t="s">
        <v>1166</v>
      </c>
      <c r="I1625" t="s">
        <v>1228</v>
      </c>
      <c r="J1625" t="s">
        <v>1254</v>
      </c>
      <c r="K1625" t="s">
        <v>3154</v>
      </c>
      <c r="L1625" t="s">
        <v>3155</v>
      </c>
      <c r="M1625" t="s">
        <v>1170</v>
      </c>
      <c r="N1625" t="s">
        <v>54</v>
      </c>
      <c r="O1625" s="30" t="s">
        <v>1171</v>
      </c>
      <c r="P1625" s="30" t="s">
        <v>1172</v>
      </c>
      <c r="Q1625" s="30" t="s">
        <v>1172</v>
      </c>
      <c r="R1625" s="30" t="s">
        <v>1173</v>
      </c>
      <c r="S1625" s="30" t="s">
        <v>1174</v>
      </c>
      <c r="T1625" s="31">
        <v>43831</v>
      </c>
      <c r="U1625" s="31">
        <v>46022</v>
      </c>
      <c r="V1625" s="3">
        <v>100041.79325777637</v>
      </c>
      <c r="W1625" s="32">
        <f>V1625*IF(Q1625="D06T-2017",'VATT Nacional'!$P$1,'VATT Nacional'!$M$1)</f>
        <v>78395369.338997915</v>
      </c>
    </row>
    <row r="1626" spans="6:23">
      <c r="F1626" s="3"/>
      <c r="G1626" s="3"/>
      <c r="H1626" s="29" t="s">
        <v>1166</v>
      </c>
      <c r="I1626" t="s">
        <v>1228</v>
      </c>
      <c r="J1626" t="s">
        <v>1254</v>
      </c>
      <c r="K1626" t="s">
        <v>3156</v>
      </c>
      <c r="L1626" t="s">
        <v>3157</v>
      </c>
      <c r="M1626" t="s">
        <v>1170</v>
      </c>
      <c r="N1626" t="s">
        <v>54</v>
      </c>
      <c r="O1626" s="30" t="s">
        <v>1171</v>
      </c>
      <c r="P1626" s="30" t="s">
        <v>1172</v>
      </c>
      <c r="Q1626" s="30" t="s">
        <v>1172</v>
      </c>
      <c r="R1626" s="30" t="s">
        <v>1173</v>
      </c>
      <c r="S1626" s="30" t="s">
        <v>1174</v>
      </c>
      <c r="T1626" s="31">
        <v>43831</v>
      </c>
      <c r="U1626" s="31">
        <v>46022</v>
      </c>
      <c r="V1626" s="3">
        <v>160994.36972465683</v>
      </c>
      <c r="W1626" s="32">
        <f>V1626*IF(Q1626="D06T-2017",'VATT Nacional'!$P$1,'VATT Nacional'!$M$1)</f>
        <v>126159404.63544814</v>
      </c>
    </row>
    <row r="1627" spans="6:23">
      <c r="F1627" s="3"/>
      <c r="G1627" s="3"/>
      <c r="H1627" s="29" t="s">
        <v>1166</v>
      </c>
      <c r="I1627" t="s">
        <v>1228</v>
      </c>
      <c r="J1627" t="s">
        <v>1254</v>
      </c>
      <c r="K1627" t="s">
        <v>3158</v>
      </c>
      <c r="L1627" t="s">
        <v>3159</v>
      </c>
      <c r="M1627" t="s">
        <v>1170</v>
      </c>
      <c r="N1627" t="s">
        <v>54</v>
      </c>
      <c r="O1627" s="30" t="s">
        <v>1171</v>
      </c>
      <c r="P1627" s="30" t="s">
        <v>1172</v>
      </c>
      <c r="Q1627" s="30" t="s">
        <v>1172</v>
      </c>
      <c r="R1627" s="30" t="s">
        <v>1173</v>
      </c>
      <c r="S1627" s="30" t="s">
        <v>1174</v>
      </c>
      <c r="T1627" s="31">
        <v>43831</v>
      </c>
      <c r="U1627" s="31">
        <v>46022</v>
      </c>
      <c r="V1627" s="3">
        <v>59649.378500923798</v>
      </c>
      <c r="W1627" s="32">
        <f>V1627*IF(Q1627="D06T-2017",'VATT Nacional'!$P$1,'VATT Nacional'!$M$1)</f>
        <v>46742815.238951288</v>
      </c>
    </row>
    <row r="1628" spans="6:23">
      <c r="F1628" s="3"/>
      <c r="G1628" s="3"/>
      <c r="H1628" s="29" t="s">
        <v>1166</v>
      </c>
      <c r="I1628" t="s">
        <v>1228</v>
      </c>
      <c r="J1628" t="s">
        <v>1254</v>
      </c>
      <c r="K1628" t="s">
        <v>3160</v>
      </c>
      <c r="L1628" t="s">
        <v>3161</v>
      </c>
      <c r="M1628" t="s">
        <v>1170</v>
      </c>
      <c r="N1628" t="s">
        <v>54</v>
      </c>
      <c r="O1628" s="30" t="s">
        <v>1171</v>
      </c>
      <c r="P1628" s="30" t="s">
        <v>1172</v>
      </c>
      <c r="Q1628" s="30" t="s">
        <v>1172</v>
      </c>
      <c r="R1628" s="30" t="s">
        <v>1173</v>
      </c>
      <c r="S1628" s="30" t="s">
        <v>1174</v>
      </c>
      <c r="T1628" s="31">
        <v>43831</v>
      </c>
      <c r="U1628" s="31">
        <v>46022</v>
      </c>
      <c r="V1628" s="3">
        <v>133156.9871636641</v>
      </c>
      <c r="W1628" s="32">
        <f>V1628*IF(Q1628="D06T-2017",'VATT Nacional'!$P$1,'VATT Nacional'!$M$1)</f>
        <v>104345302.58634908</v>
      </c>
    </row>
    <row r="1629" spans="6:23">
      <c r="F1629" s="3"/>
      <c r="G1629" s="3"/>
      <c r="H1629" s="29" t="s">
        <v>1166</v>
      </c>
      <c r="I1629" t="s">
        <v>1228</v>
      </c>
      <c r="J1629" t="s">
        <v>1254</v>
      </c>
      <c r="K1629" t="s">
        <v>3160</v>
      </c>
      <c r="L1629" t="s">
        <v>3161</v>
      </c>
      <c r="M1629" t="s">
        <v>1170</v>
      </c>
      <c r="N1629" t="s">
        <v>54</v>
      </c>
      <c r="O1629" s="30">
        <v>66</v>
      </c>
      <c r="P1629" s="30" t="s">
        <v>1172</v>
      </c>
      <c r="Q1629" s="30" t="s">
        <v>1172</v>
      </c>
      <c r="R1629" s="30" t="s">
        <v>1173</v>
      </c>
      <c r="S1629" s="30" t="s">
        <v>1174</v>
      </c>
      <c r="T1629" s="31">
        <v>43831</v>
      </c>
      <c r="U1629" s="31">
        <v>46022</v>
      </c>
      <c r="V1629" s="3">
        <v>349831.45484899729</v>
      </c>
      <c r="W1629" s="32">
        <f>V1629*IF(Q1629="D06T-2017",'VATT Nacional'!$P$1,'VATT Nacional'!$M$1)</f>
        <v>274137090.27206314</v>
      </c>
    </row>
    <row r="1630" spans="6:23">
      <c r="F1630" s="3"/>
      <c r="G1630" s="3"/>
      <c r="H1630" s="29" t="s">
        <v>1166</v>
      </c>
      <c r="I1630" t="s">
        <v>1228</v>
      </c>
      <c r="J1630" t="s">
        <v>1254</v>
      </c>
      <c r="K1630" t="s">
        <v>3162</v>
      </c>
      <c r="L1630" t="s">
        <v>3163</v>
      </c>
      <c r="M1630" t="s">
        <v>1170</v>
      </c>
      <c r="N1630" t="s">
        <v>54</v>
      </c>
      <c r="O1630" s="30" t="s">
        <v>1171</v>
      </c>
      <c r="P1630" s="30" t="s">
        <v>1172</v>
      </c>
      <c r="Q1630" s="30" t="s">
        <v>1172</v>
      </c>
      <c r="R1630" s="30" t="s">
        <v>1173</v>
      </c>
      <c r="S1630" s="30" t="s">
        <v>1174</v>
      </c>
      <c r="T1630" s="31">
        <v>43831</v>
      </c>
      <c r="U1630" s="31">
        <v>46022</v>
      </c>
      <c r="V1630" s="3">
        <v>85624.035761403487</v>
      </c>
      <c r="W1630" s="32">
        <f>V1630*IF(Q1630="D06T-2017",'VATT Nacional'!$P$1,'VATT Nacional'!$M$1)</f>
        <v>67097236.9569057</v>
      </c>
    </row>
    <row r="1631" spans="6:23">
      <c r="F1631" s="3"/>
      <c r="G1631" s="3"/>
      <c r="H1631" s="29" t="s">
        <v>1166</v>
      </c>
      <c r="I1631" t="s">
        <v>1228</v>
      </c>
      <c r="J1631" t="s">
        <v>1254</v>
      </c>
      <c r="K1631" t="s">
        <v>3164</v>
      </c>
      <c r="L1631" t="s">
        <v>3165</v>
      </c>
      <c r="M1631" t="s">
        <v>1170</v>
      </c>
      <c r="N1631" t="s">
        <v>54</v>
      </c>
      <c r="O1631" s="30" t="s">
        <v>1171</v>
      </c>
      <c r="P1631" s="30" t="s">
        <v>1172</v>
      </c>
      <c r="Q1631" s="30" t="s">
        <v>1172</v>
      </c>
      <c r="R1631" s="30" t="s">
        <v>1173</v>
      </c>
      <c r="S1631" s="30" t="s">
        <v>1174</v>
      </c>
      <c r="T1631" s="31">
        <v>43831</v>
      </c>
      <c r="U1631" s="31">
        <v>46022</v>
      </c>
      <c r="V1631" s="3">
        <v>110998.25674716024</v>
      </c>
      <c r="W1631" s="32">
        <f>V1631*IF(Q1631="D06T-2017",'VATT Nacional'!$P$1,'VATT Nacional'!$M$1)</f>
        <v>86981141.084275275</v>
      </c>
    </row>
    <row r="1632" spans="6:23">
      <c r="F1632" s="3"/>
      <c r="G1632" s="3"/>
      <c r="H1632" s="29" t="s">
        <v>1166</v>
      </c>
      <c r="I1632" t="s">
        <v>1228</v>
      </c>
      <c r="J1632" t="s">
        <v>1254</v>
      </c>
      <c r="K1632" t="s">
        <v>3166</v>
      </c>
      <c r="L1632" t="s">
        <v>3167</v>
      </c>
      <c r="M1632" t="s">
        <v>1170</v>
      </c>
      <c r="N1632" t="s">
        <v>54</v>
      </c>
      <c r="O1632" s="30" t="s">
        <v>1171</v>
      </c>
      <c r="P1632" s="30" t="s">
        <v>1172</v>
      </c>
      <c r="Q1632" s="30" t="s">
        <v>1172</v>
      </c>
      <c r="R1632" s="30" t="s">
        <v>1173</v>
      </c>
      <c r="S1632" s="30" t="s">
        <v>1174</v>
      </c>
      <c r="T1632" s="31">
        <v>43831</v>
      </c>
      <c r="U1632" s="31">
        <v>46022</v>
      </c>
      <c r="V1632" s="3">
        <v>181200.4013681956</v>
      </c>
      <c r="W1632" s="32">
        <f>V1632*IF(Q1632="D06T-2017",'VATT Nacional'!$P$1,'VATT Nacional'!$M$1)</f>
        <v>141993380.2369158</v>
      </c>
    </row>
    <row r="1633" spans="6:23">
      <c r="F1633" s="3"/>
      <c r="G1633" s="3"/>
      <c r="H1633" s="29" t="s">
        <v>1166</v>
      </c>
      <c r="I1633" t="s">
        <v>1228</v>
      </c>
      <c r="J1633" t="s">
        <v>1254</v>
      </c>
      <c r="K1633" t="s">
        <v>3168</v>
      </c>
      <c r="L1633" t="s">
        <v>3169</v>
      </c>
      <c r="M1633" t="s">
        <v>1170</v>
      </c>
      <c r="N1633" t="s">
        <v>54</v>
      </c>
      <c r="O1633" s="30" t="s">
        <v>1171</v>
      </c>
      <c r="P1633" s="30" t="s">
        <v>1172</v>
      </c>
      <c r="Q1633" s="30" t="s">
        <v>1172</v>
      </c>
      <c r="R1633" s="30" t="s">
        <v>1173</v>
      </c>
      <c r="S1633" s="30" t="s">
        <v>1174</v>
      </c>
      <c r="T1633" s="31">
        <v>43831</v>
      </c>
      <c r="U1633" s="31">
        <v>46022</v>
      </c>
      <c r="V1633" s="3">
        <v>88568.100693332875</v>
      </c>
      <c r="W1633" s="32">
        <f>V1633*IF(Q1633="D06T-2017",'VATT Nacional'!$P$1,'VATT Nacional'!$M$1)</f>
        <v>69404283.344028071</v>
      </c>
    </row>
    <row r="1634" spans="6:23">
      <c r="F1634" s="3"/>
      <c r="G1634" s="3"/>
      <c r="H1634" s="29" t="s">
        <v>1166</v>
      </c>
      <c r="I1634" t="s">
        <v>1228</v>
      </c>
      <c r="J1634" t="s">
        <v>1254</v>
      </c>
      <c r="K1634" t="s">
        <v>3170</v>
      </c>
      <c r="L1634" t="s">
        <v>3171</v>
      </c>
      <c r="M1634" t="s">
        <v>1170</v>
      </c>
      <c r="N1634" t="s">
        <v>54</v>
      </c>
      <c r="O1634" s="30" t="s">
        <v>1171</v>
      </c>
      <c r="P1634" s="30" t="s">
        <v>1172</v>
      </c>
      <c r="Q1634" s="30" t="s">
        <v>1172</v>
      </c>
      <c r="R1634" s="30" t="s">
        <v>1173</v>
      </c>
      <c r="S1634" s="30" t="s">
        <v>1174</v>
      </c>
      <c r="T1634" s="31">
        <v>43831</v>
      </c>
      <c r="U1634" s="31">
        <v>46022</v>
      </c>
      <c r="V1634" s="3">
        <v>87183.11569037821</v>
      </c>
      <c r="W1634" s="32">
        <f>V1634*IF(Q1634="D06T-2017",'VATT Nacional'!$P$1,'VATT Nacional'!$M$1)</f>
        <v>68318972.822296053</v>
      </c>
    </row>
    <row r="1635" spans="6:23">
      <c r="F1635" s="3"/>
      <c r="G1635" s="3"/>
      <c r="H1635" s="29" t="s">
        <v>1166</v>
      </c>
      <c r="I1635" t="s">
        <v>1228</v>
      </c>
      <c r="J1635" t="s">
        <v>1254</v>
      </c>
      <c r="K1635" t="s">
        <v>3172</v>
      </c>
      <c r="L1635" t="s">
        <v>3173</v>
      </c>
      <c r="M1635" t="s">
        <v>1170</v>
      </c>
      <c r="N1635" t="s">
        <v>54</v>
      </c>
      <c r="O1635" s="30" t="s">
        <v>1171</v>
      </c>
      <c r="P1635" s="30" t="s">
        <v>1172</v>
      </c>
      <c r="Q1635" s="30" t="s">
        <v>1172</v>
      </c>
      <c r="R1635" s="30" t="s">
        <v>1173</v>
      </c>
      <c r="S1635" s="30" t="s">
        <v>1174</v>
      </c>
      <c r="T1635" s="31">
        <v>43831</v>
      </c>
      <c r="U1635" s="31">
        <v>46022</v>
      </c>
      <c r="V1635" s="3">
        <v>68735.69841477208</v>
      </c>
      <c r="W1635" s="32">
        <f>V1635*IF(Q1635="D06T-2017",'VATT Nacional'!$P$1,'VATT Nacional'!$M$1)</f>
        <v>53863093.498488158</v>
      </c>
    </row>
    <row r="1636" spans="6:23">
      <c r="F1636" s="3"/>
      <c r="G1636" s="3"/>
      <c r="H1636" s="29" t="s">
        <v>1166</v>
      </c>
      <c r="I1636" t="s">
        <v>1228</v>
      </c>
      <c r="J1636" t="s">
        <v>1254</v>
      </c>
      <c r="K1636" t="s">
        <v>3174</v>
      </c>
      <c r="L1636" t="s">
        <v>3175</v>
      </c>
      <c r="M1636" t="s">
        <v>1170</v>
      </c>
      <c r="N1636" t="s">
        <v>54</v>
      </c>
      <c r="O1636" s="30" t="s">
        <v>1171</v>
      </c>
      <c r="P1636" s="30" t="s">
        <v>1172</v>
      </c>
      <c r="Q1636" s="30" t="s">
        <v>1172</v>
      </c>
      <c r="R1636" s="30" t="s">
        <v>1173</v>
      </c>
      <c r="S1636" s="30" t="s">
        <v>1174</v>
      </c>
      <c r="T1636" s="31">
        <v>43831</v>
      </c>
      <c r="U1636" s="31">
        <v>46022</v>
      </c>
      <c r="V1636" s="3">
        <v>73836.520036338741</v>
      </c>
      <c r="W1636" s="32">
        <f>V1636*IF(Q1636="D06T-2017",'VATT Nacional'!$P$1,'VATT Nacional'!$M$1)</f>
        <v>57860230.914095029</v>
      </c>
    </row>
    <row r="1637" spans="6:23">
      <c r="F1637" s="3"/>
      <c r="G1637" s="3"/>
      <c r="H1637" s="29" t="s">
        <v>1166</v>
      </c>
      <c r="I1637" t="s">
        <v>1228</v>
      </c>
      <c r="J1637" t="s">
        <v>1254</v>
      </c>
      <c r="K1637" t="s">
        <v>3176</v>
      </c>
      <c r="L1637" t="s">
        <v>3177</v>
      </c>
      <c r="M1637" t="s">
        <v>1170</v>
      </c>
      <c r="N1637" t="s">
        <v>54</v>
      </c>
      <c r="O1637" s="30">
        <v>66</v>
      </c>
      <c r="P1637" s="30" t="s">
        <v>1172</v>
      </c>
      <c r="Q1637" s="30" t="s">
        <v>1172</v>
      </c>
      <c r="R1637" s="30" t="s">
        <v>1173</v>
      </c>
      <c r="S1637" s="30" t="s">
        <v>1174</v>
      </c>
      <c r="T1637" s="31">
        <v>43831</v>
      </c>
      <c r="U1637" s="31">
        <v>46022</v>
      </c>
      <c r="V1637" s="3">
        <v>336876.42540941457</v>
      </c>
      <c r="W1637" s="32">
        <f>V1637*IF(Q1637="D06T-2017",'VATT Nacional'!$P$1,'VATT Nacional'!$M$1)</f>
        <v>263985189.90481603</v>
      </c>
    </row>
    <row r="1638" spans="6:23">
      <c r="F1638" s="3"/>
      <c r="G1638" s="3"/>
      <c r="H1638" s="29" t="s">
        <v>1166</v>
      </c>
      <c r="I1638" t="s">
        <v>1228</v>
      </c>
      <c r="J1638" t="s">
        <v>1254</v>
      </c>
      <c r="K1638" t="s">
        <v>3178</v>
      </c>
      <c r="L1638" t="s">
        <v>3179</v>
      </c>
      <c r="M1638" t="s">
        <v>1170</v>
      </c>
      <c r="N1638" t="s">
        <v>54</v>
      </c>
      <c r="O1638" s="30">
        <v>66</v>
      </c>
      <c r="P1638" s="30" t="s">
        <v>1172</v>
      </c>
      <c r="Q1638" s="30" t="s">
        <v>1172</v>
      </c>
      <c r="R1638" s="30" t="s">
        <v>1173</v>
      </c>
      <c r="S1638" s="30" t="s">
        <v>1174</v>
      </c>
      <c r="T1638" s="31">
        <v>43831</v>
      </c>
      <c r="U1638" s="31">
        <v>46022</v>
      </c>
      <c r="V1638" s="3">
        <v>157469.90172908231</v>
      </c>
      <c r="W1638" s="32">
        <f>V1638*IF(Q1638="D06T-2017",'VATT Nacional'!$P$1,'VATT Nacional'!$M$1)</f>
        <v>123397539.20662083</v>
      </c>
    </row>
    <row r="1639" spans="6:23">
      <c r="F1639" s="3"/>
      <c r="G1639" s="3"/>
      <c r="H1639" s="29" t="s">
        <v>1166</v>
      </c>
      <c r="I1639" t="s">
        <v>1228</v>
      </c>
      <c r="J1639" t="s">
        <v>1254</v>
      </c>
      <c r="K1639" t="s">
        <v>3180</v>
      </c>
      <c r="L1639" t="s">
        <v>3181</v>
      </c>
      <c r="M1639" t="s">
        <v>1170</v>
      </c>
      <c r="N1639" t="s">
        <v>54</v>
      </c>
      <c r="O1639" s="30" t="s">
        <v>1171</v>
      </c>
      <c r="P1639" s="30" t="s">
        <v>1172</v>
      </c>
      <c r="Q1639" s="30" t="s">
        <v>1172</v>
      </c>
      <c r="R1639" s="30" t="s">
        <v>1173</v>
      </c>
      <c r="S1639" s="30" t="s">
        <v>1174</v>
      </c>
      <c r="T1639" s="31">
        <v>43831</v>
      </c>
      <c r="U1639" s="31">
        <v>46022</v>
      </c>
      <c r="V1639" s="3">
        <v>405973.15486271668</v>
      </c>
      <c r="W1639" s="32">
        <f>V1639*IF(Q1639="D06T-2017",'VATT Nacional'!$P$1,'VATT Nacional'!$M$1)</f>
        <v>318131196.78067112</v>
      </c>
    </row>
    <row r="1640" spans="6:23">
      <c r="F1640" s="3"/>
      <c r="G1640" s="3"/>
      <c r="H1640" s="29" t="s">
        <v>1166</v>
      </c>
      <c r="I1640" t="s">
        <v>1228</v>
      </c>
      <c r="J1640" t="s">
        <v>1254</v>
      </c>
      <c r="K1640" t="s">
        <v>3182</v>
      </c>
      <c r="L1640" t="s">
        <v>3183</v>
      </c>
      <c r="M1640" t="s">
        <v>1170</v>
      </c>
      <c r="N1640" t="s">
        <v>54</v>
      </c>
      <c r="O1640" s="30">
        <v>66</v>
      </c>
      <c r="P1640" s="30" t="s">
        <v>1172</v>
      </c>
      <c r="Q1640" s="30" t="s">
        <v>1172</v>
      </c>
      <c r="R1640" s="30" t="s">
        <v>1173</v>
      </c>
      <c r="S1640" s="30" t="s">
        <v>1174</v>
      </c>
      <c r="T1640" s="31">
        <v>43831</v>
      </c>
      <c r="U1640" s="31">
        <v>46022</v>
      </c>
      <c r="V1640" s="3">
        <v>230892.15288785723</v>
      </c>
      <c r="W1640" s="32">
        <f>V1640*IF(Q1640="D06T-2017",'VATT Nacional'!$P$1,'VATT Nacional'!$M$1)</f>
        <v>180933138.17835766</v>
      </c>
    </row>
    <row r="1641" spans="6:23">
      <c r="F1641" s="3"/>
      <c r="G1641" s="3"/>
      <c r="H1641" s="29" t="s">
        <v>1166</v>
      </c>
      <c r="I1641" t="s">
        <v>1228</v>
      </c>
      <c r="J1641" t="s">
        <v>1254</v>
      </c>
      <c r="K1641" t="s">
        <v>3184</v>
      </c>
      <c r="L1641" t="s">
        <v>3185</v>
      </c>
      <c r="M1641" t="s">
        <v>2506</v>
      </c>
      <c r="N1641" t="s">
        <v>198</v>
      </c>
      <c r="O1641" s="30" t="s">
        <v>1171</v>
      </c>
      <c r="P1641" s="30" t="s">
        <v>1172</v>
      </c>
      <c r="Q1641" s="30" t="s">
        <v>1172</v>
      </c>
      <c r="R1641" s="30" t="s">
        <v>1173</v>
      </c>
      <c r="S1641" s="30" t="s">
        <v>1174</v>
      </c>
      <c r="T1641" s="31">
        <v>43831</v>
      </c>
      <c r="U1641" s="31">
        <v>46022</v>
      </c>
      <c r="V1641" s="3">
        <v>132905.16768756302</v>
      </c>
      <c r="W1641" s="32">
        <f>V1641*IF(Q1641="D06T-2017",'VATT Nacional'!$P$1,'VATT Nacional'!$M$1)</f>
        <v>104147970.24960428</v>
      </c>
    </row>
    <row r="1642" spans="6:23">
      <c r="F1642" s="3"/>
      <c r="G1642" s="3"/>
      <c r="H1642" s="29" t="s">
        <v>1166</v>
      </c>
      <c r="I1642" t="s">
        <v>1228</v>
      </c>
      <c r="J1642" t="s">
        <v>1254</v>
      </c>
      <c r="K1642" t="s">
        <v>3186</v>
      </c>
      <c r="L1642" t="s">
        <v>3187</v>
      </c>
      <c r="M1642" t="s">
        <v>1170</v>
      </c>
      <c r="N1642" t="s">
        <v>54</v>
      </c>
      <c r="O1642" s="30" t="s">
        <v>1171</v>
      </c>
      <c r="P1642" s="30" t="s">
        <v>1172</v>
      </c>
      <c r="Q1642" s="30" t="s">
        <v>1172</v>
      </c>
      <c r="R1642" s="30" t="s">
        <v>1173</v>
      </c>
      <c r="S1642" s="30" t="s">
        <v>1174</v>
      </c>
      <c r="T1642" s="31">
        <v>43831</v>
      </c>
      <c r="U1642" s="31">
        <v>46022</v>
      </c>
      <c r="V1642" s="3">
        <v>97632.754647038717</v>
      </c>
      <c r="W1642" s="32">
        <f>V1642*IF(Q1642="D06T-2017",'VATT Nacional'!$P$1,'VATT Nacional'!$M$1)</f>
        <v>76507583.58975552</v>
      </c>
    </row>
    <row r="1643" spans="6:23">
      <c r="F1643" s="3"/>
      <c r="G1643" s="3"/>
      <c r="H1643" s="29" t="s">
        <v>1166</v>
      </c>
      <c r="I1643" t="s">
        <v>1228</v>
      </c>
      <c r="J1643" t="s">
        <v>1254</v>
      </c>
      <c r="K1643" t="s">
        <v>3188</v>
      </c>
      <c r="L1643" t="s">
        <v>3189</v>
      </c>
      <c r="M1643" t="s">
        <v>2506</v>
      </c>
      <c r="N1643" t="s">
        <v>198</v>
      </c>
      <c r="O1643" s="30" t="s">
        <v>1171</v>
      </c>
      <c r="P1643" s="30" t="s">
        <v>1172</v>
      </c>
      <c r="Q1643" s="30" t="s">
        <v>1172</v>
      </c>
      <c r="R1643" s="30" t="s">
        <v>1173</v>
      </c>
      <c r="S1643" s="30" t="s">
        <v>1174</v>
      </c>
      <c r="T1643" s="31">
        <v>43831</v>
      </c>
      <c r="U1643" s="31">
        <v>46022</v>
      </c>
      <c r="V1643" s="3">
        <v>48375.30180330226</v>
      </c>
      <c r="W1643" s="32">
        <f>V1643*IF(Q1643="D06T-2017",'VATT Nacional'!$P$1,'VATT Nacional'!$M$1)</f>
        <v>37908153.465257734</v>
      </c>
    </row>
    <row r="1644" spans="6:23">
      <c r="F1644" s="3"/>
      <c r="G1644" s="3"/>
      <c r="H1644" s="29" t="s">
        <v>1166</v>
      </c>
      <c r="I1644" t="s">
        <v>1228</v>
      </c>
      <c r="J1644" t="s">
        <v>1254</v>
      </c>
      <c r="K1644" t="s">
        <v>3190</v>
      </c>
      <c r="L1644" t="s">
        <v>3191</v>
      </c>
      <c r="M1644" t="s">
        <v>2506</v>
      </c>
      <c r="N1644" t="s">
        <v>198</v>
      </c>
      <c r="O1644" s="30" t="s">
        <v>1171</v>
      </c>
      <c r="P1644" s="30" t="s">
        <v>1172</v>
      </c>
      <c r="Q1644" s="30" t="s">
        <v>1172</v>
      </c>
      <c r="R1644" s="30" t="s">
        <v>1173</v>
      </c>
      <c r="S1644" s="30" t="s">
        <v>1174</v>
      </c>
      <c r="T1644" s="31">
        <v>43831</v>
      </c>
      <c r="U1644" s="31">
        <v>46022</v>
      </c>
      <c r="V1644" s="3">
        <v>126325.83912723209</v>
      </c>
      <c r="W1644" s="32">
        <f>V1644*IF(Q1644="D06T-2017",'VATT Nacional'!$P$1,'VATT Nacional'!$M$1)</f>
        <v>98992236.073980957</v>
      </c>
    </row>
    <row r="1645" spans="6:23">
      <c r="F1645" s="3"/>
      <c r="G1645" s="3"/>
      <c r="H1645" s="29" t="s">
        <v>1166</v>
      </c>
      <c r="I1645" t="s">
        <v>1228</v>
      </c>
      <c r="J1645" t="s">
        <v>1254</v>
      </c>
      <c r="K1645" t="s">
        <v>3192</v>
      </c>
      <c r="L1645" t="s">
        <v>3193</v>
      </c>
      <c r="M1645" t="s">
        <v>1170</v>
      </c>
      <c r="N1645" t="s">
        <v>54</v>
      </c>
      <c r="O1645" s="30" t="s">
        <v>1171</v>
      </c>
      <c r="P1645" s="30" t="s">
        <v>1172</v>
      </c>
      <c r="Q1645" s="30" t="s">
        <v>1172</v>
      </c>
      <c r="R1645" s="30" t="s">
        <v>1173</v>
      </c>
      <c r="S1645" s="30" t="s">
        <v>1174</v>
      </c>
      <c r="T1645" s="31">
        <v>43831</v>
      </c>
      <c r="U1645" s="31">
        <v>46022</v>
      </c>
      <c r="V1645" s="3">
        <v>260564.84677267171</v>
      </c>
      <c r="W1645" s="32">
        <f>V1645*IF(Q1645="D06T-2017",'VATT Nacional'!$P$1,'VATT Nacional'!$M$1)</f>
        <v>204185438.24848098</v>
      </c>
    </row>
    <row r="1646" spans="6:23">
      <c r="F1646" s="3"/>
      <c r="G1646" s="3"/>
      <c r="H1646" s="29" t="s">
        <v>1166</v>
      </c>
      <c r="I1646" t="s">
        <v>1228</v>
      </c>
      <c r="J1646" t="s">
        <v>1254</v>
      </c>
      <c r="K1646" t="s">
        <v>3194</v>
      </c>
      <c r="L1646" t="s">
        <v>3195</v>
      </c>
      <c r="M1646" t="s">
        <v>1170</v>
      </c>
      <c r="N1646" t="s">
        <v>54</v>
      </c>
      <c r="O1646" s="30" t="s">
        <v>1171</v>
      </c>
      <c r="P1646" s="30" t="s">
        <v>1172</v>
      </c>
      <c r="Q1646" s="30" t="s">
        <v>1172</v>
      </c>
      <c r="R1646" s="30" t="s">
        <v>1173</v>
      </c>
      <c r="S1646" s="30" t="s">
        <v>1174</v>
      </c>
      <c r="T1646" s="31">
        <v>43831</v>
      </c>
      <c r="U1646" s="31">
        <v>46022</v>
      </c>
      <c r="V1646" s="3">
        <v>141303.97181493489</v>
      </c>
      <c r="W1646" s="32">
        <f>V1646*IF(Q1646="D06T-2017",'VATT Nacional'!$P$1,'VATT Nacional'!$M$1)</f>
        <v>110729493.13249241</v>
      </c>
    </row>
    <row r="1647" spans="6:23">
      <c r="F1647" s="3"/>
      <c r="G1647" s="3"/>
      <c r="H1647" s="29" t="s">
        <v>1166</v>
      </c>
      <c r="I1647" t="s">
        <v>1228</v>
      </c>
      <c r="J1647" t="s">
        <v>1254</v>
      </c>
      <c r="K1647" t="s">
        <v>3196</v>
      </c>
      <c r="L1647" t="s">
        <v>3197</v>
      </c>
      <c r="M1647" t="s">
        <v>1170</v>
      </c>
      <c r="N1647" t="s">
        <v>54</v>
      </c>
      <c r="O1647" s="30">
        <v>66</v>
      </c>
      <c r="P1647" s="30" t="s">
        <v>1172</v>
      </c>
      <c r="Q1647" s="30" t="s">
        <v>1172</v>
      </c>
      <c r="R1647" s="30" t="s">
        <v>1173</v>
      </c>
      <c r="S1647" s="30" t="s">
        <v>1174</v>
      </c>
      <c r="T1647" s="31">
        <v>43831</v>
      </c>
      <c r="U1647" s="31">
        <v>46022</v>
      </c>
      <c r="V1647" s="3">
        <v>315418.37699167273</v>
      </c>
      <c r="W1647" s="32">
        <f>V1647*IF(Q1647="D06T-2017",'VATT Nacional'!$P$1,'VATT Nacional'!$M$1)</f>
        <v>247170101.16816735</v>
      </c>
    </row>
    <row r="1648" spans="6:23">
      <c r="F1648" s="3"/>
      <c r="G1648" s="3"/>
      <c r="H1648" s="29" t="s">
        <v>1166</v>
      </c>
      <c r="I1648" t="s">
        <v>1228</v>
      </c>
      <c r="J1648" t="s">
        <v>1254</v>
      </c>
      <c r="K1648" t="s">
        <v>3198</v>
      </c>
      <c r="L1648" t="s">
        <v>3199</v>
      </c>
      <c r="M1648" t="s">
        <v>1170</v>
      </c>
      <c r="N1648" t="s">
        <v>54</v>
      </c>
      <c r="O1648" s="30" t="s">
        <v>1171</v>
      </c>
      <c r="P1648" s="30" t="s">
        <v>1172</v>
      </c>
      <c r="Q1648" s="30" t="s">
        <v>1172</v>
      </c>
      <c r="R1648" s="30" t="s">
        <v>1173</v>
      </c>
      <c r="S1648" s="30" t="s">
        <v>1174</v>
      </c>
      <c r="T1648" s="31">
        <v>43831</v>
      </c>
      <c r="U1648" s="31">
        <v>46022</v>
      </c>
      <c r="V1648" s="3">
        <v>86269.66737829725</v>
      </c>
      <c r="W1648" s="32">
        <f>V1648*IF(Q1648="D06T-2017",'VATT Nacional'!$P$1,'VATT Nacional'!$M$1)</f>
        <v>67603170.801303148</v>
      </c>
    </row>
    <row r="1649" spans="6:23">
      <c r="F1649" s="3"/>
      <c r="G1649" s="3"/>
      <c r="H1649" s="29" t="s">
        <v>1166</v>
      </c>
      <c r="I1649" t="s">
        <v>1228</v>
      </c>
      <c r="J1649" t="s">
        <v>1254</v>
      </c>
      <c r="K1649" t="s">
        <v>3200</v>
      </c>
      <c r="L1649" t="s">
        <v>3201</v>
      </c>
      <c r="M1649" t="s">
        <v>1170</v>
      </c>
      <c r="N1649" t="s">
        <v>54</v>
      </c>
      <c r="O1649" s="30" t="s">
        <v>1171</v>
      </c>
      <c r="P1649" s="30" t="s">
        <v>1172</v>
      </c>
      <c r="Q1649" s="30" t="s">
        <v>1172</v>
      </c>
      <c r="R1649" s="30" t="s">
        <v>1173</v>
      </c>
      <c r="S1649" s="30" t="s">
        <v>1174</v>
      </c>
      <c r="T1649" s="31">
        <v>43831</v>
      </c>
      <c r="U1649" s="31">
        <v>46022</v>
      </c>
      <c r="V1649" s="3">
        <v>147613.95221623676</v>
      </c>
      <c r="W1649" s="32">
        <f>V1649*IF(Q1649="D06T-2017",'VATT Nacional'!$P$1,'VATT Nacional'!$M$1)</f>
        <v>115674159.03634401</v>
      </c>
    </row>
    <row r="1650" spans="6:23">
      <c r="F1650" s="3"/>
      <c r="G1650" s="3"/>
      <c r="H1650" s="29" t="s">
        <v>1166</v>
      </c>
      <c r="I1650" t="s">
        <v>1228</v>
      </c>
      <c r="J1650" t="s">
        <v>1254</v>
      </c>
      <c r="K1650" t="s">
        <v>3202</v>
      </c>
      <c r="L1650" t="s">
        <v>3203</v>
      </c>
      <c r="M1650" t="s">
        <v>2665</v>
      </c>
      <c r="N1650" t="s">
        <v>66</v>
      </c>
      <c r="O1650" s="30" t="s">
        <v>1171</v>
      </c>
      <c r="P1650" s="30" t="s">
        <v>1172</v>
      </c>
      <c r="Q1650" s="30" t="s">
        <v>1172</v>
      </c>
      <c r="R1650" s="30" t="s">
        <v>1173</v>
      </c>
      <c r="S1650" s="30" t="s">
        <v>1174</v>
      </c>
      <c r="T1650" s="31">
        <v>43831</v>
      </c>
      <c r="U1650" s="31">
        <v>46022</v>
      </c>
      <c r="V1650" s="3">
        <v>142045.94264087666</v>
      </c>
      <c r="W1650" s="32">
        <f>V1650*IF(Q1650="D06T-2017",'VATT Nacional'!$P$1,'VATT Nacional'!$M$1)</f>
        <v>111310920.90426962</v>
      </c>
    </row>
    <row r="1651" spans="6:23">
      <c r="F1651" s="3"/>
      <c r="G1651" s="3"/>
      <c r="H1651" s="29" t="s">
        <v>1166</v>
      </c>
      <c r="I1651" t="s">
        <v>1228</v>
      </c>
      <c r="J1651" t="s">
        <v>1254</v>
      </c>
      <c r="K1651" t="s">
        <v>3204</v>
      </c>
      <c r="L1651" t="s">
        <v>3205</v>
      </c>
      <c r="M1651" t="s">
        <v>1170</v>
      </c>
      <c r="N1651" t="s">
        <v>54</v>
      </c>
      <c r="O1651" s="30" t="s">
        <v>1171</v>
      </c>
      <c r="P1651" s="30" t="s">
        <v>1172</v>
      </c>
      <c r="Q1651" s="30" t="s">
        <v>1172</v>
      </c>
      <c r="R1651" s="30" t="s">
        <v>1173</v>
      </c>
      <c r="S1651" s="30" t="s">
        <v>1174</v>
      </c>
      <c r="T1651" s="31">
        <v>43831</v>
      </c>
      <c r="U1651" s="31">
        <v>46022</v>
      </c>
      <c r="V1651" s="3">
        <v>124330.63206185885</v>
      </c>
      <c r="W1651" s="32">
        <f>V1651*IF(Q1651="D06T-2017",'VATT Nacional'!$P$1,'VATT Nacional'!$M$1)</f>
        <v>97428739.562131345</v>
      </c>
    </row>
    <row r="1652" spans="6:23">
      <c r="F1652" s="3"/>
      <c r="G1652" s="3"/>
      <c r="H1652" s="29" t="s">
        <v>1166</v>
      </c>
      <c r="I1652" t="s">
        <v>1228</v>
      </c>
      <c r="J1652" t="s">
        <v>1254</v>
      </c>
      <c r="K1652" t="s">
        <v>3206</v>
      </c>
      <c r="L1652" t="s">
        <v>3207</v>
      </c>
      <c r="M1652" t="s">
        <v>1170</v>
      </c>
      <c r="N1652" t="s">
        <v>54</v>
      </c>
      <c r="O1652" s="30">
        <v>66</v>
      </c>
      <c r="P1652" s="30" t="s">
        <v>1172</v>
      </c>
      <c r="Q1652" s="30" t="s">
        <v>1172</v>
      </c>
      <c r="R1652" s="30" t="s">
        <v>1173</v>
      </c>
      <c r="S1652" s="30" t="s">
        <v>1174</v>
      </c>
      <c r="T1652" s="31">
        <v>43831</v>
      </c>
      <c r="U1652" s="31">
        <v>46022</v>
      </c>
      <c r="V1652" s="3">
        <v>170349.8021558052</v>
      </c>
      <c r="W1652" s="32">
        <f>V1652*IF(Q1652="D06T-2017",'VATT Nacional'!$P$1,'VATT Nacional'!$M$1)</f>
        <v>133490566.51172635</v>
      </c>
    </row>
    <row r="1653" spans="6:23">
      <c r="F1653" s="3"/>
      <c r="G1653" s="3"/>
      <c r="H1653" s="29" t="s">
        <v>1166</v>
      </c>
      <c r="I1653" t="s">
        <v>1228</v>
      </c>
      <c r="J1653" t="s">
        <v>1254</v>
      </c>
      <c r="K1653" t="s">
        <v>3208</v>
      </c>
      <c r="L1653" t="s">
        <v>3209</v>
      </c>
      <c r="M1653" t="s">
        <v>1170</v>
      </c>
      <c r="N1653" t="s">
        <v>54</v>
      </c>
      <c r="O1653" s="30" t="s">
        <v>1171</v>
      </c>
      <c r="P1653" s="30" t="s">
        <v>1172</v>
      </c>
      <c r="Q1653" s="30" t="s">
        <v>1172</v>
      </c>
      <c r="R1653" s="30" t="s">
        <v>1173</v>
      </c>
      <c r="S1653" s="30" t="s">
        <v>1174</v>
      </c>
      <c r="T1653" s="31">
        <v>43831</v>
      </c>
      <c r="U1653" s="31">
        <v>46022</v>
      </c>
      <c r="V1653" s="3">
        <v>79945.74792161824</v>
      </c>
      <c r="W1653" s="32">
        <f>V1653*IF(Q1653="D06T-2017",'VATT Nacional'!$P$1,'VATT Nacional'!$M$1)</f>
        <v>62647581.888587512</v>
      </c>
    </row>
    <row r="1654" spans="6:23">
      <c r="F1654" s="3"/>
      <c r="G1654" s="3"/>
      <c r="H1654" s="29" t="s">
        <v>1166</v>
      </c>
      <c r="I1654" t="s">
        <v>1228</v>
      </c>
      <c r="J1654" t="s">
        <v>1254</v>
      </c>
      <c r="K1654" t="s">
        <v>3208</v>
      </c>
      <c r="L1654" t="s">
        <v>3209</v>
      </c>
      <c r="M1654" t="s">
        <v>1170</v>
      </c>
      <c r="N1654" t="s">
        <v>54</v>
      </c>
      <c r="O1654" s="30">
        <v>66</v>
      </c>
      <c r="P1654" s="30" t="s">
        <v>1172</v>
      </c>
      <c r="Q1654" s="30" t="s">
        <v>1172</v>
      </c>
      <c r="R1654" s="30" t="s">
        <v>1173</v>
      </c>
      <c r="S1654" s="30" t="s">
        <v>1174</v>
      </c>
      <c r="T1654" s="31">
        <v>43831</v>
      </c>
      <c r="U1654" s="31">
        <v>46022</v>
      </c>
      <c r="V1654" s="3">
        <v>69412.367580457721</v>
      </c>
      <c r="W1654" s="32">
        <f>V1654*IF(Q1654="D06T-2017",'VATT Nacional'!$P$1,'VATT Nacional'!$M$1)</f>
        <v>54393349.179007106</v>
      </c>
    </row>
    <row r="1655" spans="6:23">
      <c r="F1655" s="3"/>
      <c r="G1655" s="3"/>
      <c r="H1655" s="29" t="s">
        <v>1166</v>
      </c>
      <c r="I1655" t="s">
        <v>1228</v>
      </c>
      <c r="J1655" t="s">
        <v>1254</v>
      </c>
      <c r="K1655" t="s">
        <v>3210</v>
      </c>
      <c r="L1655" t="s">
        <v>3211</v>
      </c>
      <c r="M1655" t="s">
        <v>1170</v>
      </c>
      <c r="N1655" t="s">
        <v>54</v>
      </c>
      <c r="O1655" s="30" t="s">
        <v>1171</v>
      </c>
      <c r="P1655" s="30" t="s">
        <v>1172</v>
      </c>
      <c r="Q1655" s="30" t="s">
        <v>1172</v>
      </c>
      <c r="R1655" s="30" t="s">
        <v>1173</v>
      </c>
      <c r="S1655" s="30" t="s">
        <v>1174</v>
      </c>
      <c r="T1655" s="31">
        <v>43831</v>
      </c>
      <c r="U1655" s="31">
        <v>46022</v>
      </c>
      <c r="V1655" s="3">
        <v>94746.150916742554</v>
      </c>
      <c r="W1655" s="32">
        <f>V1655*IF(Q1655="D06T-2017",'VATT Nacional'!$P$1,'VATT Nacional'!$M$1)</f>
        <v>74245565.30516918</v>
      </c>
    </row>
    <row r="1656" spans="6:23">
      <c r="F1656" s="3"/>
      <c r="G1656" s="3"/>
      <c r="H1656" s="29" t="s">
        <v>1166</v>
      </c>
      <c r="I1656" t="s">
        <v>1228</v>
      </c>
      <c r="J1656" t="s">
        <v>1254</v>
      </c>
      <c r="K1656" t="s">
        <v>3212</v>
      </c>
      <c r="L1656" t="s">
        <v>3213</v>
      </c>
      <c r="M1656" t="s">
        <v>1170</v>
      </c>
      <c r="N1656" t="s">
        <v>54</v>
      </c>
      <c r="O1656" s="30" t="s">
        <v>1171</v>
      </c>
      <c r="P1656" s="30" t="s">
        <v>1172</v>
      </c>
      <c r="Q1656" s="30" t="s">
        <v>1172</v>
      </c>
      <c r="R1656" s="30" t="s">
        <v>1173</v>
      </c>
      <c r="S1656" s="30" t="s">
        <v>1174</v>
      </c>
      <c r="T1656" s="31">
        <v>43831</v>
      </c>
      <c r="U1656" s="31">
        <v>46022</v>
      </c>
      <c r="V1656" s="3">
        <v>90915.8250730117</v>
      </c>
      <c r="W1656" s="32">
        <f>V1656*IF(Q1656="D06T-2017",'VATT Nacional'!$P$1,'VATT Nacional'!$M$1)</f>
        <v>71244021.655963868</v>
      </c>
    </row>
    <row r="1657" spans="6:23">
      <c r="F1657" s="3"/>
      <c r="G1657" s="3"/>
      <c r="H1657" s="29" t="s">
        <v>1166</v>
      </c>
      <c r="I1657" t="s">
        <v>1228</v>
      </c>
      <c r="J1657" t="s">
        <v>1254</v>
      </c>
      <c r="K1657" t="s">
        <v>3214</v>
      </c>
      <c r="L1657" t="s">
        <v>3215</v>
      </c>
      <c r="M1657" t="s">
        <v>1170</v>
      </c>
      <c r="N1657" t="s">
        <v>54</v>
      </c>
      <c r="O1657" s="30" t="s">
        <v>1171</v>
      </c>
      <c r="P1657" s="30" t="s">
        <v>1172</v>
      </c>
      <c r="Q1657" s="30" t="s">
        <v>1172</v>
      </c>
      <c r="R1657" s="30" t="s">
        <v>1173</v>
      </c>
      <c r="S1657" s="30" t="s">
        <v>1174</v>
      </c>
      <c r="T1657" s="31">
        <v>43831</v>
      </c>
      <c r="U1657" s="31">
        <v>46022</v>
      </c>
      <c r="V1657" s="3">
        <v>182880.16337286271</v>
      </c>
      <c r="W1657" s="32">
        <f>V1657*IF(Q1657="D06T-2017",'VATT Nacional'!$P$1,'VATT Nacional'!$M$1)</f>
        <v>143309685.73753971</v>
      </c>
    </row>
    <row r="1658" spans="6:23">
      <c r="F1658" s="3"/>
      <c r="G1658" s="3"/>
      <c r="H1658" s="29" t="s">
        <v>1166</v>
      </c>
      <c r="I1658" t="s">
        <v>1228</v>
      </c>
      <c r="J1658" t="s">
        <v>1254</v>
      </c>
      <c r="K1658" t="s">
        <v>3216</v>
      </c>
      <c r="L1658" t="s">
        <v>3217</v>
      </c>
      <c r="M1658" t="s">
        <v>2506</v>
      </c>
      <c r="N1658" t="s">
        <v>198</v>
      </c>
      <c r="O1658" s="30" t="s">
        <v>1171</v>
      </c>
      <c r="P1658" s="30" t="s">
        <v>1172</v>
      </c>
      <c r="Q1658" s="30" t="s">
        <v>1172</v>
      </c>
      <c r="R1658" s="30" t="s">
        <v>1173</v>
      </c>
      <c r="S1658" s="30" t="s">
        <v>1174</v>
      </c>
      <c r="T1658" s="31">
        <v>43831</v>
      </c>
      <c r="U1658" s="31">
        <v>46022</v>
      </c>
      <c r="V1658" s="3">
        <v>198989.496955612</v>
      </c>
      <c r="W1658" s="32">
        <f>V1658*IF(Q1658="D06T-2017",'VATT Nacional'!$P$1,'VATT Nacional'!$M$1)</f>
        <v>155933381.44409972</v>
      </c>
    </row>
    <row r="1659" spans="6:23">
      <c r="F1659" s="3"/>
      <c r="G1659" s="3"/>
      <c r="H1659" s="29" t="s">
        <v>1166</v>
      </c>
      <c r="I1659" t="s">
        <v>1228</v>
      </c>
      <c r="J1659" t="s">
        <v>1254</v>
      </c>
      <c r="K1659" t="s">
        <v>3218</v>
      </c>
      <c r="L1659" t="s">
        <v>3219</v>
      </c>
      <c r="M1659" t="s">
        <v>1170</v>
      </c>
      <c r="N1659" t="s">
        <v>54</v>
      </c>
      <c r="O1659" s="30" t="s">
        <v>1171</v>
      </c>
      <c r="P1659" s="30" t="s">
        <v>1172</v>
      </c>
      <c r="Q1659" s="30" t="s">
        <v>1172</v>
      </c>
      <c r="R1659" s="30" t="s">
        <v>1173</v>
      </c>
      <c r="S1659" s="30" t="s">
        <v>1174</v>
      </c>
      <c r="T1659" s="31">
        <v>43831</v>
      </c>
      <c r="U1659" s="31">
        <v>46022</v>
      </c>
      <c r="V1659" s="3">
        <v>162989.78053598481</v>
      </c>
      <c r="W1659" s="32">
        <f>V1659*IF(Q1659="D06T-2017",'VATT Nacional'!$P$1,'VATT Nacional'!$M$1)</f>
        <v>127723060.8079641</v>
      </c>
    </row>
    <row r="1660" spans="6:23">
      <c r="F1660" s="3"/>
      <c r="G1660" s="3"/>
      <c r="H1660" s="29" t="s">
        <v>1166</v>
      </c>
      <c r="I1660" t="s">
        <v>1228</v>
      </c>
      <c r="J1660" t="s">
        <v>1254</v>
      </c>
      <c r="K1660" t="s">
        <v>3220</v>
      </c>
      <c r="L1660" t="s">
        <v>3221</v>
      </c>
      <c r="M1660" t="s">
        <v>1170</v>
      </c>
      <c r="N1660" t="s">
        <v>54</v>
      </c>
      <c r="O1660" s="30" t="s">
        <v>1171</v>
      </c>
      <c r="P1660" s="30" t="s">
        <v>1172</v>
      </c>
      <c r="Q1660" s="30" t="s">
        <v>1172</v>
      </c>
      <c r="R1660" s="30" t="s">
        <v>1173</v>
      </c>
      <c r="S1660" s="30" t="s">
        <v>1174</v>
      </c>
      <c r="T1660" s="31">
        <v>43831</v>
      </c>
      <c r="U1660" s="31">
        <v>46022</v>
      </c>
      <c r="V1660" s="3">
        <v>229266.58973484018</v>
      </c>
      <c r="W1660" s="32">
        <f>V1660*IF(Q1660="D06T-2017",'VATT Nacional'!$P$1,'VATT Nacional'!$M$1)</f>
        <v>179659304.31738046</v>
      </c>
    </row>
    <row r="1661" spans="6:23">
      <c r="F1661" s="3"/>
      <c r="G1661" s="3"/>
      <c r="H1661" s="29" t="s">
        <v>1166</v>
      </c>
      <c r="I1661" t="s">
        <v>1228</v>
      </c>
      <c r="J1661" t="s">
        <v>1254</v>
      </c>
      <c r="K1661" t="s">
        <v>3222</v>
      </c>
      <c r="L1661" t="s">
        <v>3223</v>
      </c>
      <c r="M1661" t="s">
        <v>1170</v>
      </c>
      <c r="N1661" t="s">
        <v>54</v>
      </c>
      <c r="O1661" s="30" t="s">
        <v>1171</v>
      </c>
      <c r="P1661" s="30" t="s">
        <v>1172</v>
      </c>
      <c r="Q1661" s="30" t="s">
        <v>1172</v>
      </c>
      <c r="R1661" s="30" t="s">
        <v>1173</v>
      </c>
      <c r="S1661" s="30" t="s">
        <v>1174</v>
      </c>
      <c r="T1661" s="31">
        <v>43831</v>
      </c>
      <c r="U1661" s="31">
        <v>46022</v>
      </c>
      <c r="V1661" s="3">
        <v>75048.292845800868</v>
      </c>
      <c r="W1661" s="32">
        <f>V1661*IF(Q1661="D06T-2017",'VATT Nacional'!$P$1,'VATT Nacional'!$M$1)</f>
        <v>58809807.824496463</v>
      </c>
    </row>
    <row r="1662" spans="6:23">
      <c r="F1662" s="3"/>
      <c r="G1662" s="3"/>
      <c r="H1662" s="29" t="s">
        <v>1166</v>
      </c>
      <c r="I1662" t="s">
        <v>1228</v>
      </c>
      <c r="J1662" t="s">
        <v>1254</v>
      </c>
      <c r="K1662" t="s">
        <v>3224</v>
      </c>
      <c r="L1662" t="s">
        <v>3225</v>
      </c>
      <c r="M1662" t="s">
        <v>1170</v>
      </c>
      <c r="N1662" t="s">
        <v>54</v>
      </c>
      <c r="O1662" s="30" t="s">
        <v>1171</v>
      </c>
      <c r="P1662" s="30" t="s">
        <v>1172</v>
      </c>
      <c r="Q1662" s="30" t="s">
        <v>1172</v>
      </c>
      <c r="R1662" s="30" t="s">
        <v>1173</v>
      </c>
      <c r="S1662" s="30" t="s">
        <v>1174</v>
      </c>
      <c r="T1662" s="31">
        <v>43831</v>
      </c>
      <c r="U1662" s="31">
        <v>46022</v>
      </c>
      <c r="V1662" s="3">
        <v>190930.84551828817</v>
      </c>
      <c r="W1662" s="32">
        <f>V1662*IF(Q1662="D06T-2017",'VATT Nacional'!$P$1,'VATT Nacional'!$M$1)</f>
        <v>149618411.11789417</v>
      </c>
    </row>
    <row r="1663" spans="6:23">
      <c r="F1663" s="3"/>
      <c r="G1663" s="3"/>
      <c r="H1663" s="29" t="s">
        <v>1166</v>
      </c>
      <c r="I1663" t="s">
        <v>1228</v>
      </c>
      <c r="J1663" t="s">
        <v>1254</v>
      </c>
      <c r="K1663" t="s">
        <v>3226</v>
      </c>
      <c r="L1663" t="s">
        <v>3227</v>
      </c>
      <c r="M1663" t="s">
        <v>1170</v>
      </c>
      <c r="N1663" t="s">
        <v>54</v>
      </c>
      <c r="O1663" s="30" t="s">
        <v>1171</v>
      </c>
      <c r="P1663" s="30" t="s">
        <v>1172</v>
      </c>
      <c r="Q1663" s="30" t="s">
        <v>1172</v>
      </c>
      <c r="R1663" s="30" t="s">
        <v>1173</v>
      </c>
      <c r="S1663" s="30" t="s">
        <v>1174</v>
      </c>
      <c r="T1663" s="31">
        <v>43831</v>
      </c>
      <c r="U1663" s="31">
        <v>46022</v>
      </c>
      <c r="V1663" s="3">
        <v>78016.322690665664</v>
      </c>
      <c r="W1663" s="32">
        <f>V1663*IF(Q1663="D06T-2017",'VATT Nacional'!$P$1,'VATT Nacional'!$M$1)</f>
        <v>61135633.745047502</v>
      </c>
    </row>
    <row r="1664" spans="6:23">
      <c r="F1664" s="3"/>
      <c r="G1664" s="3"/>
      <c r="H1664" s="29" t="s">
        <v>1166</v>
      </c>
      <c r="I1664" t="s">
        <v>1228</v>
      </c>
      <c r="J1664" t="s">
        <v>1254</v>
      </c>
      <c r="K1664" t="s">
        <v>3228</v>
      </c>
      <c r="L1664" t="s">
        <v>3229</v>
      </c>
      <c r="M1664" t="s">
        <v>1170</v>
      </c>
      <c r="N1664" t="s">
        <v>54</v>
      </c>
      <c r="O1664" s="30" t="s">
        <v>1171</v>
      </c>
      <c r="P1664" s="30" t="s">
        <v>1172</v>
      </c>
      <c r="Q1664" s="30" t="s">
        <v>1172</v>
      </c>
      <c r="R1664" s="30" t="s">
        <v>1173</v>
      </c>
      <c r="S1664" s="30" t="s">
        <v>1174</v>
      </c>
      <c r="T1664" s="31">
        <v>43831</v>
      </c>
      <c r="U1664" s="31">
        <v>46022</v>
      </c>
      <c r="V1664" s="3">
        <v>186797.12426269753</v>
      </c>
      <c r="W1664" s="32">
        <f>V1664*IF(Q1664="D06T-2017",'VATT Nacional'!$P$1,'VATT Nacional'!$M$1)</f>
        <v>146379118.87788522</v>
      </c>
    </row>
    <row r="1665" spans="6:23">
      <c r="F1665" s="3"/>
      <c r="G1665" s="3"/>
      <c r="H1665" s="29" t="s">
        <v>1166</v>
      </c>
      <c r="I1665" t="s">
        <v>1228</v>
      </c>
      <c r="J1665" t="s">
        <v>1254</v>
      </c>
      <c r="K1665" t="s">
        <v>3230</v>
      </c>
      <c r="L1665" t="s">
        <v>3231</v>
      </c>
      <c r="M1665" t="s">
        <v>1170</v>
      </c>
      <c r="N1665" t="s">
        <v>54</v>
      </c>
      <c r="O1665" s="30" t="s">
        <v>1171</v>
      </c>
      <c r="P1665" s="30" t="s">
        <v>1172</v>
      </c>
      <c r="Q1665" s="30" t="s">
        <v>1172</v>
      </c>
      <c r="R1665" s="30" t="s">
        <v>1173</v>
      </c>
      <c r="S1665" s="30" t="s">
        <v>1174</v>
      </c>
      <c r="T1665" s="31">
        <v>43831</v>
      </c>
      <c r="U1665" s="31">
        <v>46022</v>
      </c>
      <c r="V1665" s="3">
        <v>102207.85920339011</v>
      </c>
      <c r="W1665" s="32">
        <f>V1665*IF(Q1665="D06T-2017",'VATT Nacional'!$P$1,'VATT Nacional'!$M$1)</f>
        <v>80092755.344279423</v>
      </c>
    </row>
    <row r="1666" spans="6:23">
      <c r="F1666" s="3"/>
      <c r="G1666" s="3"/>
      <c r="H1666" s="29" t="s">
        <v>1166</v>
      </c>
      <c r="I1666" t="s">
        <v>1228</v>
      </c>
      <c r="J1666" t="s">
        <v>1254</v>
      </c>
      <c r="K1666" t="s">
        <v>3230</v>
      </c>
      <c r="L1666" t="s">
        <v>3231</v>
      </c>
      <c r="M1666" t="s">
        <v>2613</v>
      </c>
      <c r="N1666" t="s">
        <v>79</v>
      </c>
      <c r="O1666" s="30" t="s">
        <v>1171</v>
      </c>
      <c r="P1666" s="30" t="s">
        <v>1172</v>
      </c>
      <c r="Q1666" s="30" t="s">
        <v>1172</v>
      </c>
      <c r="R1666" s="30" t="s">
        <v>1173</v>
      </c>
      <c r="S1666" s="30" t="s">
        <v>1174</v>
      </c>
      <c r="T1666" s="31">
        <v>43831</v>
      </c>
      <c r="U1666" s="31">
        <v>46022</v>
      </c>
      <c r="V1666" s="3">
        <v>817.32505073033678</v>
      </c>
      <c r="W1666" s="32">
        <f>V1666*IF(Q1666="D06T-2017",'VATT Nacional'!$P$1,'VATT Nacional'!$M$1)</f>
        <v>640477.3158845728</v>
      </c>
    </row>
    <row r="1667" spans="6:23">
      <c r="F1667" s="3"/>
      <c r="G1667" s="3"/>
      <c r="H1667" s="29" t="s">
        <v>1166</v>
      </c>
      <c r="I1667" t="s">
        <v>1228</v>
      </c>
      <c r="J1667" t="s">
        <v>1254</v>
      </c>
      <c r="K1667" t="s">
        <v>3232</v>
      </c>
      <c r="L1667" t="s">
        <v>3233</v>
      </c>
      <c r="M1667" t="s">
        <v>1170</v>
      </c>
      <c r="N1667" t="s">
        <v>54</v>
      </c>
      <c r="O1667" s="30" t="s">
        <v>1171</v>
      </c>
      <c r="P1667" s="30" t="s">
        <v>1172</v>
      </c>
      <c r="Q1667" s="30" t="s">
        <v>1172</v>
      </c>
      <c r="R1667" s="30" t="s">
        <v>1173</v>
      </c>
      <c r="S1667" s="30" t="s">
        <v>1174</v>
      </c>
      <c r="T1667" s="31">
        <v>43831</v>
      </c>
      <c r="U1667" s="31">
        <v>46022</v>
      </c>
      <c r="V1667" s="3">
        <v>143720.79282018208</v>
      </c>
      <c r="W1667" s="32">
        <f>V1667*IF(Q1667="D06T-2017",'VATT Nacional'!$P$1,'VATT Nacional'!$M$1)</f>
        <v>112623377.36989708</v>
      </c>
    </row>
    <row r="1668" spans="6:23">
      <c r="F1668" s="3"/>
      <c r="G1668" s="3"/>
      <c r="H1668" s="29" t="s">
        <v>1166</v>
      </c>
      <c r="I1668" t="s">
        <v>1228</v>
      </c>
      <c r="J1668" t="s">
        <v>1254</v>
      </c>
      <c r="K1668" t="s">
        <v>3234</v>
      </c>
      <c r="L1668" t="s">
        <v>3235</v>
      </c>
      <c r="M1668" t="s">
        <v>1170</v>
      </c>
      <c r="N1668" t="s">
        <v>54</v>
      </c>
      <c r="O1668" s="30" t="s">
        <v>1171</v>
      </c>
      <c r="P1668" s="30" t="s">
        <v>1172</v>
      </c>
      <c r="Q1668" s="30" t="s">
        <v>1172</v>
      </c>
      <c r="R1668" s="30" t="s">
        <v>1173</v>
      </c>
      <c r="S1668" s="30" t="s">
        <v>1174</v>
      </c>
      <c r="T1668" s="31">
        <v>43831</v>
      </c>
      <c r="U1668" s="31">
        <v>46022</v>
      </c>
      <c r="V1668" s="3">
        <v>87605.442687311413</v>
      </c>
      <c r="W1668" s="32">
        <f>V1668*IF(Q1668="D06T-2017",'VATT Nacional'!$P$1,'VATT Nacional'!$M$1)</f>
        <v>68649919.318038076</v>
      </c>
    </row>
    <row r="1669" spans="6:23">
      <c r="F1669" s="3"/>
      <c r="G1669" s="3"/>
      <c r="H1669" s="29" t="s">
        <v>1166</v>
      </c>
      <c r="I1669" t="s">
        <v>1228</v>
      </c>
      <c r="J1669" t="s">
        <v>1254</v>
      </c>
      <c r="K1669" t="s">
        <v>3236</v>
      </c>
      <c r="L1669" t="s">
        <v>3237</v>
      </c>
      <c r="M1669" t="s">
        <v>1170</v>
      </c>
      <c r="N1669" t="s">
        <v>54</v>
      </c>
      <c r="O1669" s="30">
        <v>66</v>
      </c>
      <c r="P1669" s="30" t="s">
        <v>1172</v>
      </c>
      <c r="Q1669" s="30" t="s">
        <v>1172</v>
      </c>
      <c r="R1669" s="30" t="s">
        <v>1173</v>
      </c>
      <c r="S1669" s="30" t="s">
        <v>1174</v>
      </c>
      <c r="T1669" s="31">
        <v>43831</v>
      </c>
      <c r="U1669" s="31">
        <v>46022</v>
      </c>
      <c r="V1669" s="3">
        <v>300205.76595901238</v>
      </c>
      <c r="W1669" s="32">
        <f>V1669*IF(Q1669="D06T-2017",'VATT Nacional'!$P$1,'VATT Nacional'!$M$1)</f>
        <v>235249100.73744765</v>
      </c>
    </row>
    <row r="1670" spans="6:23">
      <c r="F1670" s="3"/>
      <c r="G1670" s="3"/>
      <c r="H1670" s="29" t="s">
        <v>1166</v>
      </c>
      <c r="I1670" t="s">
        <v>1228</v>
      </c>
      <c r="J1670" t="s">
        <v>1254</v>
      </c>
      <c r="K1670" t="s">
        <v>3238</v>
      </c>
      <c r="L1670" t="s">
        <v>3239</v>
      </c>
      <c r="M1670" t="s">
        <v>1170</v>
      </c>
      <c r="N1670" t="s">
        <v>54</v>
      </c>
      <c r="O1670" s="30" t="s">
        <v>1171</v>
      </c>
      <c r="P1670" s="30" t="s">
        <v>1172</v>
      </c>
      <c r="Q1670" s="30" t="s">
        <v>1172</v>
      </c>
      <c r="R1670" s="30" t="s">
        <v>1173</v>
      </c>
      <c r="S1670" s="30" t="s">
        <v>1174</v>
      </c>
      <c r="T1670" s="31">
        <v>43831</v>
      </c>
      <c r="U1670" s="31">
        <v>46022</v>
      </c>
      <c r="V1670" s="3">
        <v>86686.461860945245</v>
      </c>
      <c r="W1670" s="32">
        <f>V1670*IF(Q1670="D06T-2017",'VATT Nacional'!$P$1,'VATT Nacional'!$M$1)</f>
        <v>67929781.873952091</v>
      </c>
    </row>
    <row r="1671" spans="6:23">
      <c r="F1671" s="3"/>
      <c r="G1671" s="3"/>
      <c r="H1671" s="29" t="s">
        <v>1166</v>
      </c>
      <c r="I1671" t="s">
        <v>1228</v>
      </c>
      <c r="J1671" t="s">
        <v>1254</v>
      </c>
      <c r="K1671" t="s">
        <v>3240</v>
      </c>
      <c r="L1671" t="s">
        <v>3241</v>
      </c>
      <c r="M1671" t="s">
        <v>1170</v>
      </c>
      <c r="N1671" t="s">
        <v>54</v>
      </c>
      <c r="O1671" s="30" t="s">
        <v>1171</v>
      </c>
      <c r="P1671" s="30" t="s">
        <v>1172</v>
      </c>
      <c r="Q1671" s="30" t="s">
        <v>1172</v>
      </c>
      <c r="R1671" s="30" t="s">
        <v>1173</v>
      </c>
      <c r="S1671" s="30" t="s">
        <v>1174</v>
      </c>
      <c r="T1671" s="31">
        <v>43831</v>
      </c>
      <c r="U1671" s="31">
        <v>46022</v>
      </c>
      <c r="V1671" s="3">
        <v>240337.35006741981</v>
      </c>
      <c r="W1671" s="32">
        <f>V1671*IF(Q1671="D06T-2017",'VATT Nacional'!$P$1,'VATT Nacional'!$M$1)</f>
        <v>188334642.06247476</v>
      </c>
    </row>
    <row r="1672" spans="6:23">
      <c r="F1672" s="3"/>
      <c r="G1672" s="3"/>
      <c r="H1672" s="29" t="s">
        <v>1166</v>
      </c>
      <c r="I1672" t="s">
        <v>1228</v>
      </c>
      <c r="J1672" t="s">
        <v>1254</v>
      </c>
      <c r="K1672" t="s">
        <v>3242</v>
      </c>
      <c r="L1672" t="s">
        <v>3243</v>
      </c>
      <c r="M1672" t="s">
        <v>1170</v>
      </c>
      <c r="N1672" t="s">
        <v>54</v>
      </c>
      <c r="O1672" s="30" t="s">
        <v>1171</v>
      </c>
      <c r="P1672" s="30" t="s">
        <v>1172</v>
      </c>
      <c r="Q1672" s="30" t="s">
        <v>1172</v>
      </c>
      <c r="R1672" s="30" t="s">
        <v>1173</v>
      </c>
      <c r="S1672" s="30" t="s">
        <v>1174</v>
      </c>
      <c r="T1672" s="31">
        <v>43831</v>
      </c>
      <c r="U1672" s="31">
        <v>46022</v>
      </c>
      <c r="V1672" s="3">
        <v>83417.998375540585</v>
      </c>
      <c r="W1672" s="32">
        <f>V1672*IF(Q1672="D06T-2017",'VATT Nacional'!$P$1,'VATT Nacional'!$M$1)</f>
        <v>65368528.284173906</v>
      </c>
    </row>
    <row r="1673" spans="6:23">
      <c r="F1673" s="3"/>
      <c r="G1673" s="3"/>
      <c r="H1673" s="29" t="s">
        <v>1166</v>
      </c>
      <c r="I1673" t="s">
        <v>1228</v>
      </c>
      <c r="J1673" t="s">
        <v>1254</v>
      </c>
      <c r="K1673" t="s">
        <v>3244</v>
      </c>
      <c r="L1673" t="s">
        <v>3245</v>
      </c>
      <c r="M1673" t="s">
        <v>1170</v>
      </c>
      <c r="N1673" t="s">
        <v>54</v>
      </c>
      <c r="O1673" s="30">
        <v>66</v>
      </c>
      <c r="P1673" s="30" t="s">
        <v>1172</v>
      </c>
      <c r="Q1673" s="30" t="s">
        <v>1172</v>
      </c>
      <c r="R1673" s="30" t="s">
        <v>1173</v>
      </c>
      <c r="S1673" s="30" t="s">
        <v>1174</v>
      </c>
      <c r="T1673" s="31">
        <v>43831</v>
      </c>
      <c r="U1673" s="31">
        <v>46022</v>
      </c>
      <c r="V1673" s="3">
        <v>415861.52409000043</v>
      </c>
      <c r="W1673" s="32">
        <f>V1673*IF(Q1673="D06T-2017",'VATT Nacional'!$P$1,'VATT Nacional'!$M$1)</f>
        <v>325879981.88826948</v>
      </c>
    </row>
    <row r="1674" spans="6:23">
      <c r="F1674" s="3"/>
      <c r="G1674" s="3"/>
      <c r="H1674" s="29" t="s">
        <v>1166</v>
      </c>
      <c r="I1674" t="s">
        <v>1228</v>
      </c>
      <c r="J1674" t="s">
        <v>1254</v>
      </c>
      <c r="K1674" t="s">
        <v>3246</v>
      </c>
      <c r="L1674" t="s">
        <v>3247</v>
      </c>
      <c r="M1674" t="s">
        <v>1170</v>
      </c>
      <c r="N1674" t="s">
        <v>54</v>
      </c>
      <c r="O1674" s="30">
        <v>110</v>
      </c>
      <c r="P1674" s="30" t="s">
        <v>1172</v>
      </c>
      <c r="Q1674" s="30" t="s">
        <v>1172</v>
      </c>
      <c r="R1674" s="30" t="s">
        <v>1173</v>
      </c>
      <c r="S1674" s="30" t="s">
        <v>1174</v>
      </c>
      <c r="T1674" s="31">
        <v>43831</v>
      </c>
      <c r="U1674" s="31">
        <v>46022</v>
      </c>
      <c r="V1674" s="3">
        <v>565218.74885957199</v>
      </c>
      <c r="W1674" s="32">
        <f>V1674*IF(Q1674="D06T-2017",'VATT Nacional'!$P$1,'VATT Nacional'!$M$1)</f>
        <v>442920214.95454496</v>
      </c>
    </row>
    <row r="1675" spans="6:23">
      <c r="F1675" s="3"/>
      <c r="G1675" s="3"/>
      <c r="H1675" s="29" t="s">
        <v>1166</v>
      </c>
      <c r="I1675" t="s">
        <v>1228</v>
      </c>
      <c r="J1675" t="s">
        <v>1254</v>
      </c>
      <c r="K1675" t="s">
        <v>3248</v>
      </c>
      <c r="L1675" t="s">
        <v>3249</v>
      </c>
      <c r="M1675" t="s">
        <v>85</v>
      </c>
      <c r="N1675" t="s">
        <v>85</v>
      </c>
      <c r="O1675" s="30">
        <v>33</v>
      </c>
      <c r="P1675" s="30" t="s">
        <v>1172</v>
      </c>
      <c r="Q1675" s="30" t="s">
        <v>1172</v>
      </c>
      <c r="R1675" s="30" t="s">
        <v>1173</v>
      </c>
      <c r="S1675" s="30" t="s">
        <v>1174</v>
      </c>
      <c r="T1675" s="31">
        <v>43831</v>
      </c>
      <c r="U1675" s="31">
        <v>46022</v>
      </c>
      <c r="V1675" s="3">
        <v>157859.76708571991</v>
      </c>
      <c r="W1675" s="32">
        <f>V1675*IF(Q1675="D06T-2017",'VATT Nacional'!$P$1,'VATT Nacional'!$M$1)</f>
        <v>123703047.91084139</v>
      </c>
    </row>
    <row r="1676" spans="6:23">
      <c r="F1676" s="3"/>
      <c r="G1676" s="3"/>
      <c r="H1676" s="29" t="s">
        <v>1166</v>
      </c>
      <c r="I1676" t="s">
        <v>1228</v>
      </c>
      <c r="J1676" t="s">
        <v>1254</v>
      </c>
      <c r="K1676" t="s">
        <v>3250</v>
      </c>
      <c r="L1676" t="s">
        <v>3251</v>
      </c>
      <c r="M1676" t="s">
        <v>1170</v>
      </c>
      <c r="N1676" t="s">
        <v>54</v>
      </c>
      <c r="O1676" s="30" t="s">
        <v>1171</v>
      </c>
      <c r="P1676" s="30" t="s">
        <v>1172</v>
      </c>
      <c r="Q1676" s="30" t="s">
        <v>1172</v>
      </c>
      <c r="R1676" s="30" t="s">
        <v>1173</v>
      </c>
      <c r="S1676" s="30" t="s">
        <v>1174</v>
      </c>
      <c r="T1676" s="31">
        <v>43831</v>
      </c>
      <c r="U1676" s="31">
        <v>46022</v>
      </c>
      <c r="V1676" s="3">
        <v>4835.2980640807191</v>
      </c>
      <c r="W1676" s="32">
        <f>V1676*IF(Q1676="D06T-2017",'VATT Nacional'!$P$1,'VATT Nacional'!$M$1)</f>
        <v>3789066.2017724719</v>
      </c>
    </row>
    <row r="1677" spans="6:23">
      <c r="F1677" s="3"/>
      <c r="G1677" s="3"/>
      <c r="H1677" s="29" t="s">
        <v>1166</v>
      </c>
      <c r="I1677" t="s">
        <v>1228</v>
      </c>
      <c r="J1677" t="s">
        <v>1254</v>
      </c>
      <c r="K1677" t="s">
        <v>3250</v>
      </c>
      <c r="L1677" t="s">
        <v>3251</v>
      </c>
      <c r="M1677" t="s">
        <v>2581</v>
      </c>
      <c r="N1677" t="s">
        <v>48</v>
      </c>
      <c r="O1677" s="30" t="s">
        <v>1171</v>
      </c>
      <c r="P1677" s="30" t="s">
        <v>1172</v>
      </c>
      <c r="Q1677" s="30" t="s">
        <v>1172</v>
      </c>
      <c r="R1677" s="30" t="s">
        <v>1173</v>
      </c>
      <c r="S1677" s="30" t="s">
        <v>1174</v>
      </c>
      <c r="T1677" s="31">
        <v>43831</v>
      </c>
      <c r="U1677" s="31">
        <v>44439</v>
      </c>
      <c r="V1677" s="3">
        <v>0</v>
      </c>
      <c r="W1677" s="32">
        <f>V1677*IF(Q1677="D06T-2017",'VATT Nacional'!$P$1,'VATT Nacional'!$M$1)</f>
        <v>0</v>
      </c>
    </row>
    <row r="1678" spans="6:23">
      <c r="F1678" s="3"/>
      <c r="G1678" s="3"/>
      <c r="H1678" s="29" t="s">
        <v>1166</v>
      </c>
      <c r="I1678" t="s">
        <v>1228</v>
      </c>
      <c r="J1678" t="s">
        <v>1254</v>
      </c>
      <c r="K1678" t="s">
        <v>3250</v>
      </c>
      <c r="L1678" t="s">
        <v>3251</v>
      </c>
      <c r="M1678" t="s">
        <v>198</v>
      </c>
      <c r="N1678" t="s">
        <v>198</v>
      </c>
      <c r="O1678" s="30" t="s">
        <v>1171</v>
      </c>
      <c r="P1678" s="30" t="s">
        <v>1172</v>
      </c>
      <c r="Q1678" s="30" t="s">
        <v>1172</v>
      </c>
      <c r="R1678" s="30" t="s">
        <v>1173</v>
      </c>
      <c r="S1678" s="30" t="s">
        <v>1174</v>
      </c>
      <c r="T1678" s="31">
        <v>44440</v>
      </c>
      <c r="U1678" s="31">
        <v>46022</v>
      </c>
      <c r="V1678" s="3">
        <v>195816.42254028309</v>
      </c>
      <c r="W1678" s="32">
        <f>V1678*IF(Q1678="D06T-2017",'VATT Nacional'!$P$1,'VATT Nacional'!$M$1)</f>
        <v>153446877.22791806</v>
      </c>
    </row>
    <row r="1679" spans="6:23">
      <c r="F1679" s="3"/>
      <c r="G1679" s="3"/>
      <c r="H1679" s="29" t="s">
        <v>1166</v>
      </c>
      <c r="I1679" t="s">
        <v>1228</v>
      </c>
      <c r="J1679" t="s">
        <v>1254</v>
      </c>
      <c r="K1679" t="s">
        <v>3252</v>
      </c>
      <c r="L1679" t="s">
        <v>3253</v>
      </c>
      <c r="M1679" t="s">
        <v>1170</v>
      </c>
      <c r="N1679" t="s">
        <v>54</v>
      </c>
      <c r="O1679" s="30" t="s">
        <v>1171</v>
      </c>
      <c r="P1679" s="30" t="s">
        <v>1172</v>
      </c>
      <c r="Q1679" s="30" t="s">
        <v>1172</v>
      </c>
      <c r="R1679" s="30" t="s">
        <v>1173</v>
      </c>
      <c r="S1679" s="30" t="s">
        <v>1174</v>
      </c>
      <c r="T1679" s="31">
        <v>43831</v>
      </c>
      <c r="U1679" s="31">
        <v>46022</v>
      </c>
      <c r="V1679" s="3">
        <v>220912.71210573564</v>
      </c>
      <c r="W1679" s="32">
        <f>V1679*IF(Q1679="D06T-2017",'VATT Nacional'!$P$1,'VATT Nacional'!$M$1)</f>
        <v>173112987.01518101</v>
      </c>
    </row>
    <row r="1680" spans="6:23">
      <c r="F1680" s="3"/>
      <c r="G1680" s="3"/>
      <c r="H1680" s="29" t="s">
        <v>1166</v>
      </c>
      <c r="I1680" t="s">
        <v>1228</v>
      </c>
      <c r="J1680" t="s">
        <v>1254</v>
      </c>
      <c r="K1680" t="s">
        <v>3254</v>
      </c>
      <c r="L1680" t="s">
        <v>3255</v>
      </c>
      <c r="M1680" t="s">
        <v>1170</v>
      </c>
      <c r="N1680" t="s">
        <v>54</v>
      </c>
      <c r="O1680" s="30" t="s">
        <v>1171</v>
      </c>
      <c r="P1680" s="30" t="s">
        <v>1172</v>
      </c>
      <c r="Q1680" s="30" t="s">
        <v>1172</v>
      </c>
      <c r="R1680" s="30" t="s">
        <v>1173</v>
      </c>
      <c r="S1680" s="30" t="s">
        <v>1174</v>
      </c>
      <c r="T1680" s="31">
        <v>43831</v>
      </c>
      <c r="U1680" s="31">
        <v>46022</v>
      </c>
      <c r="V1680" s="3">
        <v>58394.261516157712</v>
      </c>
      <c r="W1680" s="32">
        <f>V1680*IF(Q1680="D06T-2017",'VATT Nacional'!$P$1,'VATT Nacional'!$M$1)</f>
        <v>45759272.697577074</v>
      </c>
    </row>
    <row r="1681" spans="6:23">
      <c r="F1681" s="3"/>
      <c r="G1681" s="3"/>
      <c r="H1681" s="29" t="s">
        <v>1166</v>
      </c>
      <c r="I1681" t="s">
        <v>1228</v>
      </c>
      <c r="J1681" t="s">
        <v>1254</v>
      </c>
      <c r="K1681" t="s">
        <v>3256</v>
      </c>
      <c r="L1681" t="s">
        <v>3257</v>
      </c>
      <c r="M1681" t="s">
        <v>1170</v>
      </c>
      <c r="N1681" t="s">
        <v>54</v>
      </c>
      <c r="O1681" s="30" t="s">
        <v>1171</v>
      </c>
      <c r="P1681" s="30" t="s">
        <v>1172</v>
      </c>
      <c r="Q1681" s="30" t="s">
        <v>1172</v>
      </c>
      <c r="R1681" s="30" t="s">
        <v>1173</v>
      </c>
      <c r="S1681" s="30" t="s">
        <v>1174</v>
      </c>
      <c r="T1681" s="31">
        <v>43831</v>
      </c>
      <c r="U1681" s="31">
        <v>46022</v>
      </c>
      <c r="V1681" s="3">
        <v>144816.88557992468</v>
      </c>
      <c r="W1681" s="32">
        <f>V1681*IF(Q1681="D06T-2017",'VATT Nacional'!$P$1,'VATT Nacional'!$M$1)</f>
        <v>113482304.36362273</v>
      </c>
    </row>
    <row r="1682" spans="6:23">
      <c r="F1682" s="3"/>
      <c r="G1682" s="3"/>
      <c r="H1682" s="29" t="s">
        <v>1166</v>
      </c>
      <c r="I1682" t="s">
        <v>1228</v>
      </c>
      <c r="J1682" t="s">
        <v>1254</v>
      </c>
      <c r="K1682" t="s">
        <v>3258</v>
      </c>
      <c r="L1682" t="s">
        <v>3259</v>
      </c>
      <c r="M1682" t="s">
        <v>1170</v>
      </c>
      <c r="N1682" t="s">
        <v>54</v>
      </c>
      <c r="O1682" s="30">
        <v>66</v>
      </c>
      <c r="P1682" s="30" t="s">
        <v>1172</v>
      </c>
      <c r="Q1682" s="30" t="s">
        <v>1172</v>
      </c>
      <c r="R1682" s="30" t="s">
        <v>1173</v>
      </c>
      <c r="S1682" s="30" t="s">
        <v>1174</v>
      </c>
      <c r="T1682" s="31">
        <v>43831</v>
      </c>
      <c r="U1682" s="31">
        <v>46022</v>
      </c>
      <c r="V1682" s="3">
        <v>469396.32617697015</v>
      </c>
      <c r="W1682" s="32">
        <f>V1682*IF(Q1682="D06T-2017",'VATT Nacional'!$P$1,'VATT Nacional'!$M$1)</f>
        <v>367831254.90557837</v>
      </c>
    </row>
    <row r="1683" spans="6:23">
      <c r="F1683" s="3"/>
      <c r="G1683" s="3"/>
      <c r="H1683" s="29" t="s">
        <v>1166</v>
      </c>
      <c r="I1683" t="s">
        <v>1228</v>
      </c>
      <c r="J1683" t="s">
        <v>1254</v>
      </c>
      <c r="K1683" t="s">
        <v>3260</v>
      </c>
      <c r="L1683" t="s">
        <v>3261</v>
      </c>
      <c r="M1683" t="s">
        <v>1170</v>
      </c>
      <c r="N1683" t="s">
        <v>54</v>
      </c>
      <c r="O1683" s="30" t="s">
        <v>1171</v>
      </c>
      <c r="P1683" s="30" t="s">
        <v>1172</v>
      </c>
      <c r="Q1683" s="30" t="s">
        <v>1172</v>
      </c>
      <c r="R1683" s="30" t="s">
        <v>1173</v>
      </c>
      <c r="S1683" s="30" t="s">
        <v>1174</v>
      </c>
      <c r="T1683" s="31">
        <v>43831</v>
      </c>
      <c r="U1683" s="31">
        <v>46022</v>
      </c>
      <c r="V1683" s="3">
        <v>206989.18629530125</v>
      </c>
      <c r="W1683" s="32">
        <f>V1683*IF(Q1683="D06T-2017",'VATT Nacional'!$P$1,'VATT Nacional'!$M$1)</f>
        <v>162202147.52635339</v>
      </c>
    </row>
    <row r="1684" spans="6:23">
      <c r="F1684" s="3"/>
      <c r="G1684" s="3"/>
      <c r="H1684" s="29" t="s">
        <v>1166</v>
      </c>
      <c r="I1684" t="s">
        <v>1228</v>
      </c>
      <c r="J1684" t="s">
        <v>1254</v>
      </c>
      <c r="K1684" t="s">
        <v>3262</v>
      </c>
      <c r="L1684" t="s">
        <v>3263</v>
      </c>
      <c r="M1684" t="s">
        <v>1170</v>
      </c>
      <c r="N1684" t="s">
        <v>54</v>
      </c>
      <c r="O1684" s="30" t="s">
        <v>1171</v>
      </c>
      <c r="P1684" s="30" t="s">
        <v>1172</v>
      </c>
      <c r="Q1684" s="30" t="s">
        <v>1172</v>
      </c>
      <c r="R1684" s="30" t="s">
        <v>1173</v>
      </c>
      <c r="S1684" s="30" t="s">
        <v>1174</v>
      </c>
      <c r="T1684" s="31">
        <v>43831</v>
      </c>
      <c r="U1684" s="31">
        <v>46022</v>
      </c>
      <c r="V1684" s="3">
        <v>207000.08120374789</v>
      </c>
      <c r="W1684" s="32">
        <f>V1684*IF(Q1684="D06T-2017",'VATT Nacional'!$P$1,'VATT Nacional'!$M$1)</f>
        <v>162210685.061955</v>
      </c>
    </row>
    <row r="1685" spans="6:23">
      <c r="F1685" s="3"/>
      <c r="G1685" s="3"/>
      <c r="H1685" s="29" t="s">
        <v>1166</v>
      </c>
      <c r="I1685" t="s">
        <v>1228</v>
      </c>
      <c r="J1685" t="s">
        <v>1254</v>
      </c>
      <c r="K1685" t="s">
        <v>3264</v>
      </c>
      <c r="L1685" t="s">
        <v>3265</v>
      </c>
      <c r="M1685" t="s">
        <v>85</v>
      </c>
      <c r="N1685" t="s">
        <v>85</v>
      </c>
      <c r="O1685" s="30" t="s">
        <v>1171</v>
      </c>
      <c r="P1685" s="30" t="s">
        <v>1172</v>
      </c>
      <c r="Q1685" s="30" t="s">
        <v>1172</v>
      </c>
      <c r="R1685" s="30" t="s">
        <v>1173</v>
      </c>
      <c r="S1685" s="30" t="s">
        <v>1174</v>
      </c>
      <c r="T1685" s="31">
        <v>43831</v>
      </c>
      <c r="U1685" s="31">
        <v>46022</v>
      </c>
      <c r="V1685" s="3">
        <v>61107.965906860227</v>
      </c>
      <c r="W1685" s="32">
        <f>V1685*IF(Q1685="D06T-2017",'VATT Nacional'!$P$1,'VATT Nacional'!$M$1)</f>
        <v>47885802.531341799</v>
      </c>
    </row>
    <row r="1686" spans="6:23">
      <c r="F1686" s="3"/>
      <c r="G1686" s="3"/>
      <c r="H1686" s="29" t="s">
        <v>1166</v>
      </c>
      <c r="I1686" t="s">
        <v>1228</v>
      </c>
      <c r="J1686" t="s">
        <v>1254</v>
      </c>
      <c r="K1686" t="s">
        <v>3266</v>
      </c>
      <c r="L1686" t="s">
        <v>3267</v>
      </c>
      <c r="M1686" t="s">
        <v>1170</v>
      </c>
      <c r="N1686" t="s">
        <v>54</v>
      </c>
      <c r="O1686" s="30" t="s">
        <v>1171</v>
      </c>
      <c r="P1686" s="30" t="s">
        <v>1172</v>
      </c>
      <c r="Q1686" s="30" t="s">
        <v>1172</v>
      </c>
      <c r="R1686" s="30" t="s">
        <v>1173</v>
      </c>
      <c r="S1686" s="30" t="s">
        <v>1174</v>
      </c>
      <c r="T1686" s="31">
        <v>43831</v>
      </c>
      <c r="U1686" s="31">
        <v>46022</v>
      </c>
      <c r="V1686" s="3">
        <v>94975.134385822632</v>
      </c>
      <c r="W1686" s="32">
        <f>V1686*IF(Q1686="D06T-2017",'VATT Nacional'!$P$1,'VATT Nacional'!$M$1)</f>
        <v>74425002.748726428</v>
      </c>
    </row>
    <row r="1687" spans="6:23">
      <c r="F1687" s="3"/>
      <c r="G1687" s="3"/>
      <c r="H1687" s="29" t="s">
        <v>1166</v>
      </c>
      <c r="I1687" t="s">
        <v>1228</v>
      </c>
      <c r="J1687" t="s">
        <v>1254</v>
      </c>
      <c r="K1687" t="s">
        <v>3268</v>
      </c>
      <c r="L1687" t="s">
        <v>3269</v>
      </c>
      <c r="M1687" t="s">
        <v>1170</v>
      </c>
      <c r="N1687" t="s">
        <v>54</v>
      </c>
      <c r="O1687" s="30" t="s">
        <v>1171</v>
      </c>
      <c r="P1687" s="30" t="s">
        <v>1172</v>
      </c>
      <c r="Q1687" s="30" t="s">
        <v>1172</v>
      </c>
      <c r="R1687" s="30" t="s">
        <v>1173</v>
      </c>
      <c r="S1687" s="30" t="s">
        <v>1174</v>
      </c>
      <c r="T1687" s="31">
        <v>43831</v>
      </c>
      <c r="U1687" s="31">
        <v>46022</v>
      </c>
      <c r="V1687" s="3">
        <v>87960.377473111817</v>
      </c>
      <c r="W1687" s="32">
        <f>V1687*IF(Q1687="D06T-2017",'VATT Nacional'!$P$1,'VATT Nacional'!$M$1)</f>
        <v>68928055.512102321</v>
      </c>
    </row>
    <row r="1688" spans="6:23">
      <c r="F1688" s="3"/>
      <c r="G1688" s="3"/>
      <c r="H1688" s="29" t="s">
        <v>1166</v>
      </c>
      <c r="I1688" t="s">
        <v>1228</v>
      </c>
      <c r="J1688" t="s">
        <v>1254</v>
      </c>
      <c r="K1688" t="s">
        <v>3270</v>
      </c>
      <c r="L1688" t="s">
        <v>3271</v>
      </c>
      <c r="M1688" t="s">
        <v>1170</v>
      </c>
      <c r="N1688" t="s">
        <v>54</v>
      </c>
      <c r="O1688" s="30" t="s">
        <v>1171</v>
      </c>
      <c r="P1688" s="30" t="s">
        <v>1172</v>
      </c>
      <c r="Q1688" s="30" t="s">
        <v>1172</v>
      </c>
      <c r="R1688" s="30" t="s">
        <v>1173</v>
      </c>
      <c r="S1688" s="30" t="s">
        <v>1174</v>
      </c>
      <c r="T1688" s="31">
        <v>43831</v>
      </c>
      <c r="U1688" s="31">
        <v>46022</v>
      </c>
      <c r="V1688" s="3">
        <v>94946.012377386782</v>
      </c>
      <c r="W1688" s="32">
        <f>V1688*IF(Q1688="D06T-2017",'VATT Nacional'!$P$1,'VATT Nacional'!$M$1)</f>
        <v>74402181.980196819</v>
      </c>
    </row>
    <row r="1689" spans="6:23">
      <c r="F1689" s="3"/>
      <c r="G1689" s="3"/>
      <c r="H1689" s="29" t="s">
        <v>1166</v>
      </c>
      <c r="I1689" t="s">
        <v>1228</v>
      </c>
      <c r="J1689" t="s">
        <v>1254</v>
      </c>
      <c r="K1689" t="s">
        <v>3272</v>
      </c>
      <c r="L1689" t="s">
        <v>3273</v>
      </c>
      <c r="M1689" t="s">
        <v>1170</v>
      </c>
      <c r="N1689" t="s">
        <v>54</v>
      </c>
      <c r="O1689" s="30" t="s">
        <v>1171</v>
      </c>
      <c r="P1689" s="30" t="s">
        <v>1172</v>
      </c>
      <c r="Q1689" s="30" t="s">
        <v>1172</v>
      </c>
      <c r="R1689" s="30" t="s">
        <v>1173</v>
      </c>
      <c r="S1689" s="30" t="s">
        <v>1174</v>
      </c>
      <c r="T1689" s="31">
        <v>43831</v>
      </c>
      <c r="U1689" s="31">
        <v>46022</v>
      </c>
      <c r="V1689" s="3">
        <v>89144.134786051422</v>
      </c>
      <c r="W1689" s="32">
        <f>V1689*IF(Q1689="D06T-2017",'VATT Nacional'!$P$1,'VATT Nacional'!$M$1)</f>
        <v>69855678.745689511</v>
      </c>
    </row>
    <row r="1690" spans="6:23">
      <c r="F1690" s="3"/>
      <c r="G1690" s="3"/>
      <c r="H1690" s="29" t="s">
        <v>1166</v>
      </c>
      <c r="I1690" t="s">
        <v>1228</v>
      </c>
      <c r="J1690" t="s">
        <v>1254</v>
      </c>
      <c r="K1690" t="s">
        <v>3274</v>
      </c>
      <c r="L1690" t="s">
        <v>3275</v>
      </c>
      <c r="M1690" t="s">
        <v>1170</v>
      </c>
      <c r="N1690" t="s">
        <v>54</v>
      </c>
      <c r="O1690" s="30" t="s">
        <v>1171</v>
      </c>
      <c r="P1690" s="30" t="s">
        <v>1172</v>
      </c>
      <c r="Q1690" s="30" t="s">
        <v>1172</v>
      </c>
      <c r="R1690" s="30" t="s">
        <v>1173</v>
      </c>
      <c r="S1690" s="30" t="s">
        <v>1174</v>
      </c>
      <c r="T1690" s="31">
        <v>43831</v>
      </c>
      <c r="U1690" s="31">
        <v>46022</v>
      </c>
      <c r="V1690" s="3">
        <v>90808.024760457614</v>
      </c>
      <c r="W1690" s="32">
        <f>V1690*IF(Q1690="D06T-2017",'VATT Nacional'!$P$1,'VATT Nacional'!$M$1)</f>
        <v>71159546.507704973</v>
      </c>
    </row>
    <row r="1691" spans="6:23">
      <c r="F1691" s="3"/>
      <c r="G1691" s="3"/>
      <c r="H1691" s="29" t="s">
        <v>1166</v>
      </c>
      <c r="I1691" t="s">
        <v>1228</v>
      </c>
      <c r="J1691" t="s">
        <v>1254</v>
      </c>
      <c r="K1691" t="s">
        <v>3276</v>
      </c>
      <c r="L1691" t="s">
        <v>3277</v>
      </c>
      <c r="M1691" t="s">
        <v>1170</v>
      </c>
      <c r="N1691" t="s">
        <v>54</v>
      </c>
      <c r="O1691" s="30">
        <v>66</v>
      </c>
      <c r="P1691" s="30" t="s">
        <v>1172</v>
      </c>
      <c r="Q1691" s="30" t="s">
        <v>1172</v>
      </c>
      <c r="R1691" s="30" t="s">
        <v>1173</v>
      </c>
      <c r="S1691" s="30" t="s">
        <v>1174</v>
      </c>
      <c r="T1691" s="31">
        <v>43831</v>
      </c>
      <c r="U1691" s="31">
        <v>46022</v>
      </c>
      <c r="V1691" s="3">
        <v>615046.56776637805</v>
      </c>
      <c r="W1691" s="32">
        <f>V1691*IF(Q1691="D06T-2017",'VATT Nacional'!$P$1,'VATT Nacional'!$M$1)</f>
        <v>481966598.86422288</v>
      </c>
    </row>
    <row r="1692" spans="6:23">
      <c r="F1692" s="3"/>
      <c r="G1692" s="3"/>
      <c r="H1692" s="29" t="s">
        <v>1166</v>
      </c>
      <c r="I1692" t="s">
        <v>1228</v>
      </c>
      <c r="J1692" t="s">
        <v>1254</v>
      </c>
      <c r="K1692" t="s">
        <v>3278</v>
      </c>
      <c r="L1692" t="s">
        <v>3279</v>
      </c>
      <c r="M1692" t="s">
        <v>1170</v>
      </c>
      <c r="N1692" t="s">
        <v>54</v>
      </c>
      <c r="O1692" s="30" t="s">
        <v>1171</v>
      </c>
      <c r="P1692" s="30" t="s">
        <v>1172</v>
      </c>
      <c r="Q1692" s="30" t="s">
        <v>1172</v>
      </c>
      <c r="R1692" s="30" t="s">
        <v>1173</v>
      </c>
      <c r="S1692" s="30" t="s">
        <v>1174</v>
      </c>
      <c r="T1692" s="31">
        <v>43831</v>
      </c>
      <c r="U1692" s="31">
        <v>46022</v>
      </c>
      <c r="V1692" s="3">
        <v>222409.37734103535</v>
      </c>
      <c r="W1692" s="32">
        <f>V1692*IF(Q1692="D06T-2017",'VATT Nacional'!$P$1,'VATT Nacional'!$M$1)</f>
        <v>174285813.09193707</v>
      </c>
    </row>
    <row r="1693" spans="6:23">
      <c r="F1693" s="3"/>
      <c r="G1693" s="3"/>
      <c r="H1693" s="29" t="s">
        <v>1166</v>
      </c>
      <c r="I1693" t="s">
        <v>1228</v>
      </c>
      <c r="J1693" t="s">
        <v>1254</v>
      </c>
      <c r="K1693" t="s">
        <v>3280</v>
      </c>
      <c r="L1693" t="s">
        <v>3281</v>
      </c>
      <c r="M1693" t="s">
        <v>2678</v>
      </c>
      <c r="N1693" t="s">
        <v>147</v>
      </c>
      <c r="O1693" s="30" t="s">
        <v>1171</v>
      </c>
      <c r="P1693" s="30" t="s">
        <v>1172</v>
      </c>
      <c r="Q1693" s="30" t="s">
        <v>1172</v>
      </c>
      <c r="R1693" s="30" t="s">
        <v>1173</v>
      </c>
      <c r="S1693" s="30" t="s">
        <v>1174</v>
      </c>
      <c r="T1693" s="31">
        <v>43831</v>
      </c>
      <c r="U1693" s="31">
        <v>46022</v>
      </c>
      <c r="V1693" s="3">
        <v>208639.14657460002</v>
      </c>
      <c r="W1693" s="32">
        <f>V1693*IF(Q1693="D06T-2017",'VATT Nacional'!$P$1,'VATT Nacional'!$M$1)</f>
        <v>163495099.61445731</v>
      </c>
    </row>
    <row r="1694" spans="6:23">
      <c r="F1694" s="3"/>
      <c r="G1694" s="3"/>
      <c r="H1694" s="29" t="s">
        <v>1166</v>
      </c>
      <c r="I1694" t="s">
        <v>1228</v>
      </c>
      <c r="J1694" t="s">
        <v>1254</v>
      </c>
      <c r="K1694" t="s">
        <v>3282</v>
      </c>
      <c r="L1694" t="s">
        <v>3283</v>
      </c>
      <c r="M1694" t="s">
        <v>1170</v>
      </c>
      <c r="N1694" t="s">
        <v>54</v>
      </c>
      <c r="O1694" s="30" t="s">
        <v>1171</v>
      </c>
      <c r="P1694" s="30" t="s">
        <v>1172</v>
      </c>
      <c r="Q1694" s="30" t="s">
        <v>1172</v>
      </c>
      <c r="R1694" s="30" t="s">
        <v>1173</v>
      </c>
      <c r="S1694" s="30" t="s">
        <v>1174</v>
      </c>
      <c r="T1694" s="31">
        <v>43831</v>
      </c>
      <c r="U1694" s="31">
        <v>46022</v>
      </c>
      <c r="V1694" s="3">
        <v>72485.570808305521</v>
      </c>
      <c r="W1694" s="32">
        <f>V1694*IF(Q1694="D06T-2017",'VATT Nacional'!$P$1,'VATT Nacional'!$M$1)</f>
        <v>56801591.717004605</v>
      </c>
    </row>
    <row r="1695" spans="6:23">
      <c r="F1695" s="3"/>
      <c r="G1695" s="3"/>
      <c r="H1695" s="29" t="s">
        <v>1166</v>
      </c>
      <c r="I1695" t="s">
        <v>1228</v>
      </c>
      <c r="J1695" t="s">
        <v>1254</v>
      </c>
      <c r="K1695" t="s">
        <v>3284</v>
      </c>
      <c r="L1695" t="s">
        <v>3285</v>
      </c>
      <c r="M1695" t="s">
        <v>1170</v>
      </c>
      <c r="N1695" t="s">
        <v>54</v>
      </c>
      <c r="O1695" s="30" t="s">
        <v>1171</v>
      </c>
      <c r="P1695" s="30" t="s">
        <v>1172</v>
      </c>
      <c r="Q1695" s="30" t="s">
        <v>1172</v>
      </c>
      <c r="R1695" s="30" t="s">
        <v>1173</v>
      </c>
      <c r="S1695" s="30" t="s">
        <v>1174</v>
      </c>
      <c r="T1695" s="31">
        <v>43831</v>
      </c>
      <c r="U1695" s="31">
        <v>46022</v>
      </c>
      <c r="V1695" s="3">
        <v>103508.94739310694</v>
      </c>
      <c r="W1695" s="32">
        <f>V1695*IF(Q1695="D06T-2017",'VATT Nacional'!$P$1,'VATT Nacional'!$M$1)</f>
        <v>81112322.12586078</v>
      </c>
    </row>
    <row r="1696" spans="6:23">
      <c r="F1696" s="3"/>
      <c r="G1696" s="3"/>
      <c r="H1696" s="29" t="s">
        <v>1166</v>
      </c>
      <c r="I1696" t="s">
        <v>1228</v>
      </c>
      <c r="J1696" t="s">
        <v>1254</v>
      </c>
      <c r="K1696" t="s">
        <v>3286</v>
      </c>
      <c r="L1696" t="s">
        <v>3287</v>
      </c>
      <c r="M1696" t="s">
        <v>1170</v>
      </c>
      <c r="N1696" t="s">
        <v>54</v>
      </c>
      <c r="O1696" s="30" t="s">
        <v>1171</v>
      </c>
      <c r="P1696" s="30" t="s">
        <v>1172</v>
      </c>
      <c r="Q1696" s="30" t="s">
        <v>1172</v>
      </c>
      <c r="R1696" s="30" t="s">
        <v>1173</v>
      </c>
      <c r="S1696" s="30" t="s">
        <v>1174</v>
      </c>
      <c r="T1696" s="31">
        <v>43831</v>
      </c>
      <c r="U1696" s="31">
        <v>46022</v>
      </c>
      <c r="V1696" s="3">
        <v>175724.01302918012</v>
      </c>
      <c r="W1696" s="32">
        <f>V1696*IF(Q1696="D06T-2017",'VATT Nacional'!$P$1,'VATT Nacional'!$M$1)</f>
        <v>137701938.90524486</v>
      </c>
    </row>
    <row r="1697" spans="6:23">
      <c r="F1697" s="3"/>
      <c r="G1697" s="3"/>
      <c r="H1697" s="29" t="s">
        <v>1166</v>
      </c>
      <c r="I1697" t="s">
        <v>1228</v>
      </c>
      <c r="J1697" t="s">
        <v>1254</v>
      </c>
      <c r="K1697" t="s">
        <v>3288</v>
      </c>
      <c r="L1697" t="s">
        <v>3289</v>
      </c>
      <c r="M1697" t="s">
        <v>1170</v>
      </c>
      <c r="N1697" t="s">
        <v>54</v>
      </c>
      <c r="O1697" s="30" t="s">
        <v>1171</v>
      </c>
      <c r="P1697" s="30" t="s">
        <v>1172</v>
      </c>
      <c r="Q1697" s="30" t="s">
        <v>1172</v>
      </c>
      <c r="R1697" s="30" t="s">
        <v>1173</v>
      </c>
      <c r="S1697" s="30" t="s">
        <v>1174</v>
      </c>
      <c r="T1697" s="31">
        <v>43831</v>
      </c>
      <c r="U1697" s="31">
        <v>46022</v>
      </c>
      <c r="V1697" s="3">
        <v>192523.95777554458</v>
      </c>
      <c r="W1697" s="32">
        <f>V1697*IF(Q1697="D06T-2017",'VATT Nacional'!$P$1,'VATT Nacional'!$M$1)</f>
        <v>150866815.60704893</v>
      </c>
    </row>
    <row r="1698" spans="6:23">
      <c r="F1698" s="3"/>
      <c r="G1698" s="3"/>
      <c r="H1698" s="29" t="s">
        <v>1166</v>
      </c>
      <c r="I1698" t="s">
        <v>1228</v>
      </c>
      <c r="J1698" t="s">
        <v>1254</v>
      </c>
      <c r="K1698" t="s">
        <v>3290</v>
      </c>
      <c r="L1698" t="s">
        <v>3291</v>
      </c>
      <c r="M1698" t="s">
        <v>85</v>
      </c>
      <c r="N1698" t="s">
        <v>85</v>
      </c>
      <c r="O1698" s="30" t="s">
        <v>1171</v>
      </c>
      <c r="P1698" s="30" t="s">
        <v>1172</v>
      </c>
      <c r="Q1698" s="30" t="s">
        <v>1172</v>
      </c>
      <c r="R1698" s="30" t="s">
        <v>1173</v>
      </c>
      <c r="S1698" s="30" t="s">
        <v>1174</v>
      </c>
      <c r="T1698" s="31">
        <v>43831</v>
      </c>
      <c r="U1698" s="31">
        <v>46022</v>
      </c>
      <c r="V1698" s="3">
        <v>111803.69016674664</v>
      </c>
      <c r="W1698" s="32">
        <f>V1698*IF(Q1698="D06T-2017",'VATT Nacional'!$P$1,'VATT Nacional'!$M$1)</f>
        <v>87612299.80654797</v>
      </c>
    </row>
    <row r="1699" spans="6:23">
      <c r="F1699" s="3"/>
      <c r="G1699" s="3"/>
      <c r="H1699" s="29" t="s">
        <v>1166</v>
      </c>
      <c r="I1699" t="s">
        <v>1228</v>
      </c>
      <c r="J1699" t="s">
        <v>1254</v>
      </c>
      <c r="K1699" t="s">
        <v>3292</v>
      </c>
      <c r="L1699" t="s">
        <v>3293</v>
      </c>
      <c r="M1699" t="s">
        <v>1170</v>
      </c>
      <c r="N1699" t="s">
        <v>54</v>
      </c>
      <c r="O1699" s="30" t="s">
        <v>1171</v>
      </c>
      <c r="P1699" s="30" t="s">
        <v>1172</v>
      </c>
      <c r="Q1699" s="30" t="s">
        <v>1172</v>
      </c>
      <c r="R1699" s="30" t="s">
        <v>1173</v>
      </c>
      <c r="S1699" s="30" t="s">
        <v>1174</v>
      </c>
      <c r="T1699" s="31">
        <v>43831</v>
      </c>
      <c r="U1699" s="31">
        <v>46022</v>
      </c>
      <c r="V1699" s="3">
        <v>205354.07878771491</v>
      </c>
      <c r="W1699" s="32">
        <f>V1699*IF(Q1699="D06T-2017",'VATT Nacional'!$P$1,'VATT Nacional'!$M$1)</f>
        <v>160920834.45916447</v>
      </c>
    </row>
    <row r="1700" spans="6:23">
      <c r="F1700" s="3"/>
      <c r="G1700" s="3"/>
      <c r="H1700" s="29" t="s">
        <v>1166</v>
      </c>
      <c r="I1700" t="s">
        <v>1228</v>
      </c>
      <c r="J1700" t="s">
        <v>1254</v>
      </c>
      <c r="K1700" t="s">
        <v>3294</v>
      </c>
      <c r="L1700" t="s">
        <v>3295</v>
      </c>
      <c r="M1700" t="s">
        <v>1170</v>
      </c>
      <c r="N1700" t="s">
        <v>54</v>
      </c>
      <c r="O1700" s="30" t="s">
        <v>1171</v>
      </c>
      <c r="P1700" s="30" t="s">
        <v>1172</v>
      </c>
      <c r="Q1700" s="30" t="s">
        <v>1172</v>
      </c>
      <c r="R1700" s="30" t="s">
        <v>1173</v>
      </c>
      <c r="S1700" s="30" t="s">
        <v>1174</v>
      </c>
      <c r="T1700" s="31">
        <v>43831</v>
      </c>
      <c r="U1700" s="31">
        <v>46022</v>
      </c>
      <c r="V1700" s="3">
        <v>95711.103621203787</v>
      </c>
      <c r="W1700" s="32">
        <f>V1700*IF(Q1700="D06T-2017",'VATT Nacional'!$P$1,'VATT Nacional'!$M$1)</f>
        <v>75001727.516955838</v>
      </c>
    </row>
    <row r="1701" spans="6:23">
      <c r="F1701" s="3"/>
      <c r="G1701" s="3"/>
      <c r="H1701" s="29" t="s">
        <v>1166</v>
      </c>
      <c r="I1701" t="s">
        <v>1228</v>
      </c>
      <c r="J1701" t="s">
        <v>1254</v>
      </c>
      <c r="K1701" t="s">
        <v>3296</v>
      </c>
      <c r="L1701" t="s">
        <v>3297</v>
      </c>
      <c r="M1701" t="s">
        <v>1188</v>
      </c>
      <c r="N1701" t="s">
        <v>1180</v>
      </c>
      <c r="O1701" s="30">
        <v>110</v>
      </c>
      <c r="P1701" s="30" t="s">
        <v>1172</v>
      </c>
      <c r="Q1701" s="30" t="s">
        <v>1172</v>
      </c>
      <c r="R1701" s="30" t="s">
        <v>1173</v>
      </c>
      <c r="S1701" s="30" t="s">
        <v>1174</v>
      </c>
      <c r="T1701" s="31">
        <v>43831</v>
      </c>
      <c r="U1701" s="31">
        <v>46022</v>
      </c>
      <c r="V1701" s="3">
        <v>150688.74721653559</v>
      </c>
      <c r="W1701" s="32">
        <f>V1701*IF(Q1701="D06T-2017",'VATT Nacional'!$P$1,'VATT Nacional'!$M$1)</f>
        <v>118083648.92892341</v>
      </c>
    </row>
    <row r="1702" spans="6:23">
      <c r="F1702" s="3"/>
      <c r="G1702" s="3"/>
      <c r="H1702" s="29" t="s">
        <v>1166</v>
      </c>
      <c r="I1702" t="s">
        <v>1228</v>
      </c>
      <c r="J1702" t="s">
        <v>1254</v>
      </c>
      <c r="K1702" t="s">
        <v>3298</v>
      </c>
      <c r="L1702" t="s">
        <v>3299</v>
      </c>
      <c r="M1702" t="s">
        <v>1170</v>
      </c>
      <c r="N1702" t="s">
        <v>54</v>
      </c>
      <c r="O1702" s="30" t="s">
        <v>1171</v>
      </c>
      <c r="P1702" s="30" t="s">
        <v>1172</v>
      </c>
      <c r="Q1702" s="30" t="s">
        <v>1172</v>
      </c>
      <c r="R1702" s="30" t="s">
        <v>1173</v>
      </c>
      <c r="S1702" s="30" t="s">
        <v>1174</v>
      </c>
      <c r="T1702" s="31">
        <v>43831</v>
      </c>
      <c r="U1702" s="31">
        <v>46022</v>
      </c>
      <c r="V1702" s="3">
        <v>209686.22576698352</v>
      </c>
      <c r="W1702" s="32">
        <f>V1702*IF(Q1702="D06T-2017",'VATT Nacional'!$P$1,'VATT Nacional'!$M$1)</f>
        <v>164315618.29311168</v>
      </c>
    </row>
    <row r="1703" spans="6:23">
      <c r="F1703" s="3"/>
      <c r="G1703" s="3"/>
      <c r="H1703" s="29" t="s">
        <v>1166</v>
      </c>
      <c r="I1703" t="s">
        <v>1228</v>
      </c>
      <c r="J1703" t="s">
        <v>1254</v>
      </c>
      <c r="K1703" t="s">
        <v>3300</v>
      </c>
      <c r="L1703" t="s">
        <v>3301</v>
      </c>
      <c r="M1703" t="s">
        <v>1170</v>
      </c>
      <c r="N1703" t="s">
        <v>54</v>
      </c>
      <c r="O1703" s="30" t="s">
        <v>1171</v>
      </c>
      <c r="P1703" s="30" t="s">
        <v>1172</v>
      </c>
      <c r="Q1703" s="30" t="s">
        <v>1172</v>
      </c>
      <c r="R1703" s="30" t="s">
        <v>1173</v>
      </c>
      <c r="S1703" s="30" t="s">
        <v>1174</v>
      </c>
      <c r="T1703" s="31">
        <v>43831</v>
      </c>
      <c r="U1703" s="31">
        <v>46022</v>
      </c>
      <c r="V1703" s="3">
        <v>96955.168845430482</v>
      </c>
      <c r="W1703" s="32">
        <f>V1703*IF(Q1703="D06T-2017",'VATT Nacional'!$P$1,'VATT Nacional'!$M$1)</f>
        <v>75976609.609320506</v>
      </c>
    </row>
    <row r="1704" spans="6:23">
      <c r="F1704" s="3"/>
      <c r="G1704" s="3"/>
      <c r="H1704" s="29" t="s">
        <v>1166</v>
      </c>
      <c r="I1704" t="s">
        <v>1228</v>
      </c>
      <c r="J1704" t="s">
        <v>1254</v>
      </c>
      <c r="K1704" t="s">
        <v>3302</v>
      </c>
      <c r="L1704" t="s">
        <v>3303</v>
      </c>
      <c r="M1704" t="s">
        <v>1170</v>
      </c>
      <c r="N1704" t="s">
        <v>54</v>
      </c>
      <c r="O1704" s="30" t="s">
        <v>1171</v>
      </c>
      <c r="P1704" s="30" t="s">
        <v>1172</v>
      </c>
      <c r="Q1704" s="30" t="s">
        <v>1172</v>
      </c>
      <c r="R1704" s="30" t="s">
        <v>1173</v>
      </c>
      <c r="S1704" s="30" t="s">
        <v>1174</v>
      </c>
      <c r="T1704" s="31">
        <v>43831</v>
      </c>
      <c r="U1704" s="31">
        <v>46022</v>
      </c>
      <c r="V1704" s="3">
        <v>90830.104296904989</v>
      </c>
      <c r="W1704" s="32">
        <f>V1704*IF(Q1704="D06T-2017",'VATT Nacional'!$P$1,'VATT Nacional'!$M$1)</f>
        <v>71176848.61073871</v>
      </c>
    </row>
    <row r="1705" spans="6:23">
      <c r="F1705" s="3"/>
      <c r="G1705" s="3"/>
      <c r="H1705" s="29" t="s">
        <v>1166</v>
      </c>
      <c r="I1705" t="s">
        <v>1228</v>
      </c>
      <c r="J1705" t="s">
        <v>1254</v>
      </c>
      <c r="K1705" t="s">
        <v>3304</v>
      </c>
      <c r="L1705" t="s">
        <v>3305</v>
      </c>
      <c r="M1705" t="s">
        <v>1170</v>
      </c>
      <c r="N1705" t="s">
        <v>54</v>
      </c>
      <c r="O1705" s="30" t="s">
        <v>1171</v>
      </c>
      <c r="P1705" s="30" t="s">
        <v>1172</v>
      </c>
      <c r="Q1705" s="30" t="s">
        <v>1172</v>
      </c>
      <c r="R1705" s="30" t="s">
        <v>1173</v>
      </c>
      <c r="S1705" s="30" t="s">
        <v>1174</v>
      </c>
      <c r="T1705" s="31">
        <v>43831</v>
      </c>
      <c r="U1705" s="31">
        <v>46022</v>
      </c>
      <c r="V1705" s="3">
        <v>140194.8985881985</v>
      </c>
      <c r="W1705" s="32">
        <f>V1705*IF(Q1705="D06T-2017",'VATT Nacional'!$P$1,'VATT Nacional'!$M$1)</f>
        <v>109860394.30486582</v>
      </c>
    </row>
    <row r="1706" spans="6:23">
      <c r="F1706" s="3"/>
      <c r="G1706" s="3"/>
      <c r="H1706" s="29" t="s">
        <v>1166</v>
      </c>
      <c r="I1706" t="s">
        <v>1228</v>
      </c>
      <c r="J1706" t="s">
        <v>1254</v>
      </c>
      <c r="K1706" t="s">
        <v>3306</v>
      </c>
      <c r="L1706" t="s">
        <v>3307</v>
      </c>
      <c r="M1706" t="s">
        <v>1170</v>
      </c>
      <c r="N1706" t="s">
        <v>54</v>
      </c>
      <c r="O1706" s="30">
        <v>66</v>
      </c>
      <c r="P1706" s="30" t="s">
        <v>1172</v>
      </c>
      <c r="Q1706" s="30" t="s">
        <v>1172</v>
      </c>
      <c r="R1706" s="30" t="s">
        <v>1173</v>
      </c>
      <c r="S1706" s="30" t="s">
        <v>1174</v>
      </c>
      <c r="T1706" s="31">
        <v>43831</v>
      </c>
      <c r="U1706" s="31">
        <v>46022</v>
      </c>
      <c r="V1706" s="3">
        <v>354218.49711578502</v>
      </c>
      <c r="W1706" s="32">
        <f>V1706*IF(Q1706="D06T-2017",'VATT Nacional'!$P$1,'VATT Nacional'!$M$1)</f>
        <v>277574891.49104404</v>
      </c>
    </row>
    <row r="1707" spans="6:23">
      <c r="F1707" s="3"/>
      <c r="G1707" s="3"/>
      <c r="H1707" s="29" t="s">
        <v>1166</v>
      </c>
      <c r="I1707" t="s">
        <v>1228</v>
      </c>
      <c r="J1707" t="s">
        <v>1254</v>
      </c>
      <c r="K1707" t="s">
        <v>3308</v>
      </c>
      <c r="L1707" t="s">
        <v>3309</v>
      </c>
      <c r="M1707" t="s">
        <v>1170</v>
      </c>
      <c r="N1707" t="s">
        <v>54</v>
      </c>
      <c r="O1707" s="30" t="s">
        <v>1171</v>
      </c>
      <c r="P1707" s="30" t="s">
        <v>1172</v>
      </c>
      <c r="Q1707" s="30" t="s">
        <v>1172</v>
      </c>
      <c r="R1707" s="30" t="s">
        <v>1173</v>
      </c>
      <c r="S1707" s="30" t="s">
        <v>1174</v>
      </c>
      <c r="T1707" s="31">
        <v>43831</v>
      </c>
      <c r="U1707" s="31">
        <v>46022</v>
      </c>
      <c r="V1707" s="3">
        <v>188851.59077010505</v>
      </c>
      <c r="W1707" s="32">
        <f>V1707*IF(Q1707="D06T-2017",'VATT Nacional'!$P$1,'VATT Nacional'!$M$1)</f>
        <v>147989052.64054587</v>
      </c>
    </row>
    <row r="1708" spans="6:23">
      <c r="F1708" s="3"/>
      <c r="G1708" s="3"/>
      <c r="H1708" s="29" t="s">
        <v>1166</v>
      </c>
      <c r="I1708" t="s">
        <v>1228</v>
      </c>
      <c r="J1708" t="s">
        <v>1254</v>
      </c>
      <c r="K1708" t="s">
        <v>3310</v>
      </c>
      <c r="L1708" t="s">
        <v>3311</v>
      </c>
      <c r="M1708" t="s">
        <v>1170</v>
      </c>
      <c r="N1708" t="s">
        <v>54</v>
      </c>
      <c r="O1708" s="30" t="s">
        <v>1171</v>
      </c>
      <c r="P1708" s="30" t="s">
        <v>1172</v>
      </c>
      <c r="Q1708" s="30" t="s">
        <v>1172</v>
      </c>
      <c r="R1708" s="30" t="s">
        <v>1173</v>
      </c>
      <c r="S1708" s="30" t="s">
        <v>1174</v>
      </c>
      <c r="T1708" s="31">
        <v>43831</v>
      </c>
      <c r="U1708" s="31">
        <v>46022</v>
      </c>
      <c r="V1708" s="3">
        <v>129445.95834100609</v>
      </c>
      <c r="W1708" s="32">
        <f>V1708*IF(Q1708="D06T-2017",'VATT Nacional'!$P$1,'VATT Nacional'!$M$1)</f>
        <v>101437243.20730224</v>
      </c>
    </row>
    <row r="1709" spans="6:23">
      <c r="F1709" s="3"/>
      <c r="G1709" s="3"/>
      <c r="H1709" s="29" t="s">
        <v>1166</v>
      </c>
      <c r="I1709" t="s">
        <v>1228</v>
      </c>
      <c r="J1709" t="s">
        <v>1254</v>
      </c>
      <c r="K1709" t="s">
        <v>3312</v>
      </c>
      <c r="L1709" t="s">
        <v>3313</v>
      </c>
      <c r="M1709" t="s">
        <v>1170</v>
      </c>
      <c r="N1709" t="s">
        <v>54</v>
      </c>
      <c r="O1709" s="30" t="s">
        <v>1171</v>
      </c>
      <c r="P1709" s="30" t="s">
        <v>1172</v>
      </c>
      <c r="Q1709" s="30" t="s">
        <v>1172</v>
      </c>
      <c r="R1709" s="30" t="s">
        <v>1173</v>
      </c>
      <c r="S1709" s="30" t="s">
        <v>1174</v>
      </c>
      <c r="T1709" s="31">
        <v>43831</v>
      </c>
      <c r="U1709" s="31">
        <v>46022</v>
      </c>
      <c r="V1709" s="3">
        <v>106671.25340772368</v>
      </c>
      <c r="W1709" s="32">
        <f>V1709*IF(Q1709="D06T-2017",'VATT Nacional'!$P$1,'VATT Nacional'!$M$1)</f>
        <v>83590387.941214845</v>
      </c>
    </row>
    <row r="1710" spans="6:23">
      <c r="F1710" s="3"/>
      <c r="G1710" s="3"/>
      <c r="H1710" s="29" t="s">
        <v>1166</v>
      </c>
      <c r="I1710" t="s">
        <v>1228</v>
      </c>
      <c r="J1710" t="s">
        <v>1254</v>
      </c>
      <c r="K1710" t="s">
        <v>3314</v>
      </c>
      <c r="L1710" t="s">
        <v>3315</v>
      </c>
      <c r="M1710" t="s">
        <v>1170</v>
      </c>
      <c r="N1710" t="s">
        <v>54</v>
      </c>
      <c r="O1710" s="30" t="s">
        <v>1171</v>
      </c>
      <c r="P1710" s="30" t="s">
        <v>1172</v>
      </c>
      <c r="Q1710" s="30" t="s">
        <v>1172</v>
      </c>
      <c r="R1710" s="30" t="s">
        <v>1173</v>
      </c>
      <c r="S1710" s="30" t="s">
        <v>1174</v>
      </c>
      <c r="T1710" s="31">
        <v>43831</v>
      </c>
      <c r="U1710" s="31">
        <v>46022</v>
      </c>
      <c r="V1710" s="3">
        <v>127023.43697116018</v>
      </c>
      <c r="W1710" s="32">
        <f>V1710*IF(Q1710="D06T-2017",'VATT Nacional'!$P$1,'VATT Nacional'!$M$1)</f>
        <v>99538892.014902726</v>
      </c>
    </row>
    <row r="1711" spans="6:23">
      <c r="F1711" s="3"/>
      <c r="G1711" s="3"/>
      <c r="H1711" s="29" t="s">
        <v>1166</v>
      </c>
      <c r="I1711" t="s">
        <v>1228</v>
      </c>
      <c r="J1711" t="s">
        <v>1254</v>
      </c>
      <c r="K1711" t="s">
        <v>3316</v>
      </c>
      <c r="L1711" t="s">
        <v>3317</v>
      </c>
      <c r="M1711" t="s">
        <v>2613</v>
      </c>
      <c r="N1711" t="s">
        <v>79</v>
      </c>
      <c r="O1711" s="30" t="s">
        <v>1171</v>
      </c>
      <c r="P1711" s="30" t="s">
        <v>1172</v>
      </c>
      <c r="Q1711" s="30" t="s">
        <v>1172</v>
      </c>
      <c r="R1711" s="30" t="s">
        <v>1173</v>
      </c>
      <c r="S1711" s="30" t="s">
        <v>1174</v>
      </c>
      <c r="T1711" s="31">
        <v>43831</v>
      </c>
      <c r="U1711" s="31">
        <v>46022</v>
      </c>
      <c r="V1711" s="3">
        <v>59261.108596646205</v>
      </c>
      <c r="W1711" s="32">
        <f>V1711*IF(Q1711="D06T-2017",'VATT Nacional'!$P$1,'VATT Nacional'!$M$1)</f>
        <v>46438556.772985682</v>
      </c>
    </row>
    <row r="1712" spans="6:23">
      <c r="F1712" s="3"/>
      <c r="G1712" s="3"/>
      <c r="H1712" s="29" t="s">
        <v>1166</v>
      </c>
      <c r="I1712" t="s">
        <v>1228</v>
      </c>
      <c r="J1712" t="s">
        <v>1254</v>
      </c>
      <c r="K1712" t="s">
        <v>3316</v>
      </c>
      <c r="L1712" t="s">
        <v>3317</v>
      </c>
      <c r="M1712" t="s">
        <v>2613</v>
      </c>
      <c r="N1712" t="s">
        <v>79</v>
      </c>
      <c r="O1712" s="30" t="s">
        <v>1171</v>
      </c>
      <c r="P1712" s="30" t="s">
        <v>1172</v>
      </c>
      <c r="Q1712" s="30" t="s">
        <v>1172</v>
      </c>
      <c r="R1712" s="30" t="s">
        <v>1173</v>
      </c>
      <c r="S1712" s="30" t="s">
        <v>1174</v>
      </c>
      <c r="T1712" s="31">
        <v>43831</v>
      </c>
      <c r="U1712" s="31">
        <v>46022</v>
      </c>
      <c r="V1712" s="3">
        <v>1640.961926227202</v>
      </c>
      <c r="W1712" s="32">
        <f>V1712*IF(Q1712="D06T-2017",'VATT Nacional'!$P$1,'VATT Nacional'!$M$1)</f>
        <v>1285900.7429658936</v>
      </c>
    </row>
    <row r="1713" spans="6:23">
      <c r="F1713" s="3"/>
      <c r="G1713" s="3"/>
      <c r="H1713" s="29" t="s">
        <v>1166</v>
      </c>
      <c r="I1713" t="s">
        <v>1228</v>
      </c>
      <c r="J1713" t="s">
        <v>1254</v>
      </c>
      <c r="K1713" t="s">
        <v>3316</v>
      </c>
      <c r="L1713" t="s">
        <v>3317</v>
      </c>
      <c r="M1713" t="s">
        <v>1188</v>
      </c>
      <c r="N1713" t="s">
        <v>1180</v>
      </c>
      <c r="O1713" s="30" t="s">
        <v>1171</v>
      </c>
      <c r="P1713" s="30" t="s">
        <v>1172</v>
      </c>
      <c r="Q1713" s="30" t="s">
        <v>1172</v>
      </c>
      <c r="R1713" s="30" t="s">
        <v>1173</v>
      </c>
      <c r="S1713" s="30" t="s">
        <v>1174</v>
      </c>
      <c r="T1713" s="31">
        <v>43831</v>
      </c>
      <c r="U1713" s="31">
        <v>46022</v>
      </c>
      <c r="V1713" s="3">
        <v>20595.49113564505</v>
      </c>
      <c r="W1713" s="32">
        <f>V1713*IF(Q1713="D06T-2017",'VATT Nacional'!$P$1,'VATT Nacional'!$M$1)</f>
        <v>16139166.259611677</v>
      </c>
    </row>
    <row r="1714" spans="6:23">
      <c r="F1714" s="3"/>
      <c r="G1714" s="3"/>
      <c r="H1714" s="29" t="s">
        <v>1166</v>
      </c>
      <c r="I1714" t="s">
        <v>1228</v>
      </c>
      <c r="J1714" t="s">
        <v>1254</v>
      </c>
      <c r="K1714" t="s">
        <v>3316</v>
      </c>
      <c r="L1714" t="s">
        <v>3317</v>
      </c>
      <c r="M1714" t="s">
        <v>1188</v>
      </c>
      <c r="N1714" t="s">
        <v>1180</v>
      </c>
      <c r="O1714" s="30" t="s">
        <v>1171</v>
      </c>
      <c r="P1714" s="30" t="s">
        <v>1172</v>
      </c>
      <c r="Q1714" s="30" t="s">
        <v>1172</v>
      </c>
      <c r="R1714" s="30" t="s">
        <v>1173</v>
      </c>
      <c r="S1714" s="30" t="s">
        <v>1174</v>
      </c>
      <c r="T1714" s="31">
        <v>43831</v>
      </c>
      <c r="U1714" s="31">
        <v>46022</v>
      </c>
      <c r="V1714" s="3">
        <v>78427.24003609622</v>
      </c>
      <c r="W1714" s="32">
        <f>V1714*IF(Q1714="D06T-2017",'VATT Nacional'!$P$1,'VATT Nacional'!$M$1)</f>
        <v>61457639.339047834</v>
      </c>
    </row>
    <row r="1715" spans="6:23">
      <c r="F1715" s="3"/>
      <c r="G1715" s="3"/>
      <c r="H1715" s="29" t="s">
        <v>1166</v>
      </c>
      <c r="I1715" t="s">
        <v>1228</v>
      </c>
      <c r="J1715" t="s">
        <v>1254</v>
      </c>
      <c r="K1715" t="s">
        <v>3318</v>
      </c>
      <c r="L1715" t="s">
        <v>3319</v>
      </c>
      <c r="M1715" t="s">
        <v>1170</v>
      </c>
      <c r="N1715" t="s">
        <v>54</v>
      </c>
      <c r="O1715" s="30">
        <v>66</v>
      </c>
      <c r="P1715" s="30" t="s">
        <v>1172</v>
      </c>
      <c r="Q1715" s="30" t="s">
        <v>1172</v>
      </c>
      <c r="R1715" s="30" t="s">
        <v>1173</v>
      </c>
      <c r="S1715" s="30" t="s">
        <v>1174</v>
      </c>
      <c r="T1715" s="31">
        <v>43831</v>
      </c>
      <c r="U1715" s="31">
        <v>46022</v>
      </c>
      <c r="V1715" s="3">
        <v>573663.72255934589</v>
      </c>
      <c r="W1715" s="32">
        <f>V1715*IF(Q1715="D06T-2017",'VATT Nacional'!$P$1,'VATT Nacional'!$M$1)</f>
        <v>449537917.52357042</v>
      </c>
    </row>
    <row r="1716" spans="6:23">
      <c r="F1716" s="3"/>
      <c r="G1716" s="3"/>
      <c r="H1716" s="29" t="s">
        <v>1166</v>
      </c>
      <c r="I1716" t="s">
        <v>1228</v>
      </c>
      <c r="J1716" t="s">
        <v>1254</v>
      </c>
      <c r="K1716" t="s">
        <v>3318</v>
      </c>
      <c r="L1716" t="s">
        <v>3319</v>
      </c>
      <c r="M1716" t="s">
        <v>1188</v>
      </c>
      <c r="N1716" t="s">
        <v>1180</v>
      </c>
      <c r="O1716" s="30">
        <v>66</v>
      </c>
      <c r="P1716" s="30" t="s">
        <v>1172</v>
      </c>
      <c r="Q1716" s="30" t="s">
        <v>1172</v>
      </c>
      <c r="R1716" s="30" t="s">
        <v>1173</v>
      </c>
      <c r="S1716" s="30" t="s">
        <v>1174</v>
      </c>
      <c r="T1716" s="31">
        <v>43831</v>
      </c>
      <c r="U1716" s="31">
        <v>46022</v>
      </c>
      <c r="V1716" s="3">
        <v>537809.30155577662</v>
      </c>
      <c r="W1716" s="32">
        <f>V1716*IF(Q1716="D06T-2017",'VATT Nacional'!$P$1,'VATT Nacional'!$M$1)</f>
        <v>421441454.18081391</v>
      </c>
    </row>
    <row r="1717" spans="6:23">
      <c r="F1717" s="3"/>
      <c r="G1717" s="3"/>
      <c r="H1717" s="29" t="s">
        <v>1166</v>
      </c>
      <c r="I1717" t="s">
        <v>1228</v>
      </c>
      <c r="J1717" t="s">
        <v>1254</v>
      </c>
      <c r="K1717" t="s">
        <v>3320</v>
      </c>
      <c r="L1717" t="s">
        <v>3321</v>
      </c>
      <c r="M1717" t="s">
        <v>1170</v>
      </c>
      <c r="N1717" t="s">
        <v>54</v>
      </c>
      <c r="O1717" s="30">
        <v>66</v>
      </c>
      <c r="P1717" s="30" t="s">
        <v>1172</v>
      </c>
      <c r="Q1717" s="30" t="s">
        <v>1172</v>
      </c>
      <c r="R1717" s="30" t="s">
        <v>1173</v>
      </c>
      <c r="S1717" s="30" t="s">
        <v>1174</v>
      </c>
      <c r="T1717" s="31">
        <v>43831</v>
      </c>
      <c r="U1717" s="31">
        <v>46022</v>
      </c>
      <c r="V1717" s="3">
        <v>418026.0373204996</v>
      </c>
      <c r="W1717" s="32">
        <f>V1717*IF(Q1717="D06T-2017",'VATT Nacional'!$P$1,'VATT Nacional'!$M$1)</f>
        <v>327576151.14532089</v>
      </c>
    </row>
    <row r="1718" spans="6:23">
      <c r="F1718" s="3"/>
      <c r="G1718" s="3"/>
      <c r="H1718" s="29" t="s">
        <v>1166</v>
      </c>
      <c r="I1718" t="s">
        <v>1228</v>
      </c>
      <c r="J1718" t="s">
        <v>1254</v>
      </c>
      <c r="K1718" t="s">
        <v>3322</v>
      </c>
      <c r="L1718" t="s">
        <v>3323</v>
      </c>
      <c r="M1718" t="s">
        <v>1170</v>
      </c>
      <c r="N1718" t="s">
        <v>54</v>
      </c>
      <c r="O1718" s="30" t="s">
        <v>1171</v>
      </c>
      <c r="P1718" s="30" t="s">
        <v>1172</v>
      </c>
      <c r="Q1718" s="30" t="s">
        <v>1172</v>
      </c>
      <c r="R1718" s="30" t="s">
        <v>1173</v>
      </c>
      <c r="S1718" s="30" t="s">
        <v>1174</v>
      </c>
      <c r="T1718" s="31">
        <v>43831</v>
      </c>
      <c r="U1718" s="31">
        <v>46022</v>
      </c>
      <c r="V1718" s="3">
        <v>272779.17553172034</v>
      </c>
      <c r="W1718" s="32">
        <f>V1718*IF(Q1718="D06T-2017",'VATT Nacional'!$P$1,'VATT Nacional'!$M$1)</f>
        <v>213756906.16315803</v>
      </c>
    </row>
    <row r="1719" spans="6:23">
      <c r="F1719" s="3"/>
      <c r="G1719" s="3"/>
      <c r="H1719" s="29" t="s">
        <v>1166</v>
      </c>
      <c r="I1719" t="s">
        <v>1228</v>
      </c>
      <c r="J1719" t="s">
        <v>1254</v>
      </c>
      <c r="K1719" t="s">
        <v>3324</v>
      </c>
      <c r="L1719" t="s">
        <v>3325</v>
      </c>
      <c r="M1719" t="s">
        <v>1170</v>
      </c>
      <c r="N1719" t="s">
        <v>54</v>
      </c>
      <c r="O1719" s="30" t="s">
        <v>1171</v>
      </c>
      <c r="P1719" s="30" t="s">
        <v>1172</v>
      </c>
      <c r="Q1719" s="30" t="s">
        <v>1172</v>
      </c>
      <c r="R1719" s="30" t="s">
        <v>1173</v>
      </c>
      <c r="S1719" s="30" t="s">
        <v>1174</v>
      </c>
      <c r="T1719" s="31">
        <v>43831</v>
      </c>
      <c r="U1719" s="31">
        <v>46022</v>
      </c>
      <c r="V1719" s="3">
        <v>76819.168280424215</v>
      </c>
      <c r="W1719" s="32">
        <f>V1719*IF(Q1719="D06T-2017",'VATT Nacional'!$P$1,'VATT Nacional'!$M$1)</f>
        <v>60197512.195138223</v>
      </c>
    </row>
    <row r="1720" spans="6:23">
      <c r="F1720" s="3"/>
      <c r="G1720" s="3"/>
      <c r="H1720" s="29" t="s">
        <v>1166</v>
      </c>
      <c r="I1720" t="s">
        <v>1228</v>
      </c>
      <c r="J1720" t="s">
        <v>1254</v>
      </c>
      <c r="K1720" t="s">
        <v>3326</v>
      </c>
      <c r="L1720" t="s">
        <v>3327</v>
      </c>
      <c r="M1720" t="s">
        <v>1170</v>
      </c>
      <c r="N1720" t="s">
        <v>54</v>
      </c>
      <c r="O1720" s="30" t="s">
        <v>1171</v>
      </c>
      <c r="P1720" s="30" t="s">
        <v>1172</v>
      </c>
      <c r="Q1720" s="30" t="s">
        <v>1172</v>
      </c>
      <c r="R1720" s="30" t="s">
        <v>1173</v>
      </c>
      <c r="S1720" s="30" t="s">
        <v>1174</v>
      </c>
      <c r="T1720" s="31">
        <v>43831</v>
      </c>
      <c r="U1720" s="31">
        <v>46022</v>
      </c>
      <c r="V1720" s="3">
        <v>228797.56049360664</v>
      </c>
      <c r="W1720" s="32">
        <f>V1720*IF(Q1720="D06T-2017",'VATT Nacional'!$P$1,'VATT Nacional'!$M$1)</f>
        <v>179291760.71985069</v>
      </c>
    </row>
    <row r="1721" spans="6:23">
      <c r="F1721" s="3"/>
      <c r="G1721" s="3"/>
      <c r="H1721" s="29" t="s">
        <v>1166</v>
      </c>
      <c r="I1721" t="s">
        <v>1228</v>
      </c>
      <c r="J1721" t="s">
        <v>1254</v>
      </c>
      <c r="K1721" t="s">
        <v>3328</v>
      </c>
      <c r="L1721" t="s">
        <v>3329</v>
      </c>
      <c r="M1721" t="s">
        <v>1170</v>
      </c>
      <c r="N1721" t="s">
        <v>54</v>
      </c>
      <c r="O1721" s="30" t="s">
        <v>1171</v>
      </c>
      <c r="P1721" s="30" t="s">
        <v>1172</v>
      </c>
      <c r="Q1721" s="30" t="s">
        <v>1172</v>
      </c>
      <c r="R1721" s="30" t="s">
        <v>1173</v>
      </c>
      <c r="S1721" s="30" t="s">
        <v>1174</v>
      </c>
      <c r="T1721" s="31">
        <v>43831</v>
      </c>
      <c r="U1721" s="31">
        <v>46022</v>
      </c>
      <c r="V1721" s="3">
        <v>214414.6850045957</v>
      </c>
      <c r="W1721" s="32">
        <f>V1721*IF(Q1721="D06T-2017",'VATT Nacional'!$P$1,'VATT Nacional'!$M$1)</f>
        <v>168020962.79230365</v>
      </c>
    </row>
    <row r="1722" spans="6:23">
      <c r="F1722" s="3"/>
      <c r="G1722" s="3"/>
      <c r="H1722" s="29" t="s">
        <v>1166</v>
      </c>
      <c r="I1722" t="s">
        <v>1228</v>
      </c>
      <c r="J1722" t="s">
        <v>1254</v>
      </c>
      <c r="K1722" t="s">
        <v>3330</v>
      </c>
      <c r="L1722" t="s">
        <v>3331</v>
      </c>
      <c r="M1722" t="s">
        <v>85</v>
      </c>
      <c r="N1722" t="s">
        <v>85</v>
      </c>
      <c r="O1722" s="30" t="s">
        <v>1171</v>
      </c>
      <c r="P1722" s="30" t="s">
        <v>1172</v>
      </c>
      <c r="Q1722" s="30" t="s">
        <v>1172</v>
      </c>
      <c r="R1722" s="30" t="s">
        <v>1173</v>
      </c>
      <c r="S1722" s="30" t="s">
        <v>1174</v>
      </c>
      <c r="T1722" s="31">
        <v>43831</v>
      </c>
      <c r="U1722" s="31">
        <v>46022</v>
      </c>
      <c r="V1722" s="3">
        <v>158942.83528048551</v>
      </c>
      <c r="W1722" s="32">
        <f>V1722*IF(Q1722="D06T-2017",'VATT Nacional'!$P$1,'VATT Nacional'!$M$1)</f>
        <v>124551768.51433149</v>
      </c>
    </row>
    <row r="1723" spans="6:23">
      <c r="F1723" s="3"/>
      <c r="G1723" s="3"/>
      <c r="H1723" s="29" t="s">
        <v>1166</v>
      </c>
      <c r="I1723" t="s">
        <v>1228</v>
      </c>
      <c r="J1723" t="s">
        <v>1254</v>
      </c>
      <c r="K1723" t="s">
        <v>3332</v>
      </c>
      <c r="L1723" t="s">
        <v>3333</v>
      </c>
      <c r="M1723" t="s">
        <v>1170</v>
      </c>
      <c r="N1723" t="s">
        <v>54</v>
      </c>
      <c r="O1723" s="30" t="s">
        <v>1171</v>
      </c>
      <c r="P1723" s="30" t="s">
        <v>1172</v>
      </c>
      <c r="Q1723" s="30" t="s">
        <v>1172</v>
      </c>
      <c r="R1723" s="30" t="s">
        <v>1173</v>
      </c>
      <c r="S1723" s="30" t="s">
        <v>1174</v>
      </c>
      <c r="T1723" s="31">
        <v>43831</v>
      </c>
      <c r="U1723" s="31">
        <v>46022</v>
      </c>
      <c r="V1723" s="3">
        <v>130824.81850366054</v>
      </c>
      <c r="W1723" s="32">
        <f>V1723*IF(Q1723="D06T-2017",'VATT Nacional'!$P$1,'VATT Nacional'!$M$1)</f>
        <v>102517754.14376253</v>
      </c>
    </row>
    <row r="1724" spans="6:23">
      <c r="F1724" s="3"/>
      <c r="G1724" s="3"/>
      <c r="H1724" s="29" t="s">
        <v>1166</v>
      </c>
      <c r="I1724" t="s">
        <v>1228</v>
      </c>
      <c r="J1724" t="s">
        <v>1254</v>
      </c>
      <c r="K1724" t="s">
        <v>3334</v>
      </c>
      <c r="L1724" t="s">
        <v>3335</v>
      </c>
      <c r="M1724" t="s">
        <v>1170</v>
      </c>
      <c r="N1724" t="s">
        <v>54</v>
      </c>
      <c r="O1724" s="30" t="s">
        <v>1171</v>
      </c>
      <c r="P1724" s="30" t="s">
        <v>1172</v>
      </c>
      <c r="Q1724" s="30" t="s">
        <v>1172</v>
      </c>
      <c r="R1724" s="30" t="s">
        <v>1173</v>
      </c>
      <c r="S1724" s="30" t="s">
        <v>1174</v>
      </c>
      <c r="T1724" s="31">
        <v>43831</v>
      </c>
      <c r="U1724" s="31">
        <v>46022</v>
      </c>
      <c r="V1724" s="3">
        <v>78390.525344515816</v>
      </c>
      <c r="W1724" s="32">
        <f>V1724*IF(Q1724="D06T-2017",'VATT Nacional'!$P$1,'VATT Nacional'!$M$1)</f>
        <v>61428868.745150179</v>
      </c>
    </row>
    <row r="1725" spans="6:23">
      <c r="F1725" s="3"/>
      <c r="G1725" s="3"/>
      <c r="H1725" s="29" t="s">
        <v>1166</v>
      </c>
      <c r="I1725" t="s">
        <v>1228</v>
      </c>
      <c r="J1725" t="s">
        <v>1254</v>
      </c>
      <c r="K1725" t="s">
        <v>3336</v>
      </c>
      <c r="L1725" t="s">
        <v>3337</v>
      </c>
      <c r="M1725" t="s">
        <v>1170</v>
      </c>
      <c r="N1725" t="s">
        <v>54</v>
      </c>
      <c r="O1725" s="30" t="s">
        <v>1171</v>
      </c>
      <c r="P1725" s="30" t="s">
        <v>1172</v>
      </c>
      <c r="Q1725" s="30" t="s">
        <v>1172</v>
      </c>
      <c r="R1725" s="30" t="s">
        <v>1173</v>
      </c>
      <c r="S1725" s="30" t="s">
        <v>1174</v>
      </c>
      <c r="T1725" s="31">
        <v>43831</v>
      </c>
      <c r="U1725" s="31">
        <v>46022</v>
      </c>
      <c r="V1725" s="3">
        <v>102392.54941833694</v>
      </c>
      <c r="W1725" s="32">
        <f>V1725*IF(Q1725="D06T-2017",'VATT Nacional'!$P$1,'VATT Nacional'!$M$1)</f>
        <v>80237483.433836445</v>
      </c>
    </row>
    <row r="1726" spans="6:23">
      <c r="F1726" s="3"/>
      <c r="G1726" s="3"/>
      <c r="H1726" s="29" t="s">
        <v>1166</v>
      </c>
      <c r="I1726" t="s">
        <v>1228</v>
      </c>
      <c r="J1726" t="s">
        <v>1254</v>
      </c>
      <c r="K1726" t="s">
        <v>3338</v>
      </c>
      <c r="L1726" t="s">
        <v>3339</v>
      </c>
      <c r="M1726" t="s">
        <v>1170</v>
      </c>
      <c r="N1726" t="s">
        <v>54</v>
      </c>
      <c r="O1726" s="30" t="s">
        <v>1171</v>
      </c>
      <c r="P1726" s="30" t="s">
        <v>1172</v>
      </c>
      <c r="Q1726" s="30" t="s">
        <v>1172</v>
      </c>
      <c r="R1726" s="30" t="s">
        <v>1173</v>
      </c>
      <c r="S1726" s="30" t="s">
        <v>1174</v>
      </c>
      <c r="T1726" s="31">
        <v>43831</v>
      </c>
      <c r="U1726" s="31">
        <v>46022</v>
      </c>
      <c r="V1726" s="3">
        <v>96307.607879071409</v>
      </c>
      <c r="W1726" s="32">
        <f>V1726*IF(Q1726="D06T-2017",'VATT Nacional'!$P$1,'VATT Nacional'!$M$1)</f>
        <v>75469163.876151457</v>
      </c>
    </row>
    <row r="1727" spans="6:23">
      <c r="F1727" s="3"/>
      <c r="G1727" s="3"/>
      <c r="H1727" s="29" t="s">
        <v>1166</v>
      </c>
      <c r="I1727" t="s">
        <v>1228</v>
      </c>
      <c r="J1727" t="s">
        <v>1254</v>
      </c>
      <c r="K1727" t="s">
        <v>3340</v>
      </c>
      <c r="L1727" t="s">
        <v>3341</v>
      </c>
      <c r="M1727" t="s">
        <v>1170</v>
      </c>
      <c r="N1727" t="s">
        <v>54</v>
      </c>
      <c r="O1727" s="30" t="s">
        <v>1171</v>
      </c>
      <c r="P1727" s="30" t="s">
        <v>1172</v>
      </c>
      <c r="Q1727" s="30" t="s">
        <v>1172</v>
      </c>
      <c r="R1727" s="30" t="s">
        <v>1173</v>
      </c>
      <c r="S1727" s="30" t="s">
        <v>1174</v>
      </c>
      <c r="T1727" s="31">
        <v>43831</v>
      </c>
      <c r="U1727" s="31">
        <v>46022</v>
      </c>
      <c r="V1727" s="3">
        <v>155022.319552945</v>
      </c>
      <c r="W1727" s="32">
        <f>V1727*IF(Q1727="D06T-2017",'VATT Nacional'!$P$1,'VATT Nacional'!$M$1)</f>
        <v>121479549.71005693</v>
      </c>
    </row>
    <row r="1728" spans="6:23">
      <c r="F1728" s="3"/>
      <c r="G1728" s="3"/>
      <c r="H1728" s="29" t="s">
        <v>1166</v>
      </c>
      <c r="I1728" t="s">
        <v>1228</v>
      </c>
      <c r="J1728" t="s">
        <v>1254</v>
      </c>
      <c r="K1728" t="s">
        <v>3342</v>
      </c>
      <c r="L1728" t="s">
        <v>3343</v>
      </c>
      <c r="M1728" t="s">
        <v>1170</v>
      </c>
      <c r="N1728" t="s">
        <v>54</v>
      </c>
      <c r="O1728" s="30" t="s">
        <v>1171</v>
      </c>
      <c r="P1728" s="30" t="s">
        <v>1172</v>
      </c>
      <c r="Q1728" s="30" t="s">
        <v>1172</v>
      </c>
      <c r="R1728" s="30" t="s">
        <v>1173</v>
      </c>
      <c r="S1728" s="30" t="s">
        <v>1174</v>
      </c>
      <c r="T1728" s="31">
        <v>43831</v>
      </c>
      <c r="U1728" s="31">
        <v>46022</v>
      </c>
      <c r="V1728" s="3">
        <v>86862.208136684014</v>
      </c>
      <c r="W1728" s="32">
        <f>V1728*IF(Q1728="D06T-2017",'VATT Nacional'!$P$1,'VATT Nacional'!$M$1)</f>
        <v>68067501.258499637</v>
      </c>
    </row>
    <row r="1729" spans="6:23">
      <c r="F1729" s="3"/>
      <c r="G1729" s="3"/>
      <c r="H1729" s="29" t="s">
        <v>1166</v>
      </c>
      <c r="I1729" t="s">
        <v>1228</v>
      </c>
      <c r="J1729" t="s">
        <v>1254</v>
      </c>
      <c r="K1729" t="s">
        <v>3344</v>
      </c>
      <c r="L1729" t="s">
        <v>3345</v>
      </c>
      <c r="M1729" t="s">
        <v>1170</v>
      </c>
      <c r="N1729" t="s">
        <v>54</v>
      </c>
      <c r="O1729" s="30" t="s">
        <v>1171</v>
      </c>
      <c r="P1729" s="30" t="s">
        <v>1172</v>
      </c>
      <c r="Q1729" s="30" t="s">
        <v>1172</v>
      </c>
      <c r="R1729" s="30" t="s">
        <v>1173</v>
      </c>
      <c r="S1729" s="30" t="s">
        <v>1174</v>
      </c>
      <c r="T1729" s="31">
        <v>43831</v>
      </c>
      <c r="U1729" s="31">
        <v>46022</v>
      </c>
      <c r="V1729" s="3">
        <v>148566.93520523046</v>
      </c>
      <c r="W1729" s="32">
        <f>V1729*IF(Q1729="D06T-2017",'VATT Nacional'!$P$1,'VATT Nacional'!$M$1)</f>
        <v>116420941.46559775</v>
      </c>
    </row>
    <row r="1730" spans="6:23">
      <c r="F1730" s="3"/>
      <c r="G1730" s="3"/>
      <c r="H1730" s="29" t="s">
        <v>1166</v>
      </c>
      <c r="I1730" t="s">
        <v>1228</v>
      </c>
      <c r="J1730" t="s">
        <v>1254</v>
      </c>
      <c r="K1730" t="s">
        <v>3346</v>
      </c>
      <c r="L1730" t="s">
        <v>3347</v>
      </c>
      <c r="M1730" t="s">
        <v>1170</v>
      </c>
      <c r="N1730" t="s">
        <v>54</v>
      </c>
      <c r="O1730" s="30" t="s">
        <v>1171</v>
      </c>
      <c r="P1730" s="30" t="s">
        <v>1172</v>
      </c>
      <c r="Q1730" s="30" t="s">
        <v>1172</v>
      </c>
      <c r="R1730" s="30" t="s">
        <v>1173</v>
      </c>
      <c r="S1730" s="30" t="s">
        <v>1174</v>
      </c>
      <c r="T1730" s="31">
        <v>43831</v>
      </c>
      <c r="U1730" s="31">
        <v>46022</v>
      </c>
      <c r="V1730" s="3">
        <v>131371.19244299232</v>
      </c>
      <c r="W1730" s="32">
        <f>V1730*IF(Q1730="D06T-2017",'VATT Nacional'!$P$1,'VATT Nacional'!$M$1)</f>
        <v>102945907.07241656</v>
      </c>
    </row>
    <row r="1731" spans="6:23">
      <c r="F1731" s="3"/>
      <c r="G1731" s="3"/>
      <c r="H1731" s="29" t="s">
        <v>1166</v>
      </c>
      <c r="I1731" t="s">
        <v>1228</v>
      </c>
      <c r="J1731" t="s">
        <v>1254</v>
      </c>
      <c r="K1731" t="s">
        <v>3348</v>
      </c>
      <c r="L1731" t="s">
        <v>3349</v>
      </c>
      <c r="M1731" t="s">
        <v>2665</v>
      </c>
      <c r="N1731" t="s">
        <v>66</v>
      </c>
      <c r="O1731" s="30" t="s">
        <v>1171</v>
      </c>
      <c r="P1731" s="30" t="s">
        <v>1172</v>
      </c>
      <c r="Q1731" s="30" t="s">
        <v>1172</v>
      </c>
      <c r="R1731" s="30" t="s">
        <v>1173</v>
      </c>
      <c r="S1731" s="30" t="s">
        <v>1174</v>
      </c>
      <c r="T1731" s="31">
        <v>43831</v>
      </c>
      <c r="U1731" s="31">
        <v>46022</v>
      </c>
      <c r="V1731" s="3">
        <v>109442.36946820529</v>
      </c>
      <c r="W1731" s="32">
        <f>V1731*IF(Q1731="D06T-2017",'VATT Nacional'!$P$1,'VATT Nacional'!$M$1)</f>
        <v>85761907.063057438</v>
      </c>
    </row>
    <row r="1732" spans="6:23">
      <c r="F1732" s="3"/>
      <c r="G1732" s="3"/>
      <c r="H1732" s="29" t="s">
        <v>1166</v>
      </c>
      <c r="I1732" t="s">
        <v>1228</v>
      </c>
      <c r="J1732" t="s">
        <v>1254</v>
      </c>
      <c r="K1732" t="s">
        <v>3350</v>
      </c>
      <c r="L1732" t="s">
        <v>3351</v>
      </c>
      <c r="M1732" t="s">
        <v>2665</v>
      </c>
      <c r="N1732" t="s">
        <v>66</v>
      </c>
      <c r="O1732" s="30" t="s">
        <v>1171</v>
      </c>
      <c r="P1732" s="30" t="s">
        <v>1172</v>
      </c>
      <c r="Q1732" s="30" t="s">
        <v>1172</v>
      </c>
      <c r="R1732" s="30" t="s">
        <v>1173</v>
      </c>
      <c r="S1732" s="30" t="s">
        <v>1174</v>
      </c>
      <c r="T1732" s="31">
        <v>43831</v>
      </c>
      <c r="U1732" s="31">
        <v>46022</v>
      </c>
      <c r="V1732" s="3">
        <v>82682.425459627033</v>
      </c>
      <c r="W1732" s="32">
        <f>V1732*IF(Q1732="D06T-2017",'VATT Nacional'!$P$1,'VATT Nacional'!$M$1)</f>
        <v>64792114.082259104</v>
      </c>
    </row>
    <row r="1733" spans="6:23">
      <c r="F1733" s="3"/>
      <c r="G1733" s="3"/>
      <c r="H1733" s="29" t="s">
        <v>1166</v>
      </c>
      <c r="I1733" t="s">
        <v>1228</v>
      </c>
      <c r="J1733" t="s">
        <v>1336</v>
      </c>
      <c r="K1733" t="s">
        <v>3352</v>
      </c>
      <c r="L1733" t="s">
        <v>3353</v>
      </c>
      <c r="M1733" t="s">
        <v>1188</v>
      </c>
      <c r="N1733" t="s">
        <v>1180</v>
      </c>
      <c r="O1733" s="30">
        <v>220</v>
      </c>
      <c r="P1733" s="30" t="s">
        <v>1172</v>
      </c>
      <c r="Q1733" s="30" t="s">
        <v>1172</v>
      </c>
      <c r="R1733" s="30" t="s">
        <v>1173</v>
      </c>
      <c r="S1733" s="30" t="s">
        <v>1174</v>
      </c>
      <c r="T1733" s="31">
        <v>43831</v>
      </c>
      <c r="U1733" s="31">
        <v>46022</v>
      </c>
      <c r="V1733" s="3">
        <v>687914.34942381945</v>
      </c>
      <c r="W1733" s="32">
        <f>V1733*IF(Q1733="D06T-2017",'VATT Nacional'!$P$1,'VATT Nacional'!$M$1)</f>
        <v>539067701.01289451</v>
      </c>
    </row>
    <row r="1734" spans="6:23">
      <c r="F1734" s="3"/>
      <c r="G1734" s="3"/>
      <c r="H1734" s="29" t="s">
        <v>1166</v>
      </c>
      <c r="I1734" t="s">
        <v>1228</v>
      </c>
      <c r="J1734" t="s">
        <v>1336</v>
      </c>
      <c r="K1734" t="s">
        <v>3354</v>
      </c>
      <c r="L1734" t="s">
        <v>3355</v>
      </c>
      <c r="M1734" t="s">
        <v>1170</v>
      </c>
      <c r="N1734" t="s">
        <v>54</v>
      </c>
      <c r="O1734" s="30">
        <v>66</v>
      </c>
      <c r="P1734" s="30" t="s">
        <v>1172</v>
      </c>
      <c r="Q1734" s="30" t="s">
        <v>1172</v>
      </c>
      <c r="R1734" s="30" t="s">
        <v>1173</v>
      </c>
      <c r="S1734" s="30" t="s">
        <v>1174</v>
      </c>
      <c r="T1734" s="31">
        <v>43831</v>
      </c>
      <c r="U1734" s="31">
        <v>46022</v>
      </c>
      <c r="V1734" s="3">
        <v>321187.42815604917</v>
      </c>
      <c r="W1734" s="32">
        <f>V1734*IF(Q1734="D06T-2017",'VATT Nacional'!$P$1,'VATT Nacional'!$M$1)</f>
        <v>251690880.75476989</v>
      </c>
    </row>
    <row r="1735" spans="6:23">
      <c r="F1735" s="3"/>
      <c r="G1735" s="3"/>
      <c r="H1735" s="29" t="s">
        <v>1166</v>
      </c>
      <c r="I1735" t="s">
        <v>1228</v>
      </c>
      <c r="J1735" t="s">
        <v>1336</v>
      </c>
      <c r="K1735" t="s">
        <v>3356</v>
      </c>
      <c r="L1735" t="s">
        <v>3357</v>
      </c>
      <c r="M1735" t="s">
        <v>1170</v>
      </c>
      <c r="N1735" t="s">
        <v>54</v>
      </c>
      <c r="O1735" s="30">
        <v>66</v>
      </c>
      <c r="P1735" s="30" t="s">
        <v>1172</v>
      </c>
      <c r="Q1735" s="30" t="s">
        <v>1172</v>
      </c>
      <c r="R1735" s="30" t="s">
        <v>1173</v>
      </c>
      <c r="S1735" s="30" t="s">
        <v>1174</v>
      </c>
      <c r="T1735" s="31">
        <v>43831</v>
      </c>
      <c r="U1735" s="31">
        <v>46022</v>
      </c>
      <c r="V1735" s="3">
        <v>100189.27156033117</v>
      </c>
      <c r="W1735" s="32">
        <f>V1735*IF(Q1735="D06T-2017",'VATT Nacional'!$P$1,'VATT Nacional'!$M$1)</f>
        <v>78510937.199406832</v>
      </c>
    </row>
    <row r="1736" spans="6:23">
      <c r="F1736" s="3"/>
      <c r="G1736" s="3"/>
      <c r="H1736" s="29" t="s">
        <v>1166</v>
      </c>
      <c r="I1736" t="s">
        <v>1228</v>
      </c>
      <c r="J1736" t="s">
        <v>1336</v>
      </c>
      <c r="K1736" t="s">
        <v>3358</v>
      </c>
      <c r="L1736" t="s">
        <v>3359</v>
      </c>
      <c r="M1736" t="s">
        <v>1170</v>
      </c>
      <c r="N1736" t="s">
        <v>54</v>
      </c>
      <c r="O1736" s="30">
        <v>66</v>
      </c>
      <c r="P1736" s="30" t="s">
        <v>1172</v>
      </c>
      <c r="Q1736" s="30" t="s">
        <v>1172</v>
      </c>
      <c r="R1736" s="30" t="s">
        <v>1173</v>
      </c>
      <c r="S1736" s="30" t="s">
        <v>1174</v>
      </c>
      <c r="T1736" s="31">
        <v>43831</v>
      </c>
      <c r="U1736" s="31">
        <v>46022</v>
      </c>
      <c r="V1736" s="3">
        <v>144004.07638515864</v>
      </c>
      <c r="W1736" s="32">
        <f>V1736*IF(Q1736="D06T-2017",'VATT Nacional'!$P$1,'VATT Nacional'!$M$1)</f>
        <v>112845365.79074419</v>
      </c>
    </row>
    <row r="1737" spans="6:23">
      <c r="F1737" s="3"/>
      <c r="G1737" s="3"/>
      <c r="H1737" s="29" t="s">
        <v>1166</v>
      </c>
      <c r="I1737" t="s">
        <v>1228</v>
      </c>
      <c r="J1737" t="s">
        <v>1336</v>
      </c>
      <c r="K1737" t="s">
        <v>3360</v>
      </c>
      <c r="L1737" t="s">
        <v>3361</v>
      </c>
      <c r="M1737" t="s">
        <v>1170</v>
      </c>
      <c r="N1737" t="s">
        <v>54</v>
      </c>
      <c r="O1737" s="30">
        <v>66</v>
      </c>
      <c r="P1737" s="30" t="s">
        <v>1172</v>
      </c>
      <c r="Q1737" s="30" t="s">
        <v>1172</v>
      </c>
      <c r="R1737" s="30" t="s">
        <v>1173</v>
      </c>
      <c r="S1737" s="30" t="s">
        <v>1174</v>
      </c>
      <c r="T1737" s="31">
        <v>43831</v>
      </c>
      <c r="U1737" s="31">
        <v>46022</v>
      </c>
      <c r="V1737" s="3">
        <v>195887.9506847116</v>
      </c>
      <c r="W1737" s="32">
        <f>V1737*IF(Q1737="D06T-2017",'VATT Nacional'!$P$1,'VATT Nacional'!$M$1)</f>
        <v>153502928.55524838</v>
      </c>
    </row>
    <row r="1738" spans="6:23">
      <c r="F1738" s="3"/>
      <c r="G1738" s="3"/>
      <c r="H1738" s="29" t="s">
        <v>1166</v>
      </c>
      <c r="I1738" t="s">
        <v>1228</v>
      </c>
      <c r="J1738" t="s">
        <v>1336</v>
      </c>
      <c r="K1738" t="s">
        <v>3362</v>
      </c>
      <c r="L1738" t="s">
        <v>3363</v>
      </c>
      <c r="M1738" t="s">
        <v>1170</v>
      </c>
      <c r="N1738" t="s">
        <v>54</v>
      </c>
      <c r="O1738" s="30">
        <v>66</v>
      </c>
      <c r="P1738" s="30" t="s">
        <v>1172</v>
      </c>
      <c r="Q1738" s="30" t="s">
        <v>1172</v>
      </c>
      <c r="R1738" s="30" t="s">
        <v>1173</v>
      </c>
      <c r="S1738" s="30" t="s">
        <v>1174</v>
      </c>
      <c r="T1738" s="31">
        <v>43831</v>
      </c>
      <c r="U1738" s="31">
        <v>46022</v>
      </c>
      <c r="V1738" s="3">
        <v>134911.61669968397</v>
      </c>
      <c r="W1738" s="32">
        <f>V1738*IF(Q1738="D06T-2017",'VATT Nacional'!$P$1,'VATT Nacional'!$M$1)</f>
        <v>105720276.24535733</v>
      </c>
    </row>
    <row r="1739" spans="6:23">
      <c r="F1739" s="3"/>
      <c r="G1739" s="3"/>
      <c r="H1739" s="29" t="s">
        <v>1166</v>
      </c>
      <c r="I1739" t="s">
        <v>1228</v>
      </c>
      <c r="J1739" t="s">
        <v>1336</v>
      </c>
      <c r="K1739" t="s">
        <v>3364</v>
      </c>
      <c r="L1739" t="s">
        <v>3365</v>
      </c>
      <c r="M1739" t="s">
        <v>1170</v>
      </c>
      <c r="N1739" t="s">
        <v>54</v>
      </c>
      <c r="O1739" s="30">
        <v>66</v>
      </c>
      <c r="P1739" s="30" t="s">
        <v>1172</v>
      </c>
      <c r="Q1739" s="30" t="s">
        <v>1172</v>
      </c>
      <c r="R1739" s="30" t="s">
        <v>1173</v>
      </c>
      <c r="S1739" s="30" t="s">
        <v>1174</v>
      </c>
      <c r="T1739" s="31">
        <v>43831</v>
      </c>
      <c r="U1739" s="31">
        <v>46022</v>
      </c>
      <c r="V1739" s="3">
        <v>163715.04095705829</v>
      </c>
      <c r="W1739" s="32">
        <f>V1739*IF(Q1739="D06T-2017",'VATT Nacional'!$P$1,'VATT Nacional'!$M$1)</f>
        <v>128291393.86883307</v>
      </c>
    </row>
    <row r="1740" spans="6:23">
      <c r="F1740" s="3"/>
      <c r="G1740" s="3"/>
      <c r="H1740" s="29" t="s">
        <v>1166</v>
      </c>
      <c r="I1740" t="s">
        <v>1228</v>
      </c>
      <c r="J1740" t="s">
        <v>1336</v>
      </c>
      <c r="K1740" t="s">
        <v>3366</v>
      </c>
      <c r="L1740" t="s">
        <v>3367</v>
      </c>
      <c r="M1740" t="s">
        <v>3368</v>
      </c>
      <c r="N1740" t="s">
        <v>1180</v>
      </c>
      <c r="O1740" s="30">
        <v>110</v>
      </c>
      <c r="P1740" s="30" t="s">
        <v>1172</v>
      </c>
      <c r="Q1740" s="30" t="s">
        <v>1172</v>
      </c>
      <c r="R1740" s="30" t="s">
        <v>1173</v>
      </c>
      <c r="S1740" s="30" t="s">
        <v>1174</v>
      </c>
      <c r="T1740" s="31">
        <v>43831</v>
      </c>
      <c r="U1740" s="31">
        <v>46022</v>
      </c>
      <c r="V1740" s="3">
        <v>3312.8761544280142</v>
      </c>
      <c r="W1740" s="32">
        <f>V1740*IF(Q1740="D06T-2017",'VATT Nacional'!$P$1,'VATT Nacional'!$M$1)</f>
        <v>2596056.520413836</v>
      </c>
    </row>
    <row r="1741" spans="6:23">
      <c r="F1741" s="3"/>
      <c r="G1741" s="3"/>
      <c r="H1741" s="29" t="s">
        <v>1166</v>
      </c>
      <c r="I1741" t="s">
        <v>1228</v>
      </c>
      <c r="J1741" t="s">
        <v>1336</v>
      </c>
      <c r="K1741" t="s">
        <v>3366</v>
      </c>
      <c r="L1741" t="s">
        <v>3367</v>
      </c>
      <c r="M1741" t="s">
        <v>1188</v>
      </c>
      <c r="N1741" t="s">
        <v>1180</v>
      </c>
      <c r="O1741" s="30">
        <v>110</v>
      </c>
      <c r="P1741" s="30" t="s">
        <v>1172</v>
      </c>
      <c r="Q1741" s="30" t="s">
        <v>1172</v>
      </c>
      <c r="R1741" s="30" t="s">
        <v>1173</v>
      </c>
      <c r="S1741" s="30" t="s">
        <v>1174</v>
      </c>
      <c r="T1741" s="31">
        <v>43831</v>
      </c>
      <c r="U1741" s="31">
        <v>46022</v>
      </c>
      <c r="V1741" s="3">
        <v>2514761.7619919069</v>
      </c>
      <c r="W1741" s="32">
        <f>V1741*IF(Q1741="D06T-2017",'VATT Nacional'!$P$1,'VATT Nacional'!$M$1)</f>
        <v>1970633179.50491</v>
      </c>
    </row>
    <row r="1742" spans="6:23">
      <c r="F1742" s="3"/>
      <c r="G1742" s="3"/>
      <c r="H1742" s="29" t="s">
        <v>1166</v>
      </c>
      <c r="I1742" t="s">
        <v>1228</v>
      </c>
      <c r="J1742" t="s">
        <v>1336</v>
      </c>
      <c r="K1742" t="s">
        <v>3369</v>
      </c>
      <c r="L1742" t="s">
        <v>3370</v>
      </c>
      <c r="M1742" t="s">
        <v>1698</v>
      </c>
      <c r="N1742" t="s">
        <v>66</v>
      </c>
      <c r="O1742" s="30">
        <v>110</v>
      </c>
      <c r="P1742" s="30" t="s">
        <v>1172</v>
      </c>
      <c r="Q1742" s="30" t="s">
        <v>1172</v>
      </c>
      <c r="R1742" s="30" t="s">
        <v>1173</v>
      </c>
      <c r="S1742" s="30" t="s">
        <v>1174</v>
      </c>
      <c r="T1742" s="31">
        <v>43831</v>
      </c>
      <c r="U1742" s="31">
        <v>46022</v>
      </c>
      <c r="V1742" s="3">
        <v>532446.79824325163</v>
      </c>
      <c r="W1742" s="32">
        <f>V1742*IF(Q1742="D06T-2017",'VATT Nacional'!$P$1,'VATT Nacional'!$M$1)</f>
        <v>417239256.13860399</v>
      </c>
    </row>
    <row r="1743" spans="6:23">
      <c r="F1743" s="3"/>
      <c r="G1743" s="3"/>
      <c r="H1743" s="29" t="s">
        <v>1166</v>
      </c>
      <c r="I1743" t="s">
        <v>1228</v>
      </c>
      <c r="J1743" t="s">
        <v>1336</v>
      </c>
      <c r="K1743" t="s">
        <v>3371</v>
      </c>
      <c r="L1743" t="s">
        <v>3372</v>
      </c>
      <c r="M1743" t="s">
        <v>1170</v>
      </c>
      <c r="N1743" t="s">
        <v>54</v>
      </c>
      <c r="O1743" s="30">
        <v>110</v>
      </c>
      <c r="P1743" s="30" t="s">
        <v>1172</v>
      </c>
      <c r="Q1743" s="30" t="s">
        <v>1172</v>
      </c>
      <c r="R1743" s="30" t="s">
        <v>1173</v>
      </c>
      <c r="S1743" s="30" t="s">
        <v>1174</v>
      </c>
      <c r="T1743" s="31">
        <v>43831</v>
      </c>
      <c r="U1743" s="31">
        <v>46022</v>
      </c>
      <c r="V1743" s="3">
        <v>36577.561500219395</v>
      </c>
      <c r="W1743" s="32">
        <f>V1743*IF(Q1743="D06T-2017",'VATT Nacional'!$P$1,'VATT Nacional'!$M$1)</f>
        <v>28663135.175325491</v>
      </c>
    </row>
    <row r="1744" spans="6:23">
      <c r="F1744" s="3"/>
      <c r="G1744" s="3"/>
      <c r="H1744" s="29" t="s">
        <v>1166</v>
      </c>
      <c r="I1744" t="s">
        <v>1228</v>
      </c>
      <c r="J1744" t="s">
        <v>1336</v>
      </c>
      <c r="K1744" t="s">
        <v>3371</v>
      </c>
      <c r="L1744" t="s">
        <v>3372</v>
      </c>
      <c r="M1744" t="s">
        <v>1698</v>
      </c>
      <c r="N1744" t="s">
        <v>66</v>
      </c>
      <c r="O1744" s="30">
        <v>110</v>
      </c>
      <c r="P1744" s="30" t="s">
        <v>1172</v>
      </c>
      <c r="Q1744" s="30" t="s">
        <v>1172</v>
      </c>
      <c r="R1744" s="30" t="s">
        <v>1173</v>
      </c>
      <c r="S1744" s="30" t="s">
        <v>1174</v>
      </c>
      <c r="T1744" s="31">
        <v>43831</v>
      </c>
      <c r="U1744" s="31">
        <v>46022</v>
      </c>
      <c r="V1744" s="3">
        <v>21960.893160767475</v>
      </c>
      <c r="W1744" s="32">
        <f>V1744*IF(Q1744="D06T-2017",'VATT Nacional'!$P$1,'VATT Nacional'!$M$1)</f>
        <v>17209131.047026839</v>
      </c>
    </row>
    <row r="1745" spans="6:23">
      <c r="F1745" s="3"/>
      <c r="G1745" s="3"/>
      <c r="H1745" s="29" t="s">
        <v>1166</v>
      </c>
      <c r="I1745" t="s">
        <v>1228</v>
      </c>
      <c r="J1745" t="s">
        <v>1336</v>
      </c>
      <c r="K1745" t="s">
        <v>3373</v>
      </c>
      <c r="L1745" t="s">
        <v>3374</v>
      </c>
      <c r="M1745" t="s">
        <v>1170</v>
      </c>
      <c r="N1745" t="s">
        <v>54</v>
      </c>
      <c r="O1745" s="30">
        <v>66</v>
      </c>
      <c r="P1745" s="30" t="s">
        <v>1172</v>
      </c>
      <c r="Q1745" s="30" t="s">
        <v>1172</v>
      </c>
      <c r="R1745" s="30" t="s">
        <v>1173</v>
      </c>
      <c r="S1745" s="30" t="s">
        <v>1174</v>
      </c>
      <c r="T1745" s="31">
        <v>43831</v>
      </c>
      <c r="U1745" s="31">
        <v>46022</v>
      </c>
      <c r="V1745" s="3">
        <v>12326.646483999746</v>
      </c>
      <c r="W1745" s="32">
        <f>V1745*IF(Q1745="D06T-2017",'VATT Nacional'!$P$1,'VATT Nacional'!$M$1)</f>
        <v>9659483.0256034471</v>
      </c>
    </row>
    <row r="1746" spans="6:23">
      <c r="F1746" s="3"/>
      <c r="G1746" s="3"/>
      <c r="H1746" s="29" t="s">
        <v>1166</v>
      </c>
      <c r="I1746" t="s">
        <v>1228</v>
      </c>
      <c r="J1746" t="s">
        <v>1336</v>
      </c>
      <c r="K1746" t="s">
        <v>3375</v>
      </c>
      <c r="L1746" t="s">
        <v>3376</v>
      </c>
      <c r="M1746" t="s">
        <v>1170</v>
      </c>
      <c r="N1746" t="s">
        <v>54</v>
      </c>
      <c r="O1746" s="30">
        <v>66</v>
      </c>
      <c r="P1746" s="30" t="s">
        <v>1172</v>
      </c>
      <c r="Q1746" s="30" t="s">
        <v>1172</v>
      </c>
      <c r="R1746" s="30" t="s">
        <v>1173</v>
      </c>
      <c r="S1746" s="30" t="s">
        <v>1174</v>
      </c>
      <c r="T1746" s="31">
        <v>43831</v>
      </c>
      <c r="U1746" s="31">
        <v>46022</v>
      </c>
      <c r="V1746" s="3">
        <v>11165.195510410529</v>
      </c>
      <c r="W1746" s="32">
        <f>V1746*IF(Q1746="D06T-2017",'VATT Nacional'!$P$1,'VATT Nacional'!$M$1)</f>
        <v>8749339.6237448659</v>
      </c>
    </row>
    <row r="1747" spans="6:23">
      <c r="F1747" s="3"/>
      <c r="G1747" s="3"/>
      <c r="H1747" s="29" t="s">
        <v>1166</v>
      </c>
      <c r="I1747" t="s">
        <v>1228</v>
      </c>
      <c r="J1747" t="s">
        <v>1336</v>
      </c>
      <c r="K1747" t="s">
        <v>3375</v>
      </c>
      <c r="L1747" t="s">
        <v>3376</v>
      </c>
      <c r="M1747" t="s">
        <v>2506</v>
      </c>
      <c r="N1747" t="s">
        <v>198</v>
      </c>
      <c r="O1747" s="30">
        <v>66</v>
      </c>
      <c r="P1747" s="30" t="s">
        <v>1172</v>
      </c>
      <c r="Q1747" s="30" t="s">
        <v>1172</v>
      </c>
      <c r="R1747" s="30" t="s">
        <v>1173</v>
      </c>
      <c r="S1747" s="30" t="s">
        <v>1174</v>
      </c>
      <c r="T1747" s="31">
        <v>43831</v>
      </c>
      <c r="U1747" s="31">
        <v>46022</v>
      </c>
      <c r="V1747" s="3">
        <v>141337.75062563966</v>
      </c>
      <c r="W1747" s="32">
        <f>V1747*IF(Q1747="D06T-2017",'VATT Nacional'!$P$1,'VATT Nacional'!$M$1)</f>
        <v>110755963.09324379</v>
      </c>
    </row>
    <row r="1748" spans="6:23">
      <c r="F1748" s="3"/>
      <c r="G1748" s="3"/>
      <c r="H1748" s="29" t="s">
        <v>1166</v>
      </c>
      <c r="I1748" t="s">
        <v>1228</v>
      </c>
      <c r="J1748" t="s">
        <v>1336</v>
      </c>
      <c r="K1748" t="s">
        <v>3377</v>
      </c>
      <c r="L1748" t="s">
        <v>3378</v>
      </c>
      <c r="M1748" t="s">
        <v>1170</v>
      </c>
      <c r="N1748" t="s">
        <v>54</v>
      </c>
      <c r="O1748" s="30">
        <v>66</v>
      </c>
      <c r="P1748" s="30" t="s">
        <v>1172</v>
      </c>
      <c r="Q1748" s="30" t="s">
        <v>1172</v>
      </c>
      <c r="R1748" s="30" t="s">
        <v>1173</v>
      </c>
      <c r="S1748" s="30" t="s">
        <v>1174</v>
      </c>
      <c r="T1748" s="31">
        <v>43831</v>
      </c>
      <c r="U1748" s="31">
        <v>46022</v>
      </c>
      <c r="V1748" s="3">
        <v>11937.466135448462</v>
      </c>
      <c r="W1748" s="32">
        <f>V1748*IF(Q1748="D06T-2017",'VATT Nacional'!$P$1,'VATT Nacional'!$M$1)</f>
        <v>9354511.1116600074</v>
      </c>
    </row>
    <row r="1749" spans="6:23">
      <c r="F1749" s="3"/>
      <c r="G1749" s="3"/>
      <c r="H1749" s="29" t="s">
        <v>1166</v>
      </c>
      <c r="I1749" t="s">
        <v>1228</v>
      </c>
      <c r="J1749" t="s">
        <v>1336</v>
      </c>
      <c r="K1749" t="s">
        <v>3377</v>
      </c>
      <c r="L1749" t="s">
        <v>3378</v>
      </c>
      <c r="M1749" t="s">
        <v>2506</v>
      </c>
      <c r="N1749" t="s">
        <v>198</v>
      </c>
      <c r="O1749" s="30">
        <v>66</v>
      </c>
      <c r="P1749" s="30" t="s">
        <v>1172</v>
      </c>
      <c r="Q1749" s="30" t="s">
        <v>1172</v>
      </c>
      <c r="R1749" s="30" t="s">
        <v>1173</v>
      </c>
      <c r="S1749" s="30" t="s">
        <v>1174</v>
      </c>
      <c r="T1749" s="31">
        <v>43831</v>
      </c>
      <c r="U1749" s="31">
        <v>46022</v>
      </c>
      <c r="V1749" s="3">
        <v>639626.0236323562</v>
      </c>
      <c r="W1749" s="32">
        <f>V1749*IF(Q1749="D06T-2017",'VATT Nacional'!$P$1,'VATT Nacional'!$M$1)</f>
        <v>501227704.22845697</v>
      </c>
    </row>
    <row r="1750" spans="6:23">
      <c r="F1750" s="3"/>
      <c r="G1750" s="3"/>
      <c r="H1750" s="29" t="s">
        <v>1166</v>
      </c>
      <c r="I1750" t="s">
        <v>1228</v>
      </c>
      <c r="J1750" t="s">
        <v>1336</v>
      </c>
      <c r="K1750" t="s">
        <v>3379</v>
      </c>
      <c r="L1750" t="s">
        <v>3380</v>
      </c>
      <c r="M1750" t="s">
        <v>1170</v>
      </c>
      <c r="N1750" t="s">
        <v>54</v>
      </c>
      <c r="O1750" s="30">
        <v>66</v>
      </c>
      <c r="P1750" s="30" t="s">
        <v>1172</v>
      </c>
      <c r="Q1750" s="30" t="s">
        <v>1172</v>
      </c>
      <c r="R1750" s="30" t="s">
        <v>1173</v>
      </c>
      <c r="S1750" s="30" t="s">
        <v>1174</v>
      </c>
      <c r="T1750" s="31">
        <v>43831</v>
      </c>
      <c r="U1750" s="31">
        <v>46022</v>
      </c>
      <c r="V1750" s="3">
        <v>309723.40614605561</v>
      </c>
      <c r="W1750" s="32">
        <f>V1750*IF(Q1750="D06T-2017",'VATT Nacional'!$P$1,'VATT Nacional'!$M$1)</f>
        <v>242707372.85954344</v>
      </c>
    </row>
    <row r="1751" spans="6:23">
      <c r="F1751" s="3"/>
      <c r="G1751" s="3"/>
      <c r="H1751" s="29" t="s">
        <v>1166</v>
      </c>
      <c r="I1751" t="s">
        <v>1228</v>
      </c>
      <c r="J1751" t="s">
        <v>1336</v>
      </c>
      <c r="K1751" t="s">
        <v>3379</v>
      </c>
      <c r="L1751" t="s">
        <v>3380</v>
      </c>
      <c r="M1751" t="s">
        <v>2506</v>
      </c>
      <c r="N1751" t="s">
        <v>198</v>
      </c>
      <c r="O1751" s="30">
        <v>66</v>
      </c>
      <c r="P1751" s="30" t="s">
        <v>1172</v>
      </c>
      <c r="Q1751" s="30" t="s">
        <v>1172</v>
      </c>
      <c r="R1751" s="30" t="s">
        <v>1173</v>
      </c>
      <c r="S1751" s="30" t="s">
        <v>1174</v>
      </c>
      <c r="T1751" s="31">
        <v>43831</v>
      </c>
      <c r="U1751" s="31">
        <v>46022</v>
      </c>
      <c r="V1751" s="3">
        <v>26369.278701231255</v>
      </c>
      <c r="W1751" s="32">
        <f>V1751*IF(Q1751="D06T-2017",'VATT Nacional'!$P$1,'VATT Nacional'!$M$1)</f>
        <v>20663657.414250791</v>
      </c>
    </row>
    <row r="1752" spans="6:23">
      <c r="F1752" s="3"/>
      <c r="G1752" s="3"/>
      <c r="H1752" s="29" t="s">
        <v>1166</v>
      </c>
      <c r="I1752" t="s">
        <v>1228</v>
      </c>
      <c r="J1752" t="s">
        <v>1336</v>
      </c>
      <c r="K1752" t="s">
        <v>3381</v>
      </c>
      <c r="L1752" t="s">
        <v>3382</v>
      </c>
      <c r="M1752" t="s">
        <v>1170</v>
      </c>
      <c r="N1752" t="s">
        <v>54</v>
      </c>
      <c r="O1752" s="30">
        <v>66</v>
      </c>
      <c r="P1752" s="30" t="s">
        <v>1172</v>
      </c>
      <c r="Q1752" s="30" t="s">
        <v>1172</v>
      </c>
      <c r="R1752" s="30" t="s">
        <v>1173</v>
      </c>
      <c r="S1752" s="30" t="s">
        <v>1174</v>
      </c>
      <c r="T1752" s="31">
        <v>43831</v>
      </c>
      <c r="U1752" s="31">
        <v>46022</v>
      </c>
      <c r="V1752" s="3">
        <v>49385.796683475499</v>
      </c>
      <c r="W1752" s="32">
        <f>V1752*IF(Q1752="D06T-2017",'VATT Nacional'!$P$1,'VATT Nacional'!$M$1)</f>
        <v>38700003.718703583</v>
      </c>
    </row>
    <row r="1753" spans="6:23">
      <c r="F1753" s="3"/>
      <c r="G1753" s="3"/>
      <c r="H1753" s="29" t="s">
        <v>1166</v>
      </c>
      <c r="I1753" t="s">
        <v>1228</v>
      </c>
      <c r="J1753" t="s">
        <v>1336</v>
      </c>
      <c r="K1753" t="s">
        <v>3383</v>
      </c>
      <c r="L1753" t="s">
        <v>3384</v>
      </c>
      <c r="M1753" t="s">
        <v>2506</v>
      </c>
      <c r="N1753" t="s">
        <v>198</v>
      </c>
      <c r="O1753" s="30">
        <v>66</v>
      </c>
      <c r="P1753" s="30" t="s">
        <v>1172</v>
      </c>
      <c r="Q1753" s="30" t="s">
        <v>1172</v>
      </c>
      <c r="R1753" s="30" t="s">
        <v>1173</v>
      </c>
      <c r="S1753" s="30" t="s">
        <v>1174</v>
      </c>
      <c r="T1753" s="31">
        <v>43831</v>
      </c>
      <c r="U1753" s="31">
        <v>46022</v>
      </c>
      <c r="V1753" s="3">
        <v>168627.43694185573</v>
      </c>
      <c r="W1753" s="32">
        <f>V1753*IF(Q1753="D06T-2017",'VATT Nacional'!$P$1,'VATT Nacional'!$M$1)</f>
        <v>132140876.02051042</v>
      </c>
    </row>
    <row r="1754" spans="6:23">
      <c r="F1754" s="3"/>
      <c r="G1754" s="3"/>
      <c r="H1754" s="29" t="s">
        <v>1166</v>
      </c>
      <c r="I1754" t="s">
        <v>1228</v>
      </c>
      <c r="J1754" t="s">
        <v>1336</v>
      </c>
      <c r="K1754" t="s">
        <v>3383</v>
      </c>
      <c r="L1754" t="s">
        <v>3384</v>
      </c>
      <c r="M1754" t="s">
        <v>1188</v>
      </c>
      <c r="N1754" t="s">
        <v>1180</v>
      </c>
      <c r="O1754" s="30">
        <v>66</v>
      </c>
      <c r="P1754" s="30" t="s">
        <v>1172</v>
      </c>
      <c r="Q1754" s="30" t="s">
        <v>1172</v>
      </c>
      <c r="R1754" s="30" t="s">
        <v>1173</v>
      </c>
      <c r="S1754" s="30" t="s">
        <v>1174</v>
      </c>
      <c r="T1754" s="31">
        <v>43831</v>
      </c>
      <c r="U1754" s="31">
        <v>46022</v>
      </c>
      <c r="V1754" s="3">
        <v>8294.3246565552417</v>
      </c>
      <c r="W1754" s="32">
        <f>V1754*IF(Q1754="D06T-2017",'VATT Nacional'!$P$1,'VATT Nacional'!$M$1)</f>
        <v>6499650.0331891198</v>
      </c>
    </row>
    <row r="1755" spans="6:23">
      <c r="F1755" s="3"/>
      <c r="G1755" s="3"/>
      <c r="H1755" s="29" t="s">
        <v>1166</v>
      </c>
      <c r="I1755" t="s">
        <v>1228</v>
      </c>
      <c r="J1755" t="s">
        <v>1336</v>
      </c>
      <c r="K1755" t="s">
        <v>3385</v>
      </c>
      <c r="L1755" t="s">
        <v>3386</v>
      </c>
      <c r="M1755" t="s">
        <v>1170</v>
      </c>
      <c r="N1755" t="s">
        <v>54</v>
      </c>
      <c r="O1755" s="30">
        <v>66</v>
      </c>
      <c r="P1755" s="30" t="s">
        <v>1172</v>
      </c>
      <c r="Q1755" s="30" t="s">
        <v>1172</v>
      </c>
      <c r="R1755" s="30" t="s">
        <v>1173</v>
      </c>
      <c r="S1755" s="30" t="s">
        <v>1174</v>
      </c>
      <c r="T1755" s="31">
        <v>43831</v>
      </c>
      <c r="U1755" s="31">
        <v>46022</v>
      </c>
      <c r="V1755" s="3">
        <v>111491.49443138704</v>
      </c>
      <c r="W1755" s="32">
        <f>V1755*IF(Q1755="D06T-2017",'VATT Nacional'!$P$1,'VATT Nacional'!$M$1)</f>
        <v>87367655.051765218</v>
      </c>
    </row>
    <row r="1756" spans="6:23">
      <c r="F1756" s="3"/>
      <c r="G1756" s="3"/>
      <c r="H1756" s="29" t="s">
        <v>1166</v>
      </c>
      <c r="I1756" t="s">
        <v>1228</v>
      </c>
      <c r="J1756" t="s">
        <v>1336</v>
      </c>
      <c r="K1756" t="s">
        <v>3387</v>
      </c>
      <c r="L1756" t="s">
        <v>3388</v>
      </c>
      <c r="M1756" t="s">
        <v>1170</v>
      </c>
      <c r="N1756" t="s">
        <v>54</v>
      </c>
      <c r="O1756" s="30">
        <v>66</v>
      </c>
      <c r="P1756" s="30" t="s">
        <v>1172</v>
      </c>
      <c r="Q1756" s="30" t="s">
        <v>1172</v>
      </c>
      <c r="R1756" s="30" t="s">
        <v>1173</v>
      </c>
      <c r="S1756" s="30" t="s">
        <v>1174</v>
      </c>
      <c r="T1756" s="31">
        <v>43831</v>
      </c>
      <c r="U1756" s="31">
        <v>46022</v>
      </c>
      <c r="V1756" s="3">
        <v>350103.27618721308</v>
      </c>
      <c r="W1756" s="32">
        <f>V1756*IF(Q1756="D06T-2017",'VATT Nacional'!$P$1,'VATT Nacional'!$M$1)</f>
        <v>274350096.59181929</v>
      </c>
    </row>
    <row r="1757" spans="6:23">
      <c r="F1757" s="3"/>
      <c r="G1757" s="3"/>
      <c r="H1757" s="29" t="s">
        <v>1166</v>
      </c>
      <c r="I1757" t="s">
        <v>1228</v>
      </c>
      <c r="J1757" t="s">
        <v>1336</v>
      </c>
      <c r="K1757" t="s">
        <v>3389</v>
      </c>
      <c r="L1757" t="s">
        <v>3390</v>
      </c>
      <c r="M1757" t="s">
        <v>1170</v>
      </c>
      <c r="N1757" t="s">
        <v>54</v>
      </c>
      <c r="O1757" s="30">
        <v>66</v>
      </c>
      <c r="P1757" s="30" t="s">
        <v>1172</v>
      </c>
      <c r="Q1757" s="30" t="s">
        <v>1172</v>
      </c>
      <c r="R1757" s="30" t="s">
        <v>1173</v>
      </c>
      <c r="S1757" s="30" t="s">
        <v>1174</v>
      </c>
      <c r="T1757" s="31">
        <v>43831</v>
      </c>
      <c r="U1757" s="31">
        <v>46022</v>
      </c>
      <c r="V1757" s="3">
        <v>408683.43696196756</v>
      </c>
      <c r="W1757" s="32">
        <f>V1757*IF(Q1757="D06T-2017",'VATT Nacional'!$P$1,'VATT Nacional'!$M$1)</f>
        <v>320255044.81722289</v>
      </c>
    </row>
    <row r="1758" spans="6:23">
      <c r="F1758" s="3"/>
      <c r="G1758" s="3"/>
      <c r="H1758" s="29" t="s">
        <v>1166</v>
      </c>
      <c r="I1758" t="s">
        <v>1228</v>
      </c>
      <c r="J1758" t="s">
        <v>1336</v>
      </c>
      <c r="K1758" t="s">
        <v>3391</v>
      </c>
      <c r="L1758" t="s">
        <v>3392</v>
      </c>
      <c r="M1758" t="s">
        <v>1170</v>
      </c>
      <c r="N1758" t="s">
        <v>54</v>
      </c>
      <c r="O1758" s="30">
        <v>66</v>
      </c>
      <c r="P1758" s="30" t="s">
        <v>1172</v>
      </c>
      <c r="Q1758" s="30" t="s">
        <v>1172</v>
      </c>
      <c r="R1758" s="30" t="s">
        <v>1173</v>
      </c>
      <c r="S1758" s="30" t="s">
        <v>1174</v>
      </c>
      <c r="T1758" s="31">
        <v>43831</v>
      </c>
      <c r="U1758" s="31">
        <v>46022</v>
      </c>
      <c r="V1758" s="3">
        <v>298380.74790455587</v>
      </c>
      <c r="W1758" s="32">
        <f>V1758*IF(Q1758="D06T-2017",'VATT Nacional'!$P$1,'VATT Nacional'!$M$1)</f>
        <v>233818968.79188365</v>
      </c>
    </row>
    <row r="1759" spans="6:23">
      <c r="F1759" s="3"/>
      <c r="G1759" s="3"/>
      <c r="H1759" s="29" t="s">
        <v>1166</v>
      </c>
      <c r="I1759" t="s">
        <v>1228</v>
      </c>
      <c r="J1759" t="s">
        <v>1336</v>
      </c>
      <c r="K1759" t="s">
        <v>3393</v>
      </c>
      <c r="L1759" t="s">
        <v>3394</v>
      </c>
      <c r="M1759" t="s">
        <v>1170</v>
      </c>
      <c r="N1759" t="s">
        <v>54</v>
      </c>
      <c r="O1759" s="30">
        <v>66</v>
      </c>
      <c r="P1759" s="30" t="s">
        <v>1172</v>
      </c>
      <c r="Q1759" s="30" t="s">
        <v>1172</v>
      </c>
      <c r="R1759" s="30" t="s">
        <v>1173</v>
      </c>
      <c r="S1759" s="30" t="s">
        <v>1174</v>
      </c>
      <c r="T1759" s="31">
        <v>43831</v>
      </c>
      <c r="U1759" s="31">
        <v>46022</v>
      </c>
      <c r="V1759" s="3">
        <v>258133.42035979673</v>
      </c>
      <c r="W1759" s="32">
        <f>V1759*IF(Q1759="D06T-2017",'VATT Nacional'!$P$1,'VATT Nacional'!$M$1)</f>
        <v>202280108.83113658</v>
      </c>
    </row>
    <row r="1760" spans="6:23">
      <c r="F1760" s="3"/>
      <c r="G1760" s="3"/>
      <c r="H1760" s="29" t="s">
        <v>1166</v>
      </c>
      <c r="I1760" t="s">
        <v>1228</v>
      </c>
      <c r="J1760" t="s">
        <v>1336</v>
      </c>
      <c r="K1760" t="s">
        <v>2956</v>
      </c>
      <c r="L1760" t="s">
        <v>2957</v>
      </c>
      <c r="M1760" t="s">
        <v>1170</v>
      </c>
      <c r="N1760" t="s">
        <v>54</v>
      </c>
      <c r="O1760" s="30">
        <v>66</v>
      </c>
      <c r="P1760" s="30" t="s">
        <v>1172</v>
      </c>
      <c r="Q1760" s="30" t="s">
        <v>1172</v>
      </c>
      <c r="R1760" s="30" t="s">
        <v>1173</v>
      </c>
      <c r="S1760" s="30" t="s">
        <v>1174</v>
      </c>
      <c r="T1760" s="31">
        <v>43831</v>
      </c>
      <c r="U1760" s="31">
        <v>46022</v>
      </c>
      <c r="V1760" s="3">
        <v>42638.60368707055</v>
      </c>
      <c r="W1760" s="32">
        <f>V1760*IF(Q1760="D06T-2017",'VATT Nacional'!$P$1,'VATT Nacional'!$M$1)</f>
        <v>33412726.57452314</v>
      </c>
    </row>
    <row r="1761" spans="6:23">
      <c r="F1761" s="3"/>
      <c r="G1761" s="3"/>
      <c r="H1761" s="29" t="s">
        <v>1166</v>
      </c>
      <c r="I1761" t="s">
        <v>1228</v>
      </c>
      <c r="J1761" t="s">
        <v>1336</v>
      </c>
      <c r="K1761" t="s">
        <v>3395</v>
      </c>
      <c r="L1761" t="s">
        <v>3396</v>
      </c>
      <c r="M1761" t="s">
        <v>1170</v>
      </c>
      <c r="N1761" t="s">
        <v>54</v>
      </c>
      <c r="O1761" s="30">
        <v>66</v>
      </c>
      <c r="P1761" s="30" t="s">
        <v>1172</v>
      </c>
      <c r="Q1761" s="30" t="s">
        <v>1172</v>
      </c>
      <c r="R1761" s="30" t="s">
        <v>1173</v>
      </c>
      <c r="S1761" s="30" t="s">
        <v>1174</v>
      </c>
      <c r="T1761" s="31">
        <v>43831</v>
      </c>
      <c r="U1761" s="31">
        <v>46022</v>
      </c>
      <c r="V1761" s="3">
        <v>5853.6497265605967</v>
      </c>
      <c r="W1761" s="32">
        <f>V1761*IF(Q1761="D06T-2017",'VATT Nacional'!$P$1,'VATT Nacional'!$M$1)</f>
        <v>4587073.2356066741</v>
      </c>
    </row>
    <row r="1762" spans="6:23">
      <c r="F1762" s="3"/>
      <c r="G1762" s="3"/>
      <c r="H1762" s="29" t="s">
        <v>1166</v>
      </c>
      <c r="I1762" t="s">
        <v>1228</v>
      </c>
      <c r="J1762" t="s">
        <v>1336</v>
      </c>
      <c r="K1762" t="s">
        <v>3395</v>
      </c>
      <c r="L1762" t="s">
        <v>3396</v>
      </c>
      <c r="M1762" t="s">
        <v>1188</v>
      </c>
      <c r="N1762" t="s">
        <v>1180</v>
      </c>
      <c r="O1762" s="30">
        <v>66</v>
      </c>
      <c r="P1762" s="30" t="s">
        <v>1172</v>
      </c>
      <c r="Q1762" s="30" t="s">
        <v>1172</v>
      </c>
      <c r="R1762" s="30" t="s">
        <v>1173</v>
      </c>
      <c r="S1762" s="30" t="s">
        <v>1174</v>
      </c>
      <c r="T1762" s="31">
        <v>43831</v>
      </c>
      <c r="U1762" s="31">
        <v>46022</v>
      </c>
      <c r="V1762" s="3">
        <v>312364.91664569505</v>
      </c>
      <c r="W1762" s="32">
        <f>V1762*IF(Q1762="D06T-2017",'VATT Nacional'!$P$1,'VATT Nacional'!$M$1)</f>
        <v>244777329.66947874</v>
      </c>
    </row>
    <row r="1763" spans="6:23">
      <c r="F1763" s="3"/>
      <c r="G1763" s="3"/>
      <c r="H1763" s="29" t="s">
        <v>1166</v>
      </c>
      <c r="I1763" t="s">
        <v>1228</v>
      </c>
      <c r="J1763" t="s">
        <v>1336</v>
      </c>
      <c r="K1763" t="s">
        <v>3397</v>
      </c>
      <c r="L1763" t="s">
        <v>3398</v>
      </c>
      <c r="M1763" t="s">
        <v>1188</v>
      </c>
      <c r="N1763" t="s">
        <v>1180</v>
      </c>
      <c r="O1763" s="30">
        <v>66</v>
      </c>
      <c r="P1763" s="30" t="s">
        <v>1172</v>
      </c>
      <c r="Q1763" s="30" t="s">
        <v>1172</v>
      </c>
      <c r="R1763" s="30" t="s">
        <v>1173</v>
      </c>
      <c r="S1763" s="30" t="s">
        <v>1174</v>
      </c>
      <c r="T1763" s="31">
        <v>43831</v>
      </c>
      <c r="U1763" s="31">
        <v>46022</v>
      </c>
      <c r="V1763" s="3">
        <v>933208.60141647153</v>
      </c>
      <c r="W1763" s="32">
        <f>V1763*IF(Q1763="D06T-2017",'VATT Nacional'!$P$1,'VATT Nacional'!$M$1)</f>
        <v>731286701.24760306</v>
      </c>
    </row>
    <row r="1764" spans="6:23">
      <c r="F1764" s="3"/>
      <c r="G1764" s="3"/>
      <c r="H1764" s="29" t="s">
        <v>1166</v>
      </c>
      <c r="I1764" t="s">
        <v>1228</v>
      </c>
      <c r="J1764" t="s">
        <v>1336</v>
      </c>
      <c r="K1764" t="s">
        <v>3399</v>
      </c>
      <c r="L1764" t="s">
        <v>3400</v>
      </c>
      <c r="M1764" t="s">
        <v>1170</v>
      </c>
      <c r="N1764" t="s">
        <v>54</v>
      </c>
      <c r="O1764" s="30">
        <v>66</v>
      </c>
      <c r="P1764" s="30" t="s">
        <v>1172</v>
      </c>
      <c r="Q1764" s="30" t="s">
        <v>1172</v>
      </c>
      <c r="R1764" s="30" t="s">
        <v>1173</v>
      </c>
      <c r="S1764" s="30" t="s">
        <v>1174</v>
      </c>
      <c r="T1764" s="31">
        <v>43831</v>
      </c>
      <c r="U1764" s="31">
        <v>46022</v>
      </c>
      <c r="V1764" s="3">
        <v>216554.45844410663</v>
      </c>
      <c r="W1764" s="32">
        <f>V1764*IF(Q1764="D06T-2017",'VATT Nacional'!$P$1,'VATT Nacional'!$M$1)</f>
        <v>169697745.30118975</v>
      </c>
    </row>
    <row r="1765" spans="6:23">
      <c r="F1765" s="3"/>
      <c r="G1765" s="3"/>
      <c r="H1765" s="29" t="s">
        <v>1166</v>
      </c>
      <c r="I1765" t="s">
        <v>1228</v>
      </c>
      <c r="J1765" t="s">
        <v>1336</v>
      </c>
      <c r="K1765" t="s">
        <v>3401</v>
      </c>
      <c r="L1765" t="s">
        <v>3402</v>
      </c>
      <c r="M1765" t="s">
        <v>1188</v>
      </c>
      <c r="N1765" t="s">
        <v>1180</v>
      </c>
      <c r="O1765" s="30">
        <v>154</v>
      </c>
      <c r="P1765" s="30" t="s">
        <v>1172</v>
      </c>
      <c r="Q1765" s="30" t="s">
        <v>1172</v>
      </c>
      <c r="R1765" s="30" t="s">
        <v>1173</v>
      </c>
      <c r="S1765" s="30" t="s">
        <v>1174</v>
      </c>
      <c r="T1765" s="31">
        <v>43831</v>
      </c>
      <c r="U1765" s="31">
        <v>46022</v>
      </c>
      <c r="V1765" s="3">
        <v>1429530.0034975142</v>
      </c>
      <c r="W1765" s="32">
        <f>V1765*IF(Q1765="D06T-2017",'VATT Nacional'!$P$1,'VATT Nacional'!$M$1)</f>
        <v>1120217150.8121722</v>
      </c>
    </row>
    <row r="1766" spans="6:23">
      <c r="F1766" s="3"/>
      <c r="G1766" s="3"/>
      <c r="H1766" s="29" t="s">
        <v>1166</v>
      </c>
      <c r="I1766" t="s">
        <v>1228</v>
      </c>
      <c r="J1766" t="s">
        <v>1336</v>
      </c>
      <c r="K1766" t="s">
        <v>3403</v>
      </c>
      <c r="L1766" t="s">
        <v>3404</v>
      </c>
      <c r="M1766" t="s">
        <v>1188</v>
      </c>
      <c r="N1766" t="s">
        <v>1180</v>
      </c>
      <c r="O1766" s="30">
        <v>154</v>
      </c>
      <c r="P1766" s="30" t="s">
        <v>1172</v>
      </c>
      <c r="Q1766" s="30" t="s">
        <v>1172</v>
      </c>
      <c r="R1766" s="30" t="s">
        <v>1173</v>
      </c>
      <c r="S1766" s="30" t="s">
        <v>1174</v>
      </c>
      <c r="T1766" s="31">
        <v>43831</v>
      </c>
      <c r="U1766" s="31">
        <v>46022</v>
      </c>
      <c r="V1766" s="3">
        <v>2377030.4445878468</v>
      </c>
      <c r="W1766" s="32">
        <f>V1766*IF(Q1766="D06T-2017",'VATT Nacional'!$P$1,'VATT Nacional'!$M$1)</f>
        <v>1862703311.9382994</v>
      </c>
    </row>
    <row r="1767" spans="6:23">
      <c r="F1767" s="3"/>
      <c r="G1767" s="3"/>
      <c r="H1767" s="29" t="s">
        <v>1166</v>
      </c>
      <c r="I1767" t="s">
        <v>1228</v>
      </c>
      <c r="J1767" t="s">
        <v>1336</v>
      </c>
      <c r="K1767" t="s">
        <v>3405</v>
      </c>
      <c r="L1767" t="s">
        <v>3406</v>
      </c>
      <c r="M1767" t="s">
        <v>1170</v>
      </c>
      <c r="N1767" t="s">
        <v>54</v>
      </c>
      <c r="O1767" s="30">
        <v>154</v>
      </c>
      <c r="P1767" s="30" t="s">
        <v>1172</v>
      </c>
      <c r="Q1767" s="30" t="s">
        <v>1172</v>
      </c>
      <c r="R1767" s="30" t="s">
        <v>1173</v>
      </c>
      <c r="S1767" s="30" t="s">
        <v>1174</v>
      </c>
      <c r="T1767" s="31">
        <v>43831</v>
      </c>
      <c r="U1767" s="31">
        <v>46022</v>
      </c>
      <c r="V1767" s="3">
        <v>5759.4036093614632</v>
      </c>
      <c r="W1767" s="32">
        <f>V1767*IF(Q1767="D06T-2017",'VATT Nacional'!$P$1,'VATT Nacional'!$M$1)</f>
        <v>4513219.5098187439</v>
      </c>
    </row>
    <row r="1768" spans="6:23">
      <c r="F1768" s="3"/>
      <c r="G1768" s="3"/>
      <c r="H1768" s="29" t="s">
        <v>1166</v>
      </c>
      <c r="I1768" t="s">
        <v>1228</v>
      </c>
      <c r="J1768" t="s">
        <v>1336</v>
      </c>
      <c r="K1768" t="s">
        <v>3405</v>
      </c>
      <c r="L1768" t="s">
        <v>3406</v>
      </c>
      <c r="M1768" t="s">
        <v>1188</v>
      </c>
      <c r="N1768" t="s">
        <v>1180</v>
      </c>
      <c r="O1768" s="30">
        <v>154</v>
      </c>
      <c r="P1768" s="30" t="s">
        <v>1172</v>
      </c>
      <c r="Q1768" s="30" t="s">
        <v>1172</v>
      </c>
      <c r="R1768" s="30" t="s">
        <v>1173</v>
      </c>
      <c r="S1768" s="30" t="s">
        <v>1174</v>
      </c>
      <c r="T1768" s="31">
        <v>43831</v>
      </c>
      <c r="U1768" s="31">
        <v>46022</v>
      </c>
      <c r="V1768" s="3">
        <v>952669.05399845191</v>
      </c>
      <c r="W1768" s="32">
        <f>V1768*IF(Q1768="D06T-2017",'VATT Nacional'!$P$1,'VATT Nacional'!$M$1)</f>
        <v>746536421.569363</v>
      </c>
    </row>
    <row r="1769" spans="6:23">
      <c r="F1769" s="3"/>
      <c r="G1769" s="3"/>
      <c r="H1769" s="29" t="s">
        <v>1166</v>
      </c>
      <c r="I1769" t="s">
        <v>1228</v>
      </c>
      <c r="J1769" t="s">
        <v>1336</v>
      </c>
      <c r="K1769" t="s">
        <v>3407</v>
      </c>
      <c r="L1769" t="s">
        <v>3408</v>
      </c>
      <c r="M1769" t="s">
        <v>1170</v>
      </c>
      <c r="N1769" t="s">
        <v>54</v>
      </c>
      <c r="O1769" s="30">
        <v>66</v>
      </c>
      <c r="P1769" s="30" t="s">
        <v>1172</v>
      </c>
      <c r="Q1769" s="30" t="s">
        <v>1172</v>
      </c>
      <c r="R1769" s="30" t="s">
        <v>1173</v>
      </c>
      <c r="S1769" s="30" t="s">
        <v>1174</v>
      </c>
      <c r="T1769" s="31">
        <v>43831</v>
      </c>
      <c r="U1769" s="31">
        <v>46022</v>
      </c>
      <c r="V1769" s="3">
        <v>61056.97458512798</v>
      </c>
      <c r="W1769" s="32">
        <f>V1769*IF(Q1769="D06T-2017",'VATT Nacional'!$P$1,'VATT Nacional'!$M$1)</f>
        <v>47845844.396145411</v>
      </c>
    </row>
    <row r="1770" spans="6:23">
      <c r="F1770" s="3"/>
      <c r="G1770" s="3"/>
      <c r="H1770" s="29" t="s">
        <v>1166</v>
      </c>
      <c r="I1770" t="s">
        <v>1228</v>
      </c>
      <c r="J1770" t="s">
        <v>1336</v>
      </c>
      <c r="K1770" t="s">
        <v>3409</v>
      </c>
      <c r="L1770" t="s">
        <v>3410</v>
      </c>
      <c r="M1770" t="s">
        <v>1170</v>
      </c>
      <c r="N1770" t="s">
        <v>54</v>
      </c>
      <c r="O1770" s="30">
        <v>66</v>
      </c>
      <c r="P1770" s="30" t="s">
        <v>1172</v>
      </c>
      <c r="Q1770" s="30" t="s">
        <v>1172</v>
      </c>
      <c r="R1770" s="30" t="s">
        <v>1173</v>
      </c>
      <c r="S1770" s="30" t="s">
        <v>1174</v>
      </c>
      <c r="T1770" s="31">
        <v>43831</v>
      </c>
      <c r="U1770" s="31">
        <v>46022</v>
      </c>
      <c r="V1770" s="3">
        <v>187746.88260273292</v>
      </c>
      <c r="W1770" s="32">
        <f>V1770*IF(Q1770="D06T-2017",'VATT Nacional'!$P$1,'VATT Nacional'!$M$1)</f>
        <v>147123374.38776013</v>
      </c>
    </row>
    <row r="1771" spans="6:23">
      <c r="F1771" s="3"/>
      <c r="G1771" s="3"/>
      <c r="H1771" s="29" t="s">
        <v>1166</v>
      </c>
      <c r="I1771" t="s">
        <v>1228</v>
      </c>
      <c r="J1771" t="s">
        <v>1336</v>
      </c>
      <c r="K1771" t="s">
        <v>3411</v>
      </c>
      <c r="L1771" t="s">
        <v>3412</v>
      </c>
      <c r="M1771" t="s">
        <v>1170</v>
      </c>
      <c r="N1771" t="s">
        <v>54</v>
      </c>
      <c r="O1771" s="30">
        <v>66</v>
      </c>
      <c r="P1771" s="30" t="s">
        <v>1172</v>
      </c>
      <c r="Q1771" s="30" t="s">
        <v>1172</v>
      </c>
      <c r="R1771" s="30" t="s">
        <v>1173</v>
      </c>
      <c r="S1771" s="30" t="s">
        <v>1174</v>
      </c>
      <c r="T1771" s="31">
        <v>43831</v>
      </c>
      <c r="U1771" s="31">
        <v>46022</v>
      </c>
      <c r="V1771" s="3">
        <v>159943.55219906068</v>
      </c>
      <c r="W1771" s="32">
        <f>V1771*IF(Q1771="D06T-2017",'VATT Nacional'!$P$1,'VATT Nacional'!$M$1)</f>
        <v>125335956.50097962</v>
      </c>
    </row>
    <row r="1772" spans="6:23">
      <c r="F1772" s="3"/>
      <c r="G1772" s="3"/>
      <c r="H1772" s="29" t="s">
        <v>1166</v>
      </c>
      <c r="I1772" t="s">
        <v>1228</v>
      </c>
      <c r="J1772" t="s">
        <v>1336</v>
      </c>
      <c r="K1772" t="s">
        <v>3413</v>
      </c>
      <c r="L1772" t="s">
        <v>3414</v>
      </c>
      <c r="M1772" t="s">
        <v>1170</v>
      </c>
      <c r="N1772" t="s">
        <v>54</v>
      </c>
      <c r="O1772" s="30">
        <v>66</v>
      </c>
      <c r="P1772" s="30" t="s">
        <v>1172</v>
      </c>
      <c r="Q1772" s="30" t="s">
        <v>1172</v>
      </c>
      <c r="R1772" s="30" t="s">
        <v>1173</v>
      </c>
      <c r="S1772" s="30" t="s">
        <v>1174</v>
      </c>
      <c r="T1772" s="31">
        <v>43831</v>
      </c>
      <c r="U1772" s="31">
        <v>46022</v>
      </c>
      <c r="V1772" s="3">
        <v>124918.35512131968</v>
      </c>
      <c r="W1772" s="32">
        <f>V1772*IF(Q1772="D06T-2017",'VATT Nacional'!$P$1,'VATT Nacional'!$M$1)</f>
        <v>97889294.744271636</v>
      </c>
    </row>
    <row r="1773" spans="6:23">
      <c r="F1773" s="3"/>
      <c r="G1773" s="3"/>
      <c r="H1773" s="29" t="s">
        <v>1166</v>
      </c>
      <c r="I1773" t="s">
        <v>1228</v>
      </c>
      <c r="J1773" t="s">
        <v>1336</v>
      </c>
      <c r="K1773" t="s">
        <v>3415</v>
      </c>
      <c r="L1773" t="s">
        <v>3416</v>
      </c>
      <c r="M1773" t="s">
        <v>1170</v>
      </c>
      <c r="N1773" t="s">
        <v>54</v>
      </c>
      <c r="O1773" s="30">
        <v>66</v>
      </c>
      <c r="P1773" s="30" t="s">
        <v>1172</v>
      </c>
      <c r="Q1773" s="30" t="s">
        <v>1172</v>
      </c>
      <c r="R1773" s="30" t="s">
        <v>1173</v>
      </c>
      <c r="S1773" s="30" t="s">
        <v>1174</v>
      </c>
      <c r="T1773" s="31">
        <v>43831</v>
      </c>
      <c r="U1773" s="31">
        <v>46022</v>
      </c>
      <c r="V1773" s="3">
        <v>181001.17990885707</v>
      </c>
      <c r="W1773" s="32">
        <f>V1773*IF(Q1773="D06T-2017",'VATT Nacional'!$P$1,'VATT Nacional'!$M$1)</f>
        <v>141837265.08367324</v>
      </c>
    </row>
    <row r="1774" spans="6:23">
      <c r="F1774" s="3"/>
      <c r="G1774" s="3"/>
      <c r="H1774" s="29" t="s">
        <v>1166</v>
      </c>
      <c r="I1774" t="s">
        <v>1228</v>
      </c>
      <c r="J1774" t="s">
        <v>1336</v>
      </c>
      <c r="K1774" t="s">
        <v>3417</v>
      </c>
      <c r="L1774" t="s">
        <v>3418</v>
      </c>
      <c r="M1774" t="s">
        <v>85</v>
      </c>
      <c r="N1774" t="s">
        <v>85</v>
      </c>
      <c r="O1774" s="30">
        <v>33</v>
      </c>
      <c r="P1774" s="30" t="s">
        <v>1172</v>
      </c>
      <c r="Q1774" s="30" t="s">
        <v>1172</v>
      </c>
      <c r="R1774" s="30" t="s">
        <v>1173</v>
      </c>
      <c r="S1774" s="30" t="s">
        <v>1174</v>
      </c>
      <c r="T1774" s="31">
        <v>43831</v>
      </c>
      <c r="U1774" s="31">
        <v>46022</v>
      </c>
      <c r="V1774" s="3">
        <v>233262.23028415133</v>
      </c>
      <c r="W1774" s="32">
        <f>V1774*IF(Q1774="D06T-2017",'VATT Nacional'!$P$1,'VATT Nacional'!$M$1)</f>
        <v>182790392.89954934</v>
      </c>
    </row>
    <row r="1775" spans="6:23">
      <c r="F1775" s="3"/>
      <c r="G1775" s="3"/>
      <c r="H1775" s="29" t="s">
        <v>1166</v>
      </c>
      <c r="I1775" t="s">
        <v>1228</v>
      </c>
      <c r="J1775" t="s">
        <v>1336</v>
      </c>
      <c r="K1775" t="s">
        <v>3419</v>
      </c>
      <c r="L1775" t="s">
        <v>3420</v>
      </c>
      <c r="M1775" t="s">
        <v>1170</v>
      </c>
      <c r="N1775" t="s">
        <v>54</v>
      </c>
      <c r="O1775" s="30">
        <v>66</v>
      </c>
      <c r="P1775" s="30" t="s">
        <v>1172</v>
      </c>
      <c r="Q1775" s="30" t="s">
        <v>1172</v>
      </c>
      <c r="R1775" s="30" t="s">
        <v>1173</v>
      </c>
      <c r="S1775" s="30" t="s">
        <v>1174</v>
      </c>
      <c r="T1775" s="31">
        <v>43831</v>
      </c>
      <c r="U1775" s="31">
        <v>46022</v>
      </c>
      <c r="V1775" s="3">
        <v>396410.53099360818</v>
      </c>
      <c r="W1775" s="32">
        <f>V1775*IF(Q1775="D06T-2017",'VATT Nacional'!$P$1,'VATT Nacional'!$M$1)</f>
        <v>310637674.26716495</v>
      </c>
    </row>
    <row r="1776" spans="6:23">
      <c r="F1776" s="3"/>
      <c r="G1776" s="3"/>
      <c r="H1776" s="29" t="s">
        <v>1166</v>
      </c>
      <c r="I1776" t="s">
        <v>1228</v>
      </c>
      <c r="J1776" t="s">
        <v>1336</v>
      </c>
      <c r="K1776" t="s">
        <v>3421</v>
      </c>
      <c r="L1776" t="s">
        <v>3422</v>
      </c>
      <c r="M1776" t="s">
        <v>1170</v>
      </c>
      <c r="N1776" t="s">
        <v>54</v>
      </c>
      <c r="O1776" s="30">
        <v>66</v>
      </c>
      <c r="P1776" s="30" t="s">
        <v>1172</v>
      </c>
      <c r="Q1776" s="30" t="s">
        <v>1172</v>
      </c>
      <c r="R1776" s="30" t="s">
        <v>1173</v>
      </c>
      <c r="S1776" s="30" t="s">
        <v>1174</v>
      </c>
      <c r="T1776" s="31">
        <v>43831</v>
      </c>
      <c r="U1776" s="31">
        <v>46022</v>
      </c>
      <c r="V1776" s="3">
        <v>311869.49840235541</v>
      </c>
      <c r="W1776" s="32">
        <f>V1776*IF(Q1776="D06T-2017",'VATT Nacional'!$P$1,'VATT Nacional'!$M$1)</f>
        <v>244389106.95875812</v>
      </c>
    </row>
    <row r="1777" spans="6:23">
      <c r="F1777" s="3"/>
      <c r="G1777" s="3"/>
      <c r="H1777" s="29" t="s">
        <v>1166</v>
      </c>
      <c r="I1777" t="s">
        <v>1228</v>
      </c>
      <c r="J1777" t="s">
        <v>1336</v>
      </c>
      <c r="K1777" t="s">
        <v>3423</v>
      </c>
      <c r="L1777" t="s">
        <v>3424</v>
      </c>
      <c r="M1777" t="s">
        <v>1170</v>
      </c>
      <c r="N1777" t="s">
        <v>54</v>
      </c>
      <c r="O1777" s="30">
        <v>66</v>
      </c>
      <c r="P1777" s="30" t="s">
        <v>1172</v>
      </c>
      <c r="Q1777" s="30" t="s">
        <v>1172</v>
      </c>
      <c r="R1777" s="30" t="s">
        <v>1173</v>
      </c>
      <c r="S1777" s="30" t="s">
        <v>1174</v>
      </c>
      <c r="T1777" s="31">
        <v>43831</v>
      </c>
      <c r="U1777" s="31">
        <v>46022</v>
      </c>
      <c r="V1777" s="3">
        <v>202173.24135145449</v>
      </c>
      <c r="W1777" s="32">
        <f>V1777*IF(Q1777="D06T-2017",'VATT Nacional'!$P$1,'VATT Nacional'!$M$1)</f>
        <v>158428246.93646368</v>
      </c>
    </row>
    <row r="1778" spans="6:23">
      <c r="F1778" s="3"/>
      <c r="G1778" s="3"/>
      <c r="H1778" s="29" t="s">
        <v>1166</v>
      </c>
      <c r="I1778" t="s">
        <v>1228</v>
      </c>
      <c r="J1778" t="s">
        <v>1336</v>
      </c>
      <c r="K1778" t="s">
        <v>3425</v>
      </c>
      <c r="L1778" t="s">
        <v>3426</v>
      </c>
      <c r="M1778" t="s">
        <v>1170</v>
      </c>
      <c r="N1778" t="s">
        <v>54</v>
      </c>
      <c r="O1778" s="30">
        <v>66</v>
      </c>
      <c r="P1778" s="30" t="s">
        <v>1172</v>
      </c>
      <c r="Q1778" s="30" t="s">
        <v>1172</v>
      </c>
      <c r="R1778" s="30" t="s">
        <v>1173</v>
      </c>
      <c r="S1778" s="30" t="s">
        <v>1174</v>
      </c>
      <c r="T1778" s="31">
        <v>43831</v>
      </c>
      <c r="U1778" s="31">
        <v>46022</v>
      </c>
      <c r="V1778" s="3">
        <v>424034.40908445825</v>
      </c>
      <c r="W1778" s="32">
        <f>V1778*IF(Q1778="D06T-2017",'VATT Nacional'!$P$1,'VATT Nacional'!$M$1)</f>
        <v>332284468.6216765</v>
      </c>
    </row>
    <row r="1779" spans="6:23">
      <c r="F1779" s="3"/>
      <c r="G1779" s="3"/>
      <c r="H1779" s="29" t="s">
        <v>1166</v>
      </c>
      <c r="I1779" t="s">
        <v>1228</v>
      </c>
      <c r="J1779" t="s">
        <v>1336</v>
      </c>
      <c r="K1779" t="s">
        <v>3427</v>
      </c>
      <c r="L1779" t="s">
        <v>3428</v>
      </c>
      <c r="M1779" t="s">
        <v>1170</v>
      </c>
      <c r="N1779" t="s">
        <v>54</v>
      </c>
      <c r="O1779" s="30">
        <v>66</v>
      </c>
      <c r="P1779" s="30" t="s">
        <v>1172</v>
      </c>
      <c r="Q1779" s="30" t="s">
        <v>1172</v>
      </c>
      <c r="R1779" s="30" t="s">
        <v>1173</v>
      </c>
      <c r="S1779" s="30" t="s">
        <v>1174</v>
      </c>
      <c r="T1779" s="31">
        <v>43831</v>
      </c>
      <c r="U1779" s="31">
        <v>46022</v>
      </c>
      <c r="V1779" s="3">
        <v>593203.69406259409</v>
      </c>
      <c r="W1779" s="32">
        <f>V1779*IF(Q1779="D06T-2017",'VATT Nacional'!$P$1,'VATT Nacional'!$M$1)</f>
        <v>464849950.95467412</v>
      </c>
    </row>
    <row r="1780" spans="6:23">
      <c r="F1780" s="3"/>
      <c r="G1780" s="3"/>
      <c r="H1780" s="29" t="s">
        <v>1166</v>
      </c>
      <c r="I1780" t="s">
        <v>1228</v>
      </c>
      <c r="J1780" t="s">
        <v>1336</v>
      </c>
      <c r="K1780" t="s">
        <v>3429</v>
      </c>
      <c r="L1780" t="s">
        <v>3430</v>
      </c>
      <c r="M1780" t="s">
        <v>1170</v>
      </c>
      <c r="N1780" t="s">
        <v>54</v>
      </c>
      <c r="O1780" s="30">
        <v>66</v>
      </c>
      <c r="P1780" s="30" t="s">
        <v>1172</v>
      </c>
      <c r="Q1780" s="30" t="s">
        <v>1172</v>
      </c>
      <c r="R1780" s="30" t="s">
        <v>1173</v>
      </c>
      <c r="S1780" s="30" t="s">
        <v>1174</v>
      </c>
      <c r="T1780" s="31">
        <v>43831</v>
      </c>
      <c r="U1780" s="31">
        <v>46022</v>
      </c>
      <c r="V1780" s="3">
        <v>37962.369918699202</v>
      </c>
      <c r="W1780" s="32">
        <f>V1780*IF(Q1780="D06T-2017",'VATT Nacional'!$P$1,'VATT Nacional'!$M$1)</f>
        <v>29748307.320838179</v>
      </c>
    </row>
    <row r="1781" spans="6:23">
      <c r="F1781" s="3"/>
      <c r="G1781" s="3"/>
      <c r="H1781" s="29" t="s">
        <v>1166</v>
      </c>
      <c r="I1781" t="s">
        <v>1228</v>
      </c>
      <c r="J1781" t="s">
        <v>1336</v>
      </c>
      <c r="K1781" t="s">
        <v>3431</v>
      </c>
      <c r="L1781" t="s">
        <v>3432</v>
      </c>
      <c r="M1781" t="s">
        <v>1170</v>
      </c>
      <c r="N1781" t="s">
        <v>54</v>
      </c>
      <c r="O1781" s="30">
        <v>66</v>
      </c>
      <c r="P1781" s="30" t="s">
        <v>1172</v>
      </c>
      <c r="Q1781" s="30" t="s">
        <v>1172</v>
      </c>
      <c r="R1781" s="30" t="s">
        <v>1173</v>
      </c>
      <c r="S1781" s="30" t="s">
        <v>1174</v>
      </c>
      <c r="T1781" s="31">
        <v>43831</v>
      </c>
      <c r="U1781" s="31">
        <v>46022</v>
      </c>
      <c r="V1781" s="3">
        <v>205886.94691130033</v>
      </c>
      <c r="W1781" s="32">
        <f>V1781*IF(Q1781="D06T-2017",'VATT Nacional'!$P$1,'VATT Nacional'!$M$1)</f>
        <v>161338403.87687591</v>
      </c>
    </row>
    <row r="1782" spans="6:23">
      <c r="F1782" s="3"/>
      <c r="G1782" s="3"/>
      <c r="H1782" s="29" t="s">
        <v>1166</v>
      </c>
      <c r="I1782" t="s">
        <v>1228</v>
      </c>
      <c r="J1782" t="s">
        <v>1336</v>
      </c>
      <c r="K1782" t="s">
        <v>3433</v>
      </c>
      <c r="L1782" t="s">
        <v>3434</v>
      </c>
      <c r="M1782" t="s">
        <v>1170</v>
      </c>
      <c r="N1782" t="s">
        <v>54</v>
      </c>
      <c r="O1782" s="30">
        <v>154</v>
      </c>
      <c r="P1782" s="30" t="s">
        <v>1172</v>
      </c>
      <c r="Q1782" s="30" t="s">
        <v>1172</v>
      </c>
      <c r="R1782" s="30" t="s">
        <v>1173</v>
      </c>
      <c r="S1782" s="30" t="s">
        <v>1174</v>
      </c>
      <c r="T1782" s="31">
        <v>43831</v>
      </c>
      <c r="U1782" s="31">
        <v>46022</v>
      </c>
      <c r="V1782" s="3">
        <v>27899.948598784147</v>
      </c>
      <c r="W1782" s="32">
        <f>V1782*IF(Q1782="D06T-2017",'VATT Nacional'!$P$1,'VATT Nacional'!$M$1)</f>
        <v>21863130.434946746</v>
      </c>
    </row>
    <row r="1783" spans="6:23">
      <c r="F1783" s="3"/>
      <c r="G1783" s="3"/>
      <c r="H1783" s="29" t="s">
        <v>1166</v>
      </c>
      <c r="I1783" t="s">
        <v>1228</v>
      </c>
      <c r="J1783" t="s">
        <v>1336</v>
      </c>
      <c r="K1783" t="s">
        <v>3435</v>
      </c>
      <c r="L1783" t="s">
        <v>3436</v>
      </c>
      <c r="M1783" t="s">
        <v>1188</v>
      </c>
      <c r="N1783" t="s">
        <v>1180</v>
      </c>
      <c r="O1783" s="30">
        <v>154</v>
      </c>
      <c r="P1783" s="30" t="s">
        <v>1172</v>
      </c>
      <c r="Q1783" s="30" t="s">
        <v>1172</v>
      </c>
      <c r="R1783" s="30" t="s">
        <v>1173</v>
      </c>
      <c r="S1783" s="30" t="s">
        <v>1174</v>
      </c>
      <c r="T1783" s="31">
        <v>43831</v>
      </c>
      <c r="U1783" s="31">
        <v>46022</v>
      </c>
      <c r="V1783" s="3">
        <v>981306.27146583947</v>
      </c>
      <c r="W1783" s="32">
        <f>V1783*IF(Q1783="D06T-2017",'VATT Nacional'!$P$1,'VATT Nacional'!$M$1)</f>
        <v>768977295.19917011</v>
      </c>
    </row>
    <row r="1784" spans="6:23">
      <c r="F1784" s="3"/>
      <c r="G1784" s="3"/>
      <c r="H1784" s="29" t="s">
        <v>1166</v>
      </c>
      <c r="I1784" t="s">
        <v>1228</v>
      </c>
      <c r="J1784" t="s">
        <v>1336</v>
      </c>
      <c r="K1784" t="s">
        <v>3437</v>
      </c>
      <c r="L1784" t="s">
        <v>3438</v>
      </c>
      <c r="M1784" t="s">
        <v>1170</v>
      </c>
      <c r="N1784" t="s">
        <v>54</v>
      </c>
      <c r="O1784" s="30">
        <v>66</v>
      </c>
      <c r="P1784" s="30" t="s">
        <v>1172</v>
      </c>
      <c r="Q1784" s="30" t="s">
        <v>1172</v>
      </c>
      <c r="R1784" s="30" t="s">
        <v>1173</v>
      </c>
      <c r="S1784" s="30" t="s">
        <v>1174</v>
      </c>
      <c r="T1784" s="31">
        <v>43831</v>
      </c>
      <c r="U1784" s="31">
        <v>46022</v>
      </c>
      <c r="V1784" s="3">
        <v>80239.839239233261</v>
      </c>
      <c r="W1784" s="32">
        <f>V1784*IF(Q1784="D06T-2017",'VATT Nacional'!$P$1,'VATT Nacional'!$M$1)</f>
        <v>62878039.547462292</v>
      </c>
    </row>
    <row r="1785" spans="6:23">
      <c r="F1785" s="3"/>
      <c r="G1785" s="3"/>
      <c r="H1785" s="29" t="s">
        <v>1166</v>
      </c>
      <c r="I1785" t="s">
        <v>1228</v>
      </c>
      <c r="J1785" t="s">
        <v>1336</v>
      </c>
      <c r="K1785" t="s">
        <v>3439</v>
      </c>
      <c r="L1785" t="s">
        <v>3440</v>
      </c>
      <c r="M1785" t="s">
        <v>1170</v>
      </c>
      <c r="N1785" t="s">
        <v>54</v>
      </c>
      <c r="O1785" s="30">
        <v>66</v>
      </c>
      <c r="P1785" s="30" t="s">
        <v>1172</v>
      </c>
      <c r="Q1785" s="30" t="s">
        <v>1172</v>
      </c>
      <c r="R1785" s="30" t="s">
        <v>1173</v>
      </c>
      <c r="S1785" s="30" t="s">
        <v>1174</v>
      </c>
      <c r="T1785" s="31">
        <v>43831</v>
      </c>
      <c r="U1785" s="31">
        <v>46022</v>
      </c>
      <c r="V1785" s="3">
        <v>100513.17054113426</v>
      </c>
      <c r="W1785" s="32">
        <f>V1785*IF(Q1785="D06T-2017",'VATT Nacional'!$P$1,'VATT Nacional'!$M$1)</f>
        <v>78764752.92383267</v>
      </c>
    </row>
    <row r="1786" spans="6:23">
      <c r="F1786" s="3"/>
      <c r="G1786" s="3"/>
      <c r="H1786" s="29" t="s">
        <v>1166</v>
      </c>
      <c r="I1786" t="s">
        <v>1228</v>
      </c>
      <c r="J1786" t="s">
        <v>1336</v>
      </c>
      <c r="K1786" t="s">
        <v>3441</v>
      </c>
      <c r="L1786" t="s">
        <v>3442</v>
      </c>
      <c r="M1786" t="s">
        <v>1170</v>
      </c>
      <c r="N1786" t="s">
        <v>54</v>
      </c>
      <c r="O1786" s="30">
        <v>66</v>
      </c>
      <c r="P1786" s="30" t="s">
        <v>1172</v>
      </c>
      <c r="Q1786" s="30" t="s">
        <v>1172</v>
      </c>
      <c r="R1786" s="30" t="s">
        <v>1173</v>
      </c>
      <c r="S1786" s="30" t="s">
        <v>1174</v>
      </c>
      <c r="T1786" s="31">
        <v>43831</v>
      </c>
      <c r="U1786" s="31">
        <v>46022</v>
      </c>
      <c r="V1786" s="3">
        <v>154892.34366549132</v>
      </c>
      <c r="W1786" s="32">
        <f>V1786*IF(Q1786="D06T-2017",'VATT Nacional'!$P$1,'VATT Nacional'!$M$1)</f>
        <v>121377697.20051783</v>
      </c>
    </row>
    <row r="1787" spans="6:23">
      <c r="F1787" s="3"/>
      <c r="G1787" s="3"/>
      <c r="H1787" s="29" t="s">
        <v>1166</v>
      </c>
      <c r="I1787" t="s">
        <v>1228</v>
      </c>
      <c r="J1787" t="s">
        <v>1336</v>
      </c>
      <c r="K1787" t="s">
        <v>3443</v>
      </c>
      <c r="L1787" t="s">
        <v>3444</v>
      </c>
      <c r="M1787" t="s">
        <v>1170</v>
      </c>
      <c r="N1787" t="s">
        <v>54</v>
      </c>
      <c r="O1787" s="30">
        <v>66</v>
      </c>
      <c r="P1787" s="30" t="s">
        <v>1172</v>
      </c>
      <c r="Q1787" s="30" t="s">
        <v>1172</v>
      </c>
      <c r="R1787" s="30" t="s">
        <v>1173</v>
      </c>
      <c r="S1787" s="30" t="s">
        <v>1174</v>
      </c>
      <c r="T1787" s="31">
        <v>43831</v>
      </c>
      <c r="U1787" s="31">
        <v>46022</v>
      </c>
      <c r="V1787" s="3">
        <v>455091.62562773045</v>
      </c>
      <c r="W1787" s="32">
        <f>V1787*IF(Q1787="D06T-2017",'VATT Nacional'!$P$1,'VATT Nacional'!$M$1)</f>
        <v>356621716.90827501</v>
      </c>
    </row>
    <row r="1788" spans="6:23">
      <c r="F1788" s="3"/>
      <c r="G1788" s="3"/>
      <c r="H1788" s="29" t="s">
        <v>1166</v>
      </c>
      <c r="I1788" t="s">
        <v>1228</v>
      </c>
      <c r="J1788" t="s">
        <v>1336</v>
      </c>
      <c r="K1788" t="s">
        <v>3445</v>
      </c>
      <c r="L1788" t="s">
        <v>3446</v>
      </c>
      <c r="M1788" t="s">
        <v>1188</v>
      </c>
      <c r="N1788" t="s">
        <v>1180</v>
      </c>
      <c r="O1788" s="30">
        <v>154</v>
      </c>
      <c r="P1788" s="30" t="s">
        <v>1172</v>
      </c>
      <c r="Q1788" s="30" t="s">
        <v>1172</v>
      </c>
      <c r="R1788" s="30" t="s">
        <v>1173</v>
      </c>
      <c r="S1788" s="30" t="s">
        <v>1174</v>
      </c>
      <c r="T1788" s="31">
        <v>43831</v>
      </c>
      <c r="U1788" s="31">
        <v>46022</v>
      </c>
      <c r="V1788" s="3">
        <v>43767.684550246035</v>
      </c>
      <c r="W1788" s="32">
        <f>V1788*IF(Q1788="D06T-2017",'VATT Nacional'!$P$1,'VATT Nacional'!$M$1)</f>
        <v>34297503.910072915</v>
      </c>
    </row>
    <row r="1789" spans="6:23">
      <c r="F1789" s="3"/>
      <c r="G1789" s="3"/>
      <c r="H1789" s="29" t="s">
        <v>1166</v>
      </c>
      <c r="I1789" t="s">
        <v>1228</v>
      </c>
      <c r="J1789" t="s">
        <v>1336</v>
      </c>
      <c r="K1789" t="s">
        <v>3447</v>
      </c>
      <c r="L1789" t="s">
        <v>3448</v>
      </c>
      <c r="M1789" t="s">
        <v>1170</v>
      </c>
      <c r="N1789" t="s">
        <v>54</v>
      </c>
      <c r="O1789" s="30">
        <v>66</v>
      </c>
      <c r="P1789" s="30" t="s">
        <v>1172</v>
      </c>
      <c r="Q1789" s="30" t="s">
        <v>1172</v>
      </c>
      <c r="R1789" s="30" t="s">
        <v>1173</v>
      </c>
      <c r="S1789" s="30" t="s">
        <v>1174</v>
      </c>
      <c r="T1789" s="31">
        <v>43831</v>
      </c>
      <c r="U1789" s="31">
        <v>46022</v>
      </c>
      <c r="V1789" s="3">
        <v>301512.81830815307</v>
      </c>
      <c r="W1789" s="32">
        <f>V1789*IF(Q1789="D06T-2017",'VATT Nacional'!$P$1,'VATT Nacional'!$M$1)</f>
        <v>236273341.19055772</v>
      </c>
    </row>
    <row r="1790" spans="6:23">
      <c r="F1790" s="3"/>
      <c r="G1790" s="3"/>
      <c r="H1790" s="29" t="s">
        <v>1166</v>
      </c>
      <c r="I1790" t="s">
        <v>1228</v>
      </c>
      <c r="J1790" t="s">
        <v>1336</v>
      </c>
      <c r="K1790" t="s">
        <v>3449</v>
      </c>
      <c r="L1790" t="s">
        <v>3450</v>
      </c>
      <c r="M1790" t="s">
        <v>1170</v>
      </c>
      <c r="N1790" t="s">
        <v>54</v>
      </c>
      <c r="O1790" s="30">
        <v>66</v>
      </c>
      <c r="P1790" s="30" t="s">
        <v>1172</v>
      </c>
      <c r="Q1790" s="30" t="s">
        <v>1172</v>
      </c>
      <c r="R1790" s="30" t="s">
        <v>1173</v>
      </c>
      <c r="S1790" s="30" t="s">
        <v>1174</v>
      </c>
      <c r="T1790" s="31">
        <v>43831</v>
      </c>
      <c r="U1790" s="31">
        <v>46022</v>
      </c>
      <c r="V1790" s="3">
        <v>130004.2579854377</v>
      </c>
      <c r="W1790" s="32">
        <f>V1790*IF(Q1790="D06T-2017",'VATT Nacional'!$P$1,'VATT Nacional'!$M$1)</f>
        <v>101874741.43081239</v>
      </c>
    </row>
    <row r="1791" spans="6:23">
      <c r="F1791" s="3"/>
      <c r="G1791" s="3"/>
      <c r="H1791" s="29" t="s">
        <v>1166</v>
      </c>
      <c r="I1791" t="s">
        <v>1228</v>
      </c>
      <c r="J1791" t="s">
        <v>1336</v>
      </c>
      <c r="K1791" t="s">
        <v>3451</v>
      </c>
      <c r="L1791" t="s">
        <v>3452</v>
      </c>
      <c r="M1791" t="s">
        <v>1170</v>
      </c>
      <c r="N1791" t="s">
        <v>54</v>
      </c>
      <c r="O1791" s="30">
        <v>66</v>
      </c>
      <c r="P1791" s="30" t="s">
        <v>1172</v>
      </c>
      <c r="Q1791" s="30" t="s">
        <v>1172</v>
      </c>
      <c r="R1791" s="30" t="s">
        <v>1173</v>
      </c>
      <c r="S1791" s="30" t="s">
        <v>1174</v>
      </c>
      <c r="T1791" s="31">
        <v>43831</v>
      </c>
      <c r="U1791" s="31">
        <v>46022</v>
      </c>
      <c r="V1791" s="3">
        <v>6600.8676086910891</v>
      </c>
      <c r="W1791" s="32">
        <f>V1791*IF(Q1791="D06T-2017",'VATT Nacional'!$P$1,'VATT Nacional'!$M$1)</f>
        <v>5172612.7380362786</v>
      </c>
    </row>
    <row r="1792" spans="6:23">
      <c r="F1792" s="3"/>
      <c r="G1792" s="3"/>
      <c r="H1792" s="29" t="s">
        <v>1166</v>
      </c>
      <c r="I1792" t="s">
        <v>1228</v>
      </c>
      <c r="J1792" t="s">
        <v>1336</v>
      </c>
      <c r="K1792" t="s">
        <v>3451</v>
      </c>
      <c r="L1792" t="s">
        <v>3452</v>
      </c>
      <c r="M1792" t="s">
        <v>1183</v>
      </c>
      <c r="N1792" t="s">
        <v>1183</v>
      </c>
      <c r="O1792" s="30">
        <v>66</v>
      </c>
      <c r="P1792" s="30" t="s">
        <v>1172</v>
      </c>
      <c r="Q1792" s="30" t="s">
        <v>1172</v>
      </c>
      <c r="R1792" s="30" t="s">
        <v>1173</v>
      </c>
      <c r="S1792" s="30" t="s">
        <v>1174</v>
      </c>
      <c r="T1792" s="31">
        <v>43831</v>
      </c>
      <c r="U1792" s="31">
        <v>46022</v>
      </c>
      <c r="V1792" s="3">
        <v>4782.6169994700631</v>
      </c>
      <c r="W1792" s="32">
        <f>V1792*IF(Q1792="D06T-2017",'VATT Nacional'!$P$1,'VATT Nacional'!$M$1)</f>
        <v>3747783.9398013935</v>
      </c>
    </row>
    <row r="1793" spans="6:23">
      <c r="F1793" s="3"/>
      <c r="G1793" s="3"/>
      <c r="H1793" s="29" t="s">
        <v>1166</v>
      </c>
      <c r="I1793" t="s">
        <v>1228</v>
      </c>
      <c r="J1793" t="s">
        <v>1336</v>
      </c>
      <c r="K1793" t="s">
        <v>3453</v>
      </c>
      <c r="L1793" t="s">
        <v>3454</v>
      </c>
      <c r="M1793" t="s">
        <v>1170</v>
      </c>
      <c r="N1793" t="s">
        <v>54</v>
      </c>
      <c r="O1793" s="30">
        <v>66</v>
      </c>
      <c r="P1793" s="30" t="s">
        <v>1172</v>
      </c>
      <c r="Q1793" s="30" t="s">
        <v>1172</v>
      </c>
      <c r="R1793" s="30" t="s">
        <v>1173</v>
      </c>
      <c r="S1793" s="30" t="s">
        <v>1174</v>
      </c>
      <c r="T1793" s="31">
        <v>43831</v>
      </c>
      <c r="U1793" s="31">
        <v>46022</v>
      </c>
      <c r="V1793" s="3">
        <v>950.75228413878096</v>
      </c>
      <c r="W1793" s="32">
        <f>V1793*IF(Q1793="D06T-2017",'VATT Nacional'!$P$1,'VATT Nacional'!$M$1)</f>
        <v>745034.39050620946</v>
      </c>
    </row>
    <row r="1794" spans="6:23">
      <c r="F1794" s="3"/>
      <c r="G1794" s="3"/>
      <c r="H1794" s="29" t="s">
        <v>1166</v>
      </c>
      <c r="I1794" t="s">
        <v>1228</v>
      </c>
      <c r="J1794" t="s">
        <v>1336</v>
      </c>
      <c r="K1794" t="s">
        <v>3453</v>
      </c>
      <c r="L1794" t="s">
        <v>3454</v>
      </c>
      <c r="M1794" t="s">
        <v>2606</v>
      </c>
      <c r="N1794" t="s">
        <v>159</v>
      </c>
      <c r="O1794" s="30">
        <v>66</v>
      </c>
      <c r="P1794" s="30" t="s">
        <v>1172</v>
      </c>
      <c r="Q1794" s="30" t="s">
        <v>1172</v>
      </c>
      <c r="R1794" s="30" t="s">
        <v>1173</v>
      </c>
      <c r="S1794" s="30" t="s">
        <v>1174</v>
      </c>
      <c r="T1794" s="31">
        <v>43831</v>
      </c>
      <c r="U1794" s="31">
        <v>46022</v>
      </c>
      <c r="V1794" s="3">
        <v>7989.5798414838027</v>
      </c>
      <c r="W1794" s="32">
        <f>V1794*IF(Q1794="D06T-2017",'VATT Nacional'!$P$1,'VATT Nacional'!$M$1)</f>
        <v>6260844.0146873174</v>
      </c>
    </row>
    <row r="1795" spans="6:23">
      <c r="F1795" s="3"/>
      <c r="G1795" s="3"/>
      <c r="H1795" s="29" t="s">
        <v>1166</v>
      </c>
      <c r="I1795" t="s">
        <v>1228</v>
      </c>
      <c r="J1795" t="s">
        <v>1336</v>
      </c>
      <c r="K1795" t="s">
        <v>3453</v>
      </c>
      <c r="L1795" t="s">
        <v>3454</v>
      </c>
      <c r="M1795" t="s">
        <v>1183</v>
      </c>
      <c r="N1795" t="s">
        <v>1183</v>
      </c>
      <c r="O1795" s="30">
        <v>66</v>
      </c>
      <c r="P1795" s="30" t="s">
        <v>1172</v>
      </c>
      <c r="Q1795" s="30" t="s">
        <v>1172</v>
      </c>
      <c r="R1795" s="30" t="s">
        <v>1173</v>
      </c>
      <c r="S1795" s="30" t="s">
        <v>1174</v>
      </c>
      <c r="T1795" s="31">
        <v>43831</v>
      </c>
      <c r="U1795" s="31">
        <v>46022</v>
      </c>
      <c r="V1795" s="3">
        <v>12862.668122268458</v>
      </c>
      <c r="W1795" s="32">
        <f>V1795*IF(Q1795="D06T-2017",'VATT Nacional'!$P$1,'VATT Nacional'!$M$1)</f>
        <v>10079523.620012764</v>
      </c>
    </row>
    <row r="1796" spans="6:23">
      <c r="F1796" s="3"/>
      <c r="G1796" s="3"/>
      <c r="H1796" s="29" t="s">
        <v>1166</v>
      </c>
      <c r="I1796" t="s">
        <v>1228</v>
      </c>
      <c r="J1796" t="s">
        <v>1336</v>
      </c>
      <c r="K1796" t="s">
        <v>3455</v>
      </c>
      <c r="L1796" t="s">
        <v>3456</v>
      </c>
      <c r="M1796" t="s">
        <v>1170</v>
      </c>
      <c r="N1796" t="s">
        <v>54</v>
      </c>
      <c r="O1796" s="30">
        <v>66</v>
      </c>
      <c r="P1796" s="30" t="s">
        <v>1172</v>
      </c>
      <c r="Q1796" s="30" t="s">
        <v>1172</v>
      </c>
      <c r="R1796" s="30" t="s">
        <v>1173</v>
      </c>
      <c r="S1796" s="30" t="s">
        <v>1174</v>
      </c>
      <c r="T1796" s="31">
        <v>43831</v>
      </c>
      <c r="U1796" s="31">
        <v>46022</v>
      </c>
      <c r="V1796" s="3">
        <v>84754.117304465821</v>
      </c>
      <c r="W1796" s="32">
        <f>V1796*IF(Q1796="D06T-2017",'VATT Nacional'!$P$1,'VATT Nacional'!$M$1)</f>
        <v>66415546.070470713</v>
      </c>
    </row>
    <row r="1797" spans="6:23">
      <c r="F1797" s="3"/>
      <c r="G1797" s="3"/>
      <c r="H1797" s="29" t="s">
        <v>1166</v>
      </c>
      <c r="I1797" t="s">
        <v>1228</v>
      </c>
      <c r="J1797" t="s">
        <v>1336</v>
      </c>
      <c r="K1797" t="s">
        <v>3457</v>
      </c>
      <c r="L1797" t="s">
        <v>3458</v>
      </c>
      <c r="M1797" t="s">
        <v>1170</v>
      </c>
      <c r="N1797" t="s">
        <v>54</v>
      </c>
      <c r="O1797" s="30">
        <v>66</v>
      </c>
      <c r="P1797" s="30" t="s">
        <v>1172</v>
      </c>
      <c r="Q1797" s="30" t="s">
        <v>1172</v>
      </c>
      <c r="R1797" s="30" t="s">
        <v>1173</v>
      </c>
      <c r="S1797" s="30" t="s">
        <v>1174</v>
      </c>
      <c r="T1797" s="31">
        <v>43831</v>
      </c>
      <c r="U1797" s="31">
        <v>46022</v>
      </c>
      <c r="V1797" s="3">
        <v>29393.507384250264</v>
      </c>
      <c r="W1797" s="32">
        <f>V1797*IF(Q1797="D06T-2017",'VATT Nacional'!$P$1,'VATT Nacional'!$M$1)</f>
        <v>23033522.216253806</v>
      </c>
    </row>
    <row r="1798" spans="6:23">
      <c r="F1798" s="3"/>
      <c r="G1798" s="3"/>
      <c r="H1798" s="29" t="s">
        <v>1166</v>
      </c>
      <c r="I1798" t="s">
        <v>1228</v>
      </c>
      <c r="J1798" t="s">
        <v>1336</v>
      </c>
      <c r="K1798" t="s">
        <v>3459</v>
      </c>
      <c r="L1798" t="s">
        <v>3460</v>
      </c>
      <c r="M1798" t="s">
        <v>1170</v>
      </c>
      <c r="N1798" t="s">
        <v>54</v>
      </c>
      <c r="O1798" s="30">
        <v>66</v>
      </c>
      <c r="P1798" s="30" t="s">
        <v>1172</v>
      </c>
      <c r="Q1798" s="30" t="s">
        <v>1172</v>
      </c>
      <c r="R1798" s="30" t="s">
        <v>1173</v>
      </c>
      <c r="S1798" s="30" t="s">
        <v>1174</v>
      </c>
      <c r="T1798" s="31">
        <v>43831</v>
      </c>
      <c r="U1798" s="31">
        <v>46022</v>
      </c>
      <c r="V1798" s="3">
        <v>62859.429660283829</v>
      </c>
      <c r="W1798" s="32">
        <f>V1798*IF(Q1798="D06T-2017",'VATT Nacional'!$P$1,'VATT Nacional'!$M$1)</f>
        <v>49258295.400194265</v>
      </c>
    </row>
    <row r="1799" spans="6:23">
      <c r="F1799" s="3"/>
      <c r="G1799" s="3"/>
      <c r="H1799" s="29" t="s">
        <v>1166</v>
      </c>
      <c r="I1799" t="s">
        <v>1228</v>
      </c>
      <c r="J1799" t="s">
        <v>1336</v>
      </c>
      <c r="K1799" t="s">
        <v>3461</v>
      </c>
      <c r="L1799" t="s">
        <v>3462</v>
      </c>
      <c r="M1799" t="s">
        <v>1170</v>
      </c>
      <c r="N1799" t="s">
        <v>54</v>
      </c>
      <c r="O1799" s="30">
        <v>66</v>
      </c>
      <c r="P1799" s="30" t="s">
        <v>1172</v>
      </c>
      <c r="Q1799" s="30" t="s">
        <v>1172</v>
      </c>
      <c r="R1799" s="30" t="s">
        <v>1173</v>
      </c>
      <c r="S1799" s="30" t="s">
        <v>1174</v>
      </c>
      <c r="T1799" s="31">
        <v>43831</v>
      </c>
      <c r="U1799" s="31">
        <v>46022</v>
      </c>
      <c r="V1799" s="3">
        <v>79675.352882979641</v>
      </c>
      <c r="W1799" s="32">
        <f>V1799*IF(Q1799="D06T-2017",'VATT Nacional'!$P$1,'VATT Nacional'!$M$1)</f>
        <v>62435693.254535489</v>
      </c>
    </row>
    <row r="1800" spans="6:23">
      <c r="F1800" s="3"/>
      <c r="G1800" s="3"/>
      <c r="H1800" s="29" t="s">
        <v>1166</v>
      </c>
      <c r="I1800" t="s">
        <v>1228</v>
      </c>
      <c r="J1800" t="s">
        <v>1336</v>
      </c>
      <c r="K1800" t="s">
        <v>3463</v>
      </c>
      <c r="L1800" t="s">
        <v>3464</v>
      </c>
      <c r="M1800" t="s">
        <v>1170</v>
      </c>
      <c r="N1800" t="s">
        <v>54</v>
      </c>
      <c r="O1800" s="30">
        <v>66</v>
      </c>
      <c r="P1800" s="30" t="s">
        <v>1172</v>
      </c>
      <c r="Q1800" s="30" t="s">
        <v>1172</v>
      </c>
      <c r="R1800" s="30" t="s">
        <v>1173</v>
      </c>
      <c r="S1800" s="30" t="s">
        <v>1174</v>
      </c>
      <c r="T1800" s="31">
        <v>43831</v>
      </c>
      <c r="U1800" s="31">
        <v>46022</v>
      </c>
      <c r="V1800" s="3">
        <v>161288.3910507886</v>
      </c>
      <c r="W1800" s="32">
        <f>V1800*IF(Q1800="D06T-2017",'VATT Nacional'!$P$1,'VATT Nacional'!$M$1)</f>
        <v>126389807.44716354</v>
      </c>
    </row>
    <row r="1801" spans="6:23">
      <c r="F1801" s="3"/>
      <c r="G1801" s="3"/>
      <c r="H1801" s="29" t="s">
        <v>1166</v>
      </c>
      <c r="I1801" t="s">
        <v>1228</v>
      </c>
      <c r="J1801" t="s">
        <v>1336</v>
      </c>
      <c r="K1801" t="s">
        <v>3465</v>
      </c>
      <c r="L1801" t="s">
        <v>3466</v>
      </c>
      <c r="M1801" t="s">
        <v>1170</v>
      </c>
      <c r="N1801" t="s">
        <v>54</v>
      </c>
      <c r="O1801" s="30">
        <v>66</v>
      </c>
      <c r="P1801" s="30" t="s">
        <v>1172</v>
      </c>
      <c r="Q1801" s="30" t="s">
        <v>1172</v>
      </c>
      <c r="R1801" s="30" t="s">
        <v>1173</v>
      </c>
      <c r="S1801" s="30" t="s">
        <v>1174</v>
      </c>
      <c r="T1801" s="31">
        <v>43831</v>
      </c>
      <c r="U1801" s="31">
        <v>46022</v>
      </c>
      <c r="V1801" s="3">
        <v>101196.2527873096</v>
      </c>
      <c r="W1801" s="32">
        <f>V1801*IF(Q1801="D06T-2017",'VATT Nacional'!$P$1,'VATT Nacional'!$M$1)</f>
        <v>79300034.062184975</v>
      </c>
    </row>
    <row r="1802" spans="6:23">
      <c r="F1802" s="3"/>
      <c r="G1802" s="3"/>
      <c r="H1802" s="29" t="s">
        <v>1166</v>
      </c>
      <c r="I1802" t="s">
        <v>1228</v>
      </c>
      <c r="J1802" t="s">
        <v>1336</v>
      </c>
      <c r="K1802" t="s">
        <v>3467</v>
      </c>
      <c r="L1802" t="s">
        <v>3468</v>
      </c>
      <c r="M1802" t="s">
        <v>1170</v>
      </c>
      <c r="N1802" t="s">
        <v>54</v>
      </c>
      <c r="O1802" s="30">
        <v>66</v>
      </c>
      <c r="P1802" s="30" t="s">
        <v>1172</v>
      </c>
      <c r="Q1802" s="30" t="s">
        <v>1172</v>
      </c>
      <c r="R1802" s="30" t="s">
        <v>1173</v>
      </c>
      <c r="S1802" s="30" t="s">
        <v>1174</v>
      </c>
      <c r="T1802" s="31">
        <v>43831</v>
      </c>
      <c r="U1802" s="31">
        <v>46022</v>
      </c>
      <c r="V1802" s="3">
        <v>129387.89437207817</v>
      </c>
      <c r="W1802" s="32">
        <f>V1802*IF(Q1802="D06T-2017",'VATT Nacional'!$P$1,'VATT Nacional'!$M$1)</f>
        <v>101391742.76052733</v>
      </c>
    </row>
    <row r="1803" spans="6:23">
      <c r="F1803" s="3"/>
      <c r="G1803" s="3"/>
      <c r="H1803" s="29" t="s">
        <v>1166</v>
      </c>
      <c r="I1803" t="s">
        <v>1228</v>
      </c>
      <c r="J1803" t="s">
        <v>1336</v>
      </c>
      <c r="K1803" t="s">
        <v>3469</v>
      </c>
      <c r="L1803" t="s">
        <v>3470</v>
      </c>
      <c r="M1803" t="s">
        <v>2506</v>
      </c>
      <c r="N1803" t="s">
        <v>198</v>
      </c>
      <c r="O1803" s="30">
        <v>66</v>
      </c>
      <c r="P1803" s="30" t="s">
        <v>1172</v>
      </c>
      <c r="Q1803" s="30" t="s">
        <v>1172</v>
      </c>
      <c r="R1803" s="30" t="s">
        <v>1173</v>
      </c>
      <c r="S1803" s="30" t="s">
        <v>1174</v>
      </c>
      <c r="T1803" s="31">
        <v>43831</v>
      </c>
      <c r="U1803" s="31">
        <v>46022</v>
      </c>
      <c r="V1803" s="3">
        <v>56388.06400344766</v>
      </c>
      <c r="W1803" s="32">
        <f>V1803*IF(Q1803="D06T-2017",'VATT Nacional'!$P$1,'VATT Nacional'!$M$1)</f>
        <v>44187163.78334929</v>
      </c>
    </row>
    <row r="1804" spans="6:23">
      <c r="F1804" s="3"/>
      <c r="G1804" s="3"/>
      <c r="H1804" s="29" t="s">
        <v>1166</v>
      </c>
      <c r="I1804" t="s">
        <v>1228</v>
      </c>
      <c r="J1804" t="s">
        <v>1336</v>
      </c>
      <c r="K1804" t="s">
        <v>3471</v>
      </c>
      <c r="L1804" t="s">
        <v>3472</v>
      </c>
      <c r="M1804" t="s">
        <v>1489</v>
      </c>
      <c r="N1804" t="s">
        <v>1194</v>
      </c>
      <c r="O1804" s="30">
        <v>66</v>
      </c>
      <c r="P1804" s="30" t="s">
        <v>1172</v>
      </c>
      <c r="Q1804" s="30" t="s">
        <v>1172</v>
      </c>
      <c r="R1804" s="30" t="s">
        <v>1173</v>
      </c>
      <c r="S1804" s="30" t="s">
        <v>1174</v>
      </c>
      <c r="T1804" s="31">
        <v>43831</v>
      </c>
      <c r="U1804" s="31">
        <v>46022</v>
      </c>
      <c r="V1804" s="3">
        <v>22473.206235171237</v>
      </c>
      <c r="W1804" s="32">
        <f>V1804*IF(Q1804="D06T-2017",'VATT Nacional'!$P$1,'VATT Nacional'!$M$1)</f>
        <v>17610592.989853006</v>
      </c>
    </row>
    <row r="1805" spans="6:23">
      <c r="F1805" s="3"/>
      <c r="G1805" s="3"/>
      <c r="H1805" s="29" t="s">
        <v>1166</v>
      </c>
      <c r="I1805" t="s">
        <v>1228</v>
      </c>
      <c r="J1805" t="s">
        <v>1336</v>
      </c>
      <c r="K1805" t="s">
        <v>3471</v>
      </c>
      <c r="L1805" t="s">
        <v>3472</v>
      </c>
      <c r="M1805" t="s">
        <v>1188</v>
      </c>
      <c r="N1805" t="s">
        <v>1180</v>
      </c>
      <c r="O1805" s="30">
        <v>66</v>
      </c>
      <c r="P1805" s="30" t="s">
        <v>1172</v>
      </c>
      <c r="Q1805" s="30" t="s">
        <v>1172</v>
      </c>
      <c r="R1805" s="30" t="s">
        <v>1173</v>
      </c>
      <c r="S1805" s="30" t="s">
        <v>1174</v>
      </c>
      <c r="T1805" s="31">
        <v>43831</v>
      </c>
      <c r="U1805" s="31">
        <v>46022</v>
      </c>
      <c r="V1805" s="3">
        <v>1163.9843110290205</v>
      </c>
      <c r="W1805" s="32">
        <f>V1805*IF(Q1805="D06T-2017",'VATT Nacional'!$P$1,'VATT Nacional'!$M$1)</f>
        <v>912128.59142572444</v>
      </c>
    </row>
    <row r="1806" spans="6:23">
      <c r="F1806" s="3"/>
      <c r="G1806" s="3"/>
      <c r="H1806" s="29" t="s">
        <v>1166</v>
      </c>
      <c r="I1806" t="s">
        <v>1228</v>
      </c>
      <c r="J1806" t="s">
        <v>1336</v>
      </c>
      <c r="K1806" t="s">
        <v>3473</v>
      </c>
      <c r="L1806" t="s">
        <v>3474</v>
      </c>
      <c r="M1806" t="s">
        <v>3475</v>
      </c>
      <c r="N1806" t="s">
        <v>156</v>
      </c>
      <c r="O1806" s="30">
        <v>66</v>
      </c>
      <c r="P1806" s="30" t="s">
        <v>1172</v>
      </c>
      <c r="Q1806" s="30" t="s">
        <v>1172</v>
      </c>
      <c r="R1806" s="30" t="s">
        <v>1173</v>
      </c>
      <c r="S1806" s="30" t="s">
        <v>1174</v>
      </c>
      <c r="T1806" s="31">
        <v>43831</v>
      </c>
      <c r="U1806" s="31">
        <v>46022</v>
      </c>
      <c r="V1806" s="3">
        <v>100861.68637677758</v>
      </c>
      <c r="W1806" s="32">
        <f>V1806*IF(Q1806="D06T-2017",'VATT Nacional'!$P$1,'VATT Nacional'!$M$1)</f>
        <v>79037859.060438484</v>
      </c>
    </row>
    <row r="1807" spans="6:23">
      <c r="F1807" s="3"/>
      <c r="G1807" s="3"/>
      <c r="H1807" s="29" t="s">
        <v>1166</v>
      </c>
      <c r="I1807" t="s">
        <v>1228</v>
      </c>
      <c r="J1807" t="s">
        <v>1336</v>
      </c>
      <c r="K1807" t="s">
        <v>3476</v>
      </c>
      <c r="L1807" t="s">
        <v>3477</v>
      </c>
      <c r="M1807" t="s">
        <v>1170</v>
      </c>
      <c r="N1807" t="s">
        <v>54</v>
      </c>
      <c r="O1807" s="30">
        <v>66</v>
      </c>
      <c r="P1807" s="30" t="s">
        <v>1172</v>
      </c>
      <c r="Q1807" s="30" t="s">
        <v>1172</v>
      </c>
      <c r="R1807" s="30" t="s">
        <v>1173</v>
      </c>
      <c r="S1807" s="30" t="s">
        <v>1174</v>
      </c>
      <c r="T1807" s="31">
        <v>43831</v>
      </c>
      <c r="U1807" s="31">
        <v>46022</v>
      </c>
      <c r="V1807" s="3">
        <v>70730.640410119391</v>
      </c>
      <c r="W1807" s="32">
        <f>V1807*IF(Q1807="D06T-2017",'VATT Nacional'!$P$1,'VATT Nacional'!$M$1)</f>
        <v>55426382.294523142</v>
      </c>
    </row>
    <row r="1808" spans="6:23">
      <c r="F1808" s="3"/>
      <c r="G1808" s="3"/>
      <c r="H1808" s="29" t="s">
        <v>1166</v>
      </c>
      <c r="I1808" t="s">
        <v>1228</v>
      </c>
      <c r="J1808" t="s">
        <v>1336</v>
      </c>
      <c r="K1808" t="s">
        <v>3047</v>
      </c>
      <c r="L1808" t="s">
        <v>3048</v>
      </c>
      <c r="M1808" t="s">
        <v>3049</v>
      </c>
      <c r="N1808" t="s">
        <v>106</v>
      </c>
      <c r="O1808" s="30">
        <v>66</v>
      </c>
      <c r="P1808" s="30" t="s">
        <v>1172</v>
      </c>
      <c r="Q1808" s="30" t="s">
        <v>1172</v>
      </c>
      <c r="R1808" s="30" t="s">
        <v>1173</v>
      </c>
      <c r="S1808" s="30" t="s">
        <v>1174</v>
      </c>
      <c r="T1808" s="31">
        <v>43831</v>
      </c>
      <c r="U1808" s="31">
        <v>46022</v>
      </c>
      <c r="V1808" s="3">
        <v>37371.429320046962</v>
      </c>
      <c r="W1808" s="32">
        <f>V1808*IF(Q1808="D06T-2017",'VATT Nacional'!$P$1,'VATT Nacional'!$M$1)</f>
        <v>29285230.790718604</v>
      </c>
    </row>
    <row r="1809" spans="6:23">
      <c r="F1809" s="3"/>
      <c r="G1809" s="3"/>
      <c r="H1809" s="29" t="s">
        <v>1166</v>
      </c>
      <c r="I1809" t="s">
        <v>1228</v>
      </c>
      <c r="J1809" t="s">
        <v>1336</v>
      </c>
      <c r="K1809" t="s">
        <v>3047</v>
      </c>
      <c r="L1809" t="s">
        <v>3048</v>
      </c>
      <c r="M1809" t="s">
        <v>2606</v>
      </c>
      <c r="N1809" t="s">
        <v>159</v>
      </c>
      <c r="O1809" s="30">
        <v>66</v>
      </c>
      <c r="P1809" s="30" t="s">
        <v>1172</v>
      </c>
      <c r="Q1809" s="30" t="s">
        <v>1172</v>
      </c>
      <c r="R1809" s="30" t="s">
        <v>1173</v>
      </c>
      <c r="S1809" s="30" t="s">
        <v>1174</v>
      </c>
      <c r="T1809" s="31">
        <v>43831</v>
      </c>
      <c r="U1809" s="31">
        <v>46022</v>
      </c>
      <c r="V1809" s="3">
        <v>704947.37325050938</v>
      </c>
      <c r="W1809" s="32">
        <f>V1809*IF(Q1809="D06T-2017",'VATT Nacional'!$P$1,'VATT Nacional'!$M$1)</f>
        <v>552415224.58649373</v>
      </c>
    </row>
    <row r="1810" spans="6:23">
      <c r="F1810" s="3"/>
      <c r="G1810" s="3"/>
      <c r="H1810" s="29" t="s">
        <v>1166</v>
      </c>
      <c r="I1810" t="s">
        <v>1228</v>
      </c>
      <c r="J1810" t="s">
        <v>1336</v>
      </c>
      <c r="K1810" t="s">
        <v>3478</v>
      </c>
      <c r="L1810" t="s">
        <v>3479</v>
      </c>
      <c r="M1810" t="s">
        <v>3049</v>
      </c>
      <c r="N1810" t="s">
        <v>106</v>
      </c>
      <c r="O1810" s="30">
        <v>66</v>
      </c>
      <c r="P1810" s="30" t="s">
        <v>1172</v>
      </c>
      <c r="Q1810" s="30" t="s">
        <v>1172</v>
      </c>
      <c r="R1810" s="30" t="s">
        <v>1173</v>
      </c>
      <c r="S1810" s="30" t="s">
        <v>1174</v>
      </c>
      <c r="T1810" s="31">
        <v>43831</v>
      </c>
      <c r="U1810" s="31">
        <v>46022</v>
      </c>
      <c r="V1810" s="3">
        <v>27250.103103663318</v>
      </c>
      <c r="W1810" s="32">
        <f>V1810*IF(Q1810="D06T-2017",'VATT Nacional'!$P$1,'VATT Nacional'!$M$1)</f>
        <v>21353894.485207096</v>
      </c>
    </row>
    <row r="1811" spans="6:23">
      <c r="F1811" s="3"/>
      <c r="G1811" s="3"/>
      <c r="H1811" s="29" t="s">
        <v>1166</v>
      </c>
      <c r="I1811" t="s">
        <v>1228</v>
      </c>
      <c r="J1811" t="s">
        <v>1336</v>
      </c>
      <c r="K1811" t="s">
        <v>3478</v>
      </c>
      <c r="L1811" t="s">
        <v>3479</v>
      </c>
      <c r="M1811" t="s">
        <v>2606</v>
      </c>
      <c r="N1811" t="s">
        <v>159</v>
      </c>
      <c r="O1811" s="30">
        <v>66</v>
      </c>
      <c r="P1811" s="30" t="s">
        <v>1172</v>
      </c>
      <c r="Q1811" s="30" t="s">
        <v>1172</v>
      </c>
      <c r="R1811" s="30" t="s">
        <v>1173</v>
      </c>
      <c r="S1811" s="30" t="s">
        <v>1174</v>
      </c>
      <c r="T1811" s="31">
        <v>43831</v>
      </c>
      <c r="U1811" s="31">
        <v>46022</v>
      </c>
      <c r="V1811" s="3">
        <v>364354.75871498603</v>
      </c>
      <c r="W1811" s="32">
        <f>V1811*IF(Q1811="D06T-2017",'VATT Nacional'!$P$1,'VATT Nacional'!$M$1)</f>
        <v>285517931.55369604</v>
      </c>
    </row>
    <row r="1812" spans="6:23">
      <c r="F1812" s="3"/>
      <c r="G1812" s="3"/>
      <c r="H1812" s="29" t="s">
        <v>1166</v>
      </c>
      <c r="I1812" t="s">
        <v>1228</v>
      </c>
      <c r="J1812" t="s">
        <v>1336</v>
      </c>
      <c r="K1812" t="s">
        <v>3480</v>
      </c>
      <c r="L1812" t="s">
        <v>3481</v>
      </c>
      <c r="M1812" t="s">
        <v>1170</v>
      </c>
      <c r="N1812" t="s">
        <v>54</v>
      </c>
      <c r="O1812" s="30">
        <v>66</v>
      </c>
      <c r="P1812" s="30" t="s">
        <v>1172</v>
      </c>
      <c r="Q1812" s="30" t="s">
        <v>1172</v>
      </c>
      <c r="R1812" s="30" t="s">
        <v>1173</v>
      </c>
      <c r="S1812" s="30" t="s">
        <v>1174</v>
      </c>
      <c r="T1812" s="31">
        <v>43831</v>
      </c>
      <c r="U1812" s="31">
        <v>46022</v>
      </c>
      <c r="V1812" s="3">
        <v>222652.85413319239</v>
      </c>
      <c r="W1812" s="32">
        <f>V1812*IF(Q1812="D06T-2017",'VATT Nacional'!$P$1,'VATT Nacional'!$M$1)</f>
        <v>174476607.88304445</v>
      </c>
    </row>
    <row r="1813" spans="6:23">
      <c r="F1813" s="3"/>
      <c r="G1813" s="3"/>
      <c r="H1813" s="29" t="s">
        <v>1166</v>
      </c>
      <c r="I1813" t="s">
        <v>1228</v>
      </c>
      <c r="J1813" t="s">
        <v>1336</v>
      </c>
      <c r="K1813" t="s">
        <v>3482</v>
      </c>
      <c r="L1813" t="s">
        <v>3483</v>
      </c>
      <c r="M1813" t="s">
        <v>1170</v>
      </c>
      <c r="N1813" t="s">
        <v>54</v>
      </c>
      <c r="O1813" s="30">
        <v>66</v>
      </c>
      <c r="P1813" s="30" t="s">
        <v>1172</v>
      </c>
      <c r="Q1813" s="30" t="s">
        <v>1172</v>
      </c>
      <c r="R1813" s="30" t="s">
        <v>1173</v>
      </c>
      <c r="S1813" s="30" t="s">
        <v>1174</v>
      </c>
      <c r="T1813" s="31">
        <v>43831</v>
      </c>
      <c r="U1813" s="31">
        <v>46022</v>
      </c>
      <c r="V1813" s="3">
        <v>159345.50855172551</v>
      </c>
      <c r="W1813" s="32">
        <f>V1813*IF(Q1813="D06T-2017",'VATT Nacional'!$P$1,'VATT Nacional'!$M$1)</f>
        <v>124867313.83587986</v>
      </c>
    </row>
    <row r="1814" spans="6:23">
      <c r="F1814" s="3"/>
      <c r="G1814" s="3"/>
      <c r="H1814" s="29" t="s">
        <v>1166</v>
      </c>
      <c r="I1814" t="s">
        <v>1228</v>
      </c>
      <c r="J1814" t="s">
        <v>1336</v>
      </c>
      <c r="K1814" t="s">
        <v>3484</v>
      </c>
      <c r="L1814" t="s">
        <v>3485</v>
      </c>
      <c r="M1814" t="s">
        <v>1188</v>
      </c>
      <c r="N1814" t="s">
        <v>1180</v>
      </c>
      <c r="O1814" s="30">
        <v>154</v>
      </c>
      <c r="P1814" s="30" t="s">
        <v>1172</v>
      </c>
      <c r="Q1814" s="30" t="s">
        <v>1172</v>
      </c>
      <c r="R1814" s="30" t="s">
        <v>1173</v>
      </c>
      <c r="S1814" s="30" t="s">
        <v>1174</v>
      </c>
      <c r="T1814" s="31">
        <v>43831</v>
      </c>
      <c r="U1814" s="31">
        <v>46022</v>
      </c>
      <c r="V1814" s="3">
        <v>159811.80003617599</v>
      </c>
      <c r="W1814" s="32">
        <f>V1814*IF(Q1814="D06T-2017",'VATT Nacional'!$P$1,'VATT Nacional'!$M$1)</f>
        <v>125232712.05549128</v>
      </c>
    </row>
    <row r="1815" spans="6:23">
      <c r="F1815" s="3"/>
      <c r="G1815" s="3"/>
      <c r="H1815" s="29" t="s">
        <v>1166</v>
      </c>
      <c r="I1815" t="s">
        <v>1228</v>
      </c>
      <c r="J1815" t="s">
        <v>1336</v>
      </c>
      <c r="K1815" t="s">
        <v>3486</v>
      </c>
      <c r="L1815" t="s">
        <v>3487</v>
      </c>
      <c r="M1815" t="s">
        <v>1170</v>
      </c>
      <c r="N1815" t="s">
        <v>54</v>
      </c>
      <c r="O1815" s="30">
        <v>66</v>
      </c>
      <c r="P1815" s="30" t="s">
        <v>1172</v>
      </c>
      <c r="Q1815" s="30" t="s">
        <v>1172</v>
      </c>
      <c r="R1815" s="30" t="s">
        <v>1173</v>
      </c>
      <c r="S1815" s="30" t="s">
        <v>1174</v>
      </c>
      <c r="T1815" s="31">
        <v>43831</v>
      </c>
      <c r="U1815" s="31">
        <v>46022</v>
      </c>
      <c r="V1815" s="3">
        <v>27288.287077450696</v>
      </c>
      <c r="W1815" s="32">
        <f>V1815*IF(Q1815="D06T-2017",'VATT Nacional'!$P$1,'VATT Nacional'!$M$1)</f>
        <v>21383816.447123341</v>
      </c>
    </row>
    <row r="1816" spans="6:23">
      <c r="F1816" s="3"/>
      <c r="G1816" s="3"/>
      <c r="H1816" s="29" t="s">
        <v>1166</v>
      </c>
      <c r="I1816" t="s">
        <v>1228</v>
      </c>
      <c r="J1816" t="s">
        <v>1336</v>
      </c>
      <c r="K1816" t="s">
        <v>3488</v>
      </c>
      <c r="L1816" t="s">
        <v>3489</v>
      </c>
      <c r="M1816" t="s">
        <v>1170</v>
      </c>
      <c r="N1816" t="s">
        <v>54</v>
      </c>
      <c r="O1816" s="30">
        <v>66</v>
      </c>
      <c r="P1816" s="30" t="s">
        <v>1172</v>
      </c>
      <c r="Q1816" s="30" t="s">
        <v>1172</v>
      </c>
      <c r="R1816" s="30" t="s">
        <v>1173</v>
      </c>
      <c r="S1816" s="30" t="s">
        <v>1174</v>
      </c>
      <c r="T1816" s="31">
        <v>43831</v>
      </c>
      <c r="U1816" s="31">
        <v>46022</v>
      </c>
      <c r="V1816" s="3">
        <v>96142.270480435414</v>
      </c>
      <c r="W1816" s="32">
        <f>V1816*IF(Q1816="D06T-2017",'VATT Nacional'!$P$1,'VATT Nacional'!$M$1)</f>
        <v>75339601.160315096</v>
      </c>
    </row>
    <row r="1817" spans="6:23">
      <c r="F1817" s="3"/>
      <c r="G1817" s="3"/>
      <c r="H1817" s="29" t="s">
        <v>1166</v>
      </c>
      <c r="I1817" t="s">
        <v>1228</v>
      </c>
      <c r="J1817" t="s">
        <v>1336</v>
      </c>
      <c r="K1817" t="s">
        <v>3490</v>
      </c>
      <c r="L1817" t="s">
        <v>3491</v>
      </c>
      <c r="M1817" t="s">
        <v>1170</v>
      </c>
      <c r="N1817" t="s">
        <v>54</v>
      </c>
      <c r="O1817" s="30">
        <v>66</v>
      </c>
      <c r="P1817" s="30" t="s">
        <v>1172</v>
      </c>
      <c r="Q1817" s="30" t="s">
        <v>1172</v>
      </c>
      <c r="R1817" s="30" t="s">
        <v>1173</v>
      </c>
      <c r="S1817" s="30" t="s">
        <v>1174</v>
      </c>
      <c r="T1817" s="31">
        <v>43831</v>
      </c>
      <c r="U1817" s="31">
        <v>46022</v>
      </c>
      <c r="V1817" s="3">
        <v>490964.94706399203</v>
      </c>
      <c r="W1817" s="32">
        <f>V1817*IF(Q1817="D06T-2017",'VATT Nacional'!$P$1,'VATT Nacional'!$M$1)</f>
        <v>384732991.12510055</v>
      </c>
    </row>
    <row r="1818" spans="6:23">
      <c r="F1818" s="3"/>
      <c r="G1818" s="3"/>
      <c r="H1818" s="29" t="s">
        <v>1166</v>
      </c>
      <c r="I1818" t="s">
        <v>1228</v>
      </c>
      <c r="J1818" t="s">
        <v>1336</v>
      </c>
      <c r="K1818" t="s">
        <v>3492</v>
      </c>
      <c r="L1818" t="s">
        <v>3493</v>
      </c>
      <c r="M1818" t="s">
        <v>1170</v>
      </c>
      <c r="N1818" t="s">
        <v>54</v>
      </c>
      <c r="O1818" s="30">
        <v>66</v>
      </c>
      <c r="P1818" s="30" t="s">
        <v>1172</v>
      </c>
      <c r="Q1818" s="30" t="s">
        <v>1172</v>
      </c>
      <c r="R1818" s="30" t="s">
        <v>1173</v>
      </c>
      <c r="S1818" s="30" t="s">
        <v>1174</v>
      </c>
      <c r="T1818" s="31">
        <v>43831</v>
      </c>
      <c r="U1818" s="31">
        <v>46022</v>
      </c>
      <c r="V1818" s="3">
        <v>32838.136938156364</v>
      </c>
      <c r="W1818" s="32">
        <f>V1818*IF(Q1818="D06T-2017",'VATT Nacional'!$P$1,'VATT Nacional'!$M$1)</f>
        <v>25732824.151182942</v>
      </c>
    </row>
    <row r="1819" spans="6:23">
      <c r="F1819" s="3"/>
      <c r="G1819" s="3"/>
      <c r="H1819" s="29" t="s">
        <v>1166</v>
      </c>
      <c r="I1819" t="s">
        <v>1228</v>
      </c>
      <c r="J1819" t="s">
        <v>1336</v>
      </c>
      <c r="K1819" t="s">
        <v>3494</v>
      </c>
      <c r="L1819" t="s">
        <v>3495</v>
      </c>
      <c r="M1819" t="s">
        <v>1170</v>
      </c>
      <c r="N1819" t="s">
        <v>54</v>
      </c>
      <c r="O1819" s="30">
        <v>66</v>
      </c>
      <c r="P1819" s="30" t="s">
        <v>1172</v>
      </c>
      <c r="Q1819" s="30" t="s">
        <v>1172</v>
      </c>
      <c r="R1819" s="30" t="s">
        <v>1173</v>
      </c>
      <c r="S1819" s="30" t="s">
        <v>1174</v>
      </c>
      <c r="T1819" s="31">
        <v>43831</v>
      </c>
      <c r="U1819" s="31">
        <v>46022</v>
      </c>
      <c r="V1819" s="3">
        <v>298486.28138816025</v>
      </c>
      <c r="W1819" s="32">
        <f>V1819*IF(Q1819="D06T-2017",'VATT Nacional'!$P$1,'VATT Nacional'!$M$1)</f>
        <v>233901667.5936082</v>
      </c>
    </row>
    <row r="1820" spans="6:23">
      <c r="F1820" s="3"/>
      <c r="G1820" s="3"/>
      <c r="H1820" s="29" t="s">
        <v>1166</v>
      </c>
      <c r="I1820" t="s">
        <v>1228</v>
      </c>
      <c r="J1820" t="s">
        <v>1336</v>
      </c>
      <c r="K1820" t="s">
        <v>3496</v>
      </c>
      <c r="L1820" t="s">
        <v>3497</v>
      </c>
      <c r="M1820" t="s">
        <v>1170</v>
      </c>
      <c r="N1820" t="s">
        <v>54</v>
      </c>
      <c r="O1820" s="30">
        <v>66</v>
      </c>
      <c r="P1820" s="30" t="s">
        <v>1172</v>
      </c>
      <c r="Q1820" s="30" t="s">
        <v>1172</v>
      </c>
      <c r="R1820" s="30" t="s">
        <v>1173</v>
      </c>
      <c r="S1820" s="30" t="s">
        <v>1174</v>
      </c>
      <c r="T1820" s="31">
        <v>43831</v>
      </c>
      <c r="U1820" s="31">
        <v>46022</v>
      </c>
      <c r="V1820" s="3">
        <v>202966.25262438413</v>
      </c>
      <c r="W1820" s="32">
        <f>V1820*IF(Q1820="D06T-2017",'VATT Nacional'!$P$1,'VATT Nacional'!$M$1)</f>
        <v>159049671.3392742</v>
      </c>
    </row>
    <row r="1821" spans="6:23">
      <c r="F1821" s="3"/>
      <c r="G1821" s="3"/>
      <c r="H1821" s="29" t="s">
        <v>1166</v>
      </c>
      <c r="I1821" t="s">
        <v>1228</v>
      </c>
      <c r="J1821" t="s">
        <v>1336</v>
      </c>
      <c r="K1821" t="s">
        <v>3498</v>
      </c>
      <c r="L1821" t="s">
        <v>3499</v>
      </c>
      <c r="M1821" t="s">
        <v>1188</v>
      </c>
      <c r="N1821" t="s">
        <v>1180</v>
      </c>
      <c r="O1821" s="30">
        <v>154</v>
      </c>
      <c r="P1821" s="30" t="s">
        <v>1172</v>
      </c>
      <c r="Q1821" s="30" t="s">
        <v>1172</v>
      </c>
      <c r="R1821" s="30" t="s">
        <v>1173</v>
      </c>
      <c r="S1821" s="30" t="s">
        <v>1174</v>
      </c>
      <c r="T1821" s="31">
        <v>43831</v>
      </c>
      <c r="U1821" s="31">
        <v>46022</v>
      </c>
      <c r="V1821" s="3">
        <v>125080.09521877843</v>
      </c>
      <c r="W1821" s="32">
        <f>V1821*IF(Q1821="D06T-2017",'VATT Nacional'!$P$1,'VATT Nacional'!$M$1)</f>
        <v>98016038.520690486</v>
      </c>
    </row>
    <row r="1822" spans="6:23">
      <c r="F1822" s="3"/>
      <c r="G1822" s="3"/>
      <c r="H1822" s="29" t="s">
        <v>1166</v>
      </c>
      <c r="I1822" t="s">
        <v>1228</v>
      </c>
      <c r="J1822" t="s">
        <v>1336</v>
      </c>
      <c r="K1822" t="s">
        <v>3500</v>
      </c>
      <c r="L1822" t="s">
        <v>3501</v>
      </c>
      <c r="M1822" t="s">
        <v>1188</v>
      </c>
      <c r="N1822" t="s">
        <v>1180</v>
      </c>
      <c r="O1822" s="30">
        <v>154</v>
      </c>
      <c r="P1822" s="30" t="s">
        <v>1172</v>
      </c>
      <c r="Q1822" s="30" t="s">
        <v>1172</v>
      </c>
      <c r="R1822" s="30" t="s">
        <v>1173</v>
      </c>
      <c r="S1822" s="30" t="s">
        <v>1174</v>
      </c>
      <c r="T1822" s="31">
        <v>43831</v>
      </c>
      <c r="U1822" s="31">
        <v>46022</v>
      </c>
      <c r="V1822" s="3">
        <v>223522.7623470297</v>
      </c>
      <c r="W1822" s="32">
        <f>V1822*IF(Q1822="D06T-2017",'VATT Nacional'!$P$1,'VATT Nacional'!$M$1)</f>
        <v>175158290.74271771</v>
      </c>
    </row>
    <row r="1823" spans="6:23">
      <c r="F1823" s="3"/>
      <c r="G1823" s="3"/>
      <c r="H1823" s="29" t="s">
        <v>1166</v>
      </c>
      <c r="I1823" t="s">
        <v>1228</v>
      </c>
      <c r="J1823" t="s">
        <v>1336</v>
      </c>
      <c r="K1823" t="s">
        <v>3502</v>
      </c>
      <c r="L1823" t="s">
        <v>3503</v>
      </c>
      <c r="M1823" t="s">
        <v>1170</v>
      </c>
      <c r="N1823" t="s">
        <v>54</v>
      </c>
      <c r="O1823" s="30">
        <v>33</v>
      </c>
      <c r="P1823" s="30" t="s">
        <v>1172</v>
      </c>
      <c r="Q1823" s="30" t="s">
        <v>1172</v>
      </c>
      <c r="R1823" s="30" t="s">
        <v>1173</v>
      </c>
      <c r="S1823" s="30" t="s">
        <v>1174</v>
      </c>
      <c r="T1823" s="31">
        <v>43831</v>
      </c>
      <c r="U1823" s="31">
        <v>46022</v>
      </c>
      <c r="V1823" s="3">
        <v>292644.38329744502</v>
      </c>
      <c r="W1823" s="32">
        <f>V1823*IF(Q1823="D06T-2017",'VATT Nacional'!$P$1,'VATT Nacional'!$M$1)</f>
        <v>229323803.24763089</v>
      </c>
    </row>
    <row r="1824" spans="6:23">
      <c r="F1824" s="3"/>
      <c r="G1824" s="3"/>
      <c r="H1824" s="29" t="s">
        <v>1166</v>
      </c>
      <c r="I1824" t="s">
        <v>1228</v>
      </c>
      <c r="J1824" t="s">
        <v>1336</v>
      </c>
      <c r="K1824" t="s">
        <v>3504</v>
      </c>
      <c r="L1824" t="s">
        <v>3505</v>
      </c>
      <c r="M1824" t="s">
        <v>2506</v>
      </c>
      <c r="N1824" t="s">
        <v>198</v>
      </c>
      <c r="O1824" s="30">
        <v>66</v>
      </c>
      <c r="P1824" s="30" t="s">
        <v>1172</v>
      </c>
      <c r="Q1824" s="30" t="s">
        <v>1172</v>
      </c>
      <c r="R1824" s="30" t="s">
        <v>1173</v>
      </c>
      <c r="S1824" s="30" t="s">
        <v>1174</v>
      </c>
      <c r="T1824" s="31">
        <v>43831</v>
      </c>
      <c r="U1824" s="31">
        <v>46022</v>
      </c>
      <c r="V1824" s="3">
        <v>33035.710714345019</v>
      </c>
      <c r="W1824" s="32">
        <f>V1824*IF(Q1824="D06T-2017",'VATT Nacional'!$P$1,'VATT Nacional'!$M$1)</f>
        <v>25887648.136755653</v>
      </c>
    </row>
    <row r="1825" spans="6:23">
      <c r="F1825" s="3"/>
      <c r="G1825" s="3"/>
      <c r="H1825" s="29" t="s">
        <v>1166</v>
      </c>
      <c r="I1825" t="s">
        <v>1228</v>
      </c>
      <c r="J1825" t="s">
        <v>1336</v>
      </c>
      <c r="K1825" t="s">
        <v>3506</v>
      </c>
      <c r="L1825" t="s">
        <v>3507</v>
      </c>
      <c r="M1825" t="s">
        <v>1170</v>
      </c>
      <c r="N1825" t="s">
        <v>54</v>
      </c>
      <c r="O1825" s="30">
        <v>66</v>
      </c>
      <c r="P1825" s="30" t="s">
        <v>1172</v>
      </c>
      <c r="Q1825" s="30" t="s">
        <v>1172</v>
      </c>
      <c r="R1825" s="30" t="s">
        <v>1173</v>
      </c>
      <c r="S1825" s="30" t="s">
        <v>1174</v>
      </c>
      <c r="T1825" s="31">
        <v>43831</v>
      </c>
      <c r="U1825" s="31">
        <v>46022</v>
      </c>
      <c r="V1825" s="3">
        <v>126748.58279371291</v>
      </c>
      <c r="W1825" s="32">
        <f>V1825*IF(Q1825="D06T-2017",'VATT Nacional'!$P$1,'VATT Nacional'!$M$1)</f>
        <v>99323509.082893252</v>
      </c>
    </row>
    <row r="1826" spans="6:23">
      <c r="F1826" s="3"/>
      <c r="G1826" s="3"/>
      <c r="H1826" s="29" t="s">
        <v>1166</v>
      </c>
      <c r="I1826" t="s">
        <v>1228</v>
      </c>
      <c r="J1826" t="s">
        <v>1336</v>
      </c>
      <c r="K1826" t="s">
        <v>3508</v>
      </c>
      <c r="L1826" t="s">
        <v>3509</v>
      </c>
      <c r="M1826" t="s">
        <v>1170</v>
      </c>
      <c r="N1826" t="s">
        <v>54</v>
      </c>
      <c r="O1826" s="30">
        <v>66</v>
      </c>
      <c r="P1826" s="30" t="s">
        <v>1172</v>
      </c>
      <c r="Q1826" s="30" t="s">
        <v>1172</v>
      </c>
      <c r="R1826" s="30" t="s">
        <v>1173</v>
      </c>
      <c r="S1826" s="30" t="s">
        <v>1174</v>
      </c>
      <c r="T1826" s="31">
        <v>43831</v>
      </c>
      <c r="U1826" s="31">
        <v>46022</v>
      </c>
      <c r="V1826" s="3">
        <v>39433.317255817339</v>
      </c>
      <c r="W1826" s="32">
        <f>V1826*IF(Q1826="D06T-2017",'VATT Nacional'!$P$1,'VATT Nacional'!$M$1)</f>
        <v>30900980.179015163</v>
      </c>
    </row>
    <row r="1827" spans="6:23">
      <c r="F1827" s="3"/>
      <c r="G1827" s="3"/>
      <c r="H1827" s="29" t="s">
        <v>1166</v>
      </c>
      <c r="I1827" t="s">
        <v>1228</v>
      </c>
      <c r="J1827" t="s">
        <v>1336</v>
      </c>
      <c r="K1827" t="s">
        <v>3510</v>
      </c>
      <c r="L1827" t="s">
        <v>3511</v>
      </c>
      <c r="M1827" t="s">
        <v>1170</v>
      </c>
      <c r="N1827" t="s">
        <v>54</v>
      </c>
      <c r="O1827" s="30">
        <v>66</v>
      </c>
      <c r="P1827" s="30" t="s">
        <v>1172</v>
      </c>
      <c r="Q1827" s="30" t="s">
        <v>1172</v>
      </c>
      <c r="R1827" s="30" t="s">
        <v>1173</v>
      </c>
      <c r="S1827" s="30" t="s">
        <v>1174</v>
      </c>
      <c r="T1827" s="31">
        <v>43831</v>
      </c>
      <c r="U1827" s="31">
        <v>46022</v>
      </c>
      <c r="V1827" s="3">
        <v>52762.680903037544</v>
      </c>
      <c r="W1827" s="32">
        <f>V1827*IF(Q1827="D06T-2017",'VATT Nacional'!$P$1,'VATT Nacional'!$M$1)</f>
        <v>41346218.635358147</v>
      </c>
    </row>
    <row r="1828" spans="6:23">
      <c r="F1828" s="3"/>
      <c r="G1828" s="3"/>
      <c r="H1828" s="29" t="s">
        <v>1166</v>
      </c>
      <c r="I1828" t="s">
        <v>1228</v>
      </c>
      <c r="J1828" t="s">
        <v>1336</v>
      </c>
      <c r="K1828" t="s">
        <v>3512</v>
      </c>
      <c r="L1828" t="s">
        <v>3513</v>
      </c>
      <c r="M1828" t="s">
        <v>1170</v>
      </c>
      <c r="N1828" t="s">
        <v>54</v>
      </c>
      <c r="O1828" s="30">
        <v>66</v>
      </c>
      <c r="P1828" s="30" t="s">
        <v>1172</v>
      </c>
      <c r="Q1828" s="30" t="s">
        <v>1172</v>
      </c>
      <c r="R1828" s="30" t="s">
        <v>1173</v>
      </c>
      <c r="S1828" s="30" t="s">
        <v>1174</v>
      </c>
      <c r="T1828" s="31">
        <v>43831</v>
      </c>
      <c r="U1828" s="31">
        <v>46022</v>
      </c>
      <c r="V1828" s="3">
        <v>270757.35605115077</v>
      </c>
      <c r="W1828" s="32">
        <f>V1828*IF(Q1828="D06T-2017",'VATT Nacional'!$P$1,'VATT Nacional'!$M$1)</f>
        <v>212172555.46576875</v>
      </c>
    </row>
    <row r="1829" spans="6:23">
      <c r="F1829" s="3"/>
      <c r="G1829" s="3"/>
      <c r="H1829" s="29" t="s">
        <v>1166</v>
      </c>
      <c r="I1829" t="s">
        <v>1228</v>
      </c>
      <c r="J1829" t="s">
        <v>1336</v>
      </c>
      <c r="K1829" t="s">
        <v>3514</v>
      </c>
      <c r="L1829" t="s">
        <v>3515</v>
      </c>
      <c r="M1829" t="s">
        <v>1170</v>
      </c>
      <c r="N1829" t="s">
        <v>54</v>
      </c>
      <c r="O1829" s="30">
        <v>66</v>
      </c>
      <c r="P1829" s="30" t="s">
        <v>1172</v>
      </c>
      <c r="Q1829" s="30" t="s">
        <v>1172</v>
      </c>
      <c r="R1829" s="30" t="s">
        <v>1173</v>
      </c>
      <c r="S1829" s="30" t="s">
        <v>1174</v>
      </c>
      <c r="T1829" s="31">
        <v>43831</v>
      </c>
      <c r="U1829" s="31">
        <v>46022</v>
      </c>
      <c r="V1829" s="3">
        <v>286769.34861090995</v>
      </c>
      <c r="W1829" s="32">
        <f>V1829*IF(Q1829="D06T-2017",'VATT Nacional'!$P$1,'VATT Nacional'!$M$1)</f>
        <v>224719972.19730595</v>
      </c>
    </row>
    <row r="1830" spans="6:23">
      <c r="F1830" s="3"/>
      <c r="G1830" s="3"/>
      <c r="H1830" s="29" t="s">
        <v>1166</v>
      </c>
      <c r="I1830" t="s">
        <v>1228</v>
      </c>
      <c r="J1830" t="s">
        <v>1336</v>
      </c>
      <c r="K1830" t="s">
        <v>3516</v>
      </c>
      <c r="L1830" t="s">
        <v>3517</v>
      </c>
      <c r="M1830" t="s">
        <v>1170</v>
      </c>
      <c r="N1830" t="s">
        <v>54</v>
      </c>
      <c r="O1830" s="30">
        <v>154</v>
      </c>
      <c r="P1830" s="30" t="s">
        <v>1172</v>
      </c>
      <c r="Q1830" s="30" t="s">
        <v>1172</v>
      </c>
      <c r="R1830" s="30" t="s">
        <v>1173</v>
      </c>
      <c r="S1830" s="30" t="s">
        <v>1174</v>
      </c>
      <c r="T1830" s="31">
        <v>43831</v>
      </c>
      <c r="U1830" s="31">
        <v>46022</v>
      </c>
      <c r="V1830" s="3">
        <v>10679.750655719959</v>
      </c>
      <c r="W1830" s="32">
        <f>V1830*IF(Q1830="D06T-2017",'VATT Nacional'!$P$1,'VATT Nacional'!$M$1)</f>
        <v>8368932.3215774279</v>
      </c>
    </row>
    <row r="1831" spans="6:23">
      <c r="F1831" s="3"/>
      <c r="G1831" s="3"/>
      <c r="H1831" s="29" t="s">
        <v>1166</v>
      </c>
      <c r="I1831" t="s">
        <v>1228</v>
      </c>
      <c r="J1831" t="s">
        <v>1336</v>
      </c>
      <c r="K1831" t="s">
        <v>3516</v>
      </c>
      <c r="L1831" t="s">
        <v>3517</v>
      </c>
      <c r="M1831" t="s">
        <v>1188</v>
      </c>
      <c r="N1831" t="s">
        <v>1180</v>
      </c>
      <c r="O1831" s="30">
        <v>154</v>
      </c>
      <c r="P1831" s="30" t="s">
        <v>1172</v>
      </c>
      <c r="Q1831" s="30" t="s">
        <v>1172</v>
      </c>
      <c r="R1831" s="30" t="s">
        <v>1173</v>
      </c>
      <c r="S1831" s="30" t="s">
        <v>1174</v>
      </c>
      <c r="T1831" s="31">
        <v>43831</v>
      </c>
      <c r="U1831" s="31">
        <v>46022</v>
      </c>
      <c r="V1831" s="3">
        <v>1495588.1190765635</v>
      </c>
      <c r="W1831" s="32">
        <f>V1831*IF(Q1831="D06T-2017",'VATT Nacional'!$P$1,'VATT Nacional'!$M$1)</f>
        <v>1171982020.2734184</v>
      </c>
    </row>
    <row r="1832" spans="6:23">
      <c r="F1832" s="3"/>
      <c r="G1832" s="3"/>
      <c r="H1832" s="29" t="s">
        <v>1166</v>
      </c>
      <c r="I1832" t="s">
        <v>1228</v>
      </c>
      <c r="J1832" t="s">
        <v>1336</v>
      </c>
      <c r="K1832" t="s">
        <v>3518</v>
      </c>
      <c r="L1832" t="s">
        <v>3519</v>
      </c>
      <c r="M1832" t="s">
        <v>1170</v>
      </c>
      <c r="N1832" t="s">
        <v>54</v>
      </c>
      <c r="O1832" s="30">
        <v>66</v>
      </c>
      <c r="P1832" s="30" t="s">
        <v>1172</v>
      </c>
      <c r="Q1832" s="30" t="s">
        <v>1172</v>
      </c>
      <c r="R1832" s="30" t="s">
        <v>1173</v>
      </c>
      <c r="S1832" s="30" t="s">
        <v>1174</v>
      </c>
      <c r="T1832" s="31">
        <v>43831</v>
      </c>
      <c r="U1832" s="31">
        <v>46022</v>
      </c>
      <c r="V1832" s="3">
        <v>259052.9896443841</v>
      </c>
      <c r="W1832" s="32">
        <f>V1832*IF(Q1832="D06T-2017",'VATT Nacional'!$P$1,'VATT Nacional'!$M$1)</f>
        <v>203000707.4064967</v>
      </c>
    </row>
    <row r="1833" spans="6:23">
      <c r="F1833" s="3"/>
      <c r="G1833" s="3"/>
      <c r="H1833" s="29" t="s">
        <v>1166</v>
      </c>
      <c r="I1833" t="s">
        <v>1228</v>
      </c>
      <c r="J1833" t="s">
        <v>1336</v>
      </c>
      <c r="K1833" t="s">
        <v>3520</v>
      </c>
      <c r="L1833" t="s">
        <v>3521</v>
      </c>
      <c r="M1833" t="s">
        <v>1170</v>
      </c>
      <c r="N1833" t="s">
        <v>54</v>
      </c>
      <c r="O1833" s="30">
        <v>66</v>
      </c>
      <c r="P1833" s="30" t="s">
        <v>1172</v>
      </c>
      <c r="Q1833" s="30" t="s">
        <v>1172</v>
      </c>
      <c r="R1833" s="30" t="s">
        <v>1173</v>
      </c>
      <c r="S1833" s="30" t="s">
        <v>1174</v>
      </c>
      <c r="T1833" s="31">
        <v>43831</v>
      </c>
      <c r="U1833" s="31">
        <v>46022</v>
      </c>
      <c r="V1833" s="3">
        <v>50173.085547104121</v>
      </c>
      <c r="W1833" s="32">
        <f>V1833*IF(Q1833="D06T-2017",'VATT Nacional'!$P$1,'VATT Nacional'!$M$1)</f>
        <v>39316943.891713209</v>
      </c>
    </row>
    <row r="1834" spans="6:23">
      <c r="F1834" s="3"/>
      <c r="G1834" s="3"/>
      <c r="H1834" s="29" t="s">
        <v>1166</v>
      </c>
      <c r="I1834" t="s">
        <v>1228</v>
      </c>
      <c r="J1834" t="s">
        <v>1336</v>
      </c>
      <c r="K1834" t="s">
        <v>3522</v>
      </c>
      <c r="L1834" t="s">
        <v>3523</v>
      </c>
      <c r="M1834" t="s">
        <v>1188</v>
      </c>
      <c r="N1834" t="s">
        <v>1180</v>
      </c>
      <c r="O1834" s="30">
        <v>154</v>
      </c>
      <c r="P1834" s="30" t="s">
        <v>1172</v>
      </c>
      <c r="Q1834" s="30" t="s">
        <v>1172</v>
      </c>
      <c r="R1834" s="30" t="s">
        <v>1173</v>
      </c>
      <c r="S1834" s="30" t="s">
        <v>1174</v>
      </c>
      <c r="T1834" s="31">
        <v>43831</v>
      </c>
      <c r="U1834" s="31">
        <v>46022</v>
      </c>
      <c r="V1834" s="3">
        <v>242077.12744089565</v>
      </c>
      <c r="W1834" s="32">
        <f>V1834*IF(Q1834="D06T-2017",'VATT Nacional'!$P$1,'VATT Nacional'!$M$1)</f>
        <v>189697977.1779283</v>
      </c>
    </row>
    <row r="1835" spans="6:23">
      <c r="F1835" s="3"/>
      <c r="G1835" s="3"/>
      <c r="H1835" s="29" t="s">
        <v>1166</v>
      </c>
      <c r="I1835" t="s">
        <v>1228</v>
      </c>
      <c r="J1835" t="s">
        <v>1336</v>
      </c>
      <c r="K1835" t="s">
        <v>3524</v>
      </c>
      <c r="L1835" t="s">
        <v>3525</v>
      </c>
      <c r="M1835" t="s">
        <v>85</v>
      </c>
      <c r="N1835" t="s">
        <v>85</v>
      </c>
      <c r="O1835" s="30">
        <v>33</v>
      </c>
      <c r="P1835" s="30" t="s">
        <v>1172</v>
      </c>
      <c r="Q1835" s="30" t="s">
        <v>1172</v>
      </c>
      <c r="R1835" s="30" t="s">
        <v>1173</v>
      </c>
      <c r="S1835" s="30" t="s">
        <v>1174</v>
      </c>
      <c r="T1835" s="31">
        <v>43831</v>
      </c>
      <c r="U1835" s="31">
        <v>46022</v>
      </c>
      <c r="V1835" s="3">
        <v>369156.92329459486</v>
      </c>
      <c r="W1835" s="32">
        <f>V1835*IF(Q1835="D06T-2017",'VATT Nacional'!$P$1,'VATT Nacional'!$M$1)</f>
        <v>289281033.48925459</v>
      </c>
    </row>
    <row r="1836" spans="6:23">
      <c r="F1836" s="3"/>
      <c r="G1836" s="3"/>
      <c r="H1836" s="29" t="s">
        <v>1166</v>
      </c>
      <c r="I1836" t="s">
        <v>1228</v>
      </c>
      <c r="J1836" t="s">
        <v>1336</v>
      </c>
      <c r="K1836" t="s">
        <v>3526</v>
      </c>
      <c r="L1836" t="s">
        <v>3527</v>
      </c>
      <c r="M1836" t="s">
        <v>85</v>
      </c>
      <c r="N1836" t="s">
        <v>85</v>
      </c>
      <c r="O1836" s="30">
        <v>33</v>
      </c>
      <c r="P1836" s="30" t="s">
        <v>1172</v>
      </c>
      <c r="Q1836" s="30" t="s">
        <v>1172</v>
      </c>
      <c r="R1836" s="30" t="s">
        <v>1173</v>
      </c>
      <c r="S1836" s="30" t="s">
        <v>1174</v>
      </c>
      <c r="T1836" s="31">
        <v>43831</v>
      </c>
      <c r="U1836" s="31">
        <v>46022</v>
      </c>
      <c r="V1836" s="3">
        <v>53338.95667517127</v>
      </c>
      <c r="W1836" s="32">
        <f>V1836*IF(Q1836="D06T-2017",'VATT Nacional'!$P$1,'VATT Nacional'!$M$1)</f>
        <v>41797803.423339024</v>
      </c>
    </row>
    <row r="1837" spans="6:23">
      <c r="F1837" s="3"/>
      <c r="G1837" s="3"/>
      <c r="H1837" s="29" t="s">
        <v>1166</v>
      </c>
      <c r="I1837" t="s">
        <v>1228</v>
      </c>
      <c r="J1837" t="s">
        <v>1336</v>
      </c>
      <c r="K1837" t="s">
        <v>3528</v>
      </c>
      <c r="L1837" t="s">
        <v>3529</v>
      </c>
      <c r="M1837" t="s">
        <v>1170</v>
      </c>
      <c r="N1837" t="s">
        <v>54</v>
      </c>
      <c r="O1837" s="30">
        <v>66</v>
      </c>
      <c r="P1837" s="30" t="s">
        <v>1172</v>
      </c>
      <c r="Q1837" s="30" t="s">
        <v>1172</v>
      </c>
      <c r="R1837" s="30" t="s">
        <v>1173</v>
      </c>
      <c r="S1837" s="30" t="s">
        <v>1174</v>
      </c>
      <c r="T1837" s="31">
        <v>43831</v>
      </c>
      <c r="U1837" s="31">
        <v>46022</v>
      </c>
      <c r="V1837" s="3">
        <v>83913.837294581142</v>
      </c>
      <c r="W1837" s="32">
        <f>V1837*IF(Q1837="D06T-2017",'VATT Nacional'!$P$1,'VATT Nacional'!$M$1)</f>
        <v>65757080.647391491</v>
      </c>
    </row>
    <row r="1838" spans="6:23">
      <c r="F1838" s="3"/>
      <c r="G1838" s="3"/>
      <c r="H1838" s="29" t="s">
        <v>1166</v>
      </c>
      <c r="I1838" t="s">
        <v>1228</v>
      </c>
      <c r="J1838" t="s">
        <v>1336</v>
      </c>
      <c r="K1838" t="s">
        <v>3530</v>
      </c>
      <c r="L1838" t="s">
        <v>3531</v>
      </c>
      <c r="M1838" t="s">
        <v>1170</v>
      </c>
      <c r="N1838" t="s">
        <v>54</v>
      </c>
      <c r="O1838" s="30">
        <v>66</v>
      </c>
      <c r="P1838" s="30" t="s">
        <v>1172</v>
      </c>
      <c r="Q1838" s="30" t="s">
        <v>1172</v>
      </c>
      <c r="R1838" s="30" t="s">
        <v>1173</v>
      </c>
      <c r="S1838" s="30" t="s">
        <v>1174</v>
      </c>
      <c r="T1838" s="31">
        <v>43831</v>
      </c>
      <c r="U1838" s="31">
        <v>46022</v>
      </c>
      <c r="V1838" s="3">
        <v>245136.14290115199</v>
      </c>
      <c r="W1838" s="32">
        <f>V1838*IF(Q1838="D06T-2017",'VATT Nacional'!$P$1,'VATT Nacional'!$M$1)</f>
        <v>192095101.80965674</v>
      </c>
    </row>
    <row r="1839" spans="6:23">
      <c r="F1839" s="3"/>
      <c r="G1839" s="3"/>
      <c r="H1839" s="29" t="s">
        <v>1166</v>
      </c>
      <c r="I1839" t="s">
        <v>1228</v>
      </c>
      <c r="J1839" t="s">
        <v>1336</v>
      </c>
      <c r="K1839" t="s">
        <v>3532</v>
      </c>
      <c r="L1839" t="s">
        <v>3533</v>
      </c>
      <c r="M1839" t="s">
        <v>1170</v>
      </c>
      <c r="N1839" t="s">
        <v>54</v>
      </c>
      <c r="O1839" s="30">
        <v>110</v>
      </c>
      <c r="P1839" s="30" t="s">
        <v>1172</v>
      </c>
      <c r="Q1839" s="30" t="s">
        <v>1172</v>
      </c>
      <c r="R1839" s="30" t="s">
        <v>1173</v>
      </c>
      <c r="S1839" s="30" t="s">
        <v>1174</v>
      </c>
      <c r="T1839" s="31">
        <v>43831</v>
      </c>
      <c r="U1839" s="31">
        <v>46022</v>
      </c>
      <c r="V1839" s="3">
        <v>354097.11332027579</v>
      </c>
      <c r="W1839" s="32">
        <f>V1839*IF(Q1839="D06T-2017",'VATT Nacional'!$P$1,'VATT Nacional'!$M$1)</f>
        <v>277479771.9697836</v>
      </c>
    </row>
    <row r="1840" spans="6:23">
      <c r="F1840" s="3"/>
      <c r="G1840" s="3"/>
      <c r="H1840" s="29" t="s">
        <v>1166</v>
      </c>
      <c r="I1840" t="s">
        <v>1228</v>
      </c>
      <c r="J1840" t="s">
        <v>1336</v>
      </c>
      <c r="K1840" t="s">
        <v>3534</v>
      </c>
      <c r="L1840" t="s">
        <v>3535</v>
      </c>
      <c r="M1840" t="s">
        <v>1170</v>
      </c>
      <c r="N1840" t="s">
        <v>54</v>
      </c>
      <c r="O1840" s="30">
        <v>66</v>
      </c>
      <c r="P1840" s="30" t="s">
        <v>1172</v>
      </c>
      <c r="Q1840" s="30" t="s">
        <v>1172</v>
      </c>
      <c r="R1840" s="30" t="s">
        <v>1173</v>
      </c>
      <c r="S1840" s="30" t="s">
        <v>1174</v>
      </c>
      <c r="T1840" s="31">
        <v>43831</v>
      </c>
      <c r="U1840" s="31">
        <v>46022</v>
      </c>
      <c r="V1840" s="3">
        <v>173017.36593771228</v>
      </c>
      <c r="W1840" s="32">
        <f>V1840*IF(Q1840="D06T-2017",'VATT Nacional'!$P$1,'VATT Nacional'!$M$1)</f>
        <v>135580939.35599446</v>
      </c>
    </row>
    <row r="1841" spans="6:23">
      <c r="F1841" s="3"/>
      <c r="G1841" s="3"/>
      <c r="H1841" s="29" t="s">
        <v>1166</v>
      </c>
      <c r="I1841" t="s">
        <v>1228</v>
      </c>
      <c r="J1841" t="s">
        <v>1336</v>
      </c>
      <c r="K1841" t="s">
        <v>3536</v>
      </c>
      <c r="L1841" t="s">
        <v>3537</v>
      </c>
      <c r="M1841" t="s">
        <v>1170</v>
      </c>
      <c r="N1841" t="s">
        <v>54</v>
      </c>
      <c r="O1841" s="30">
        <v>66</v>
      </c>
      <c r="P1841" s="30" t="s">
        <v>1172</v>
      </c>
      <c r="Q1841" s="30" t="s">
        <v>1172</v>
      </c>
      <c r="R1841" s="30" t="s">
        <v>1173</v>
      </c>
      <c r="S1841" s="30" t="s">
        <v>1174</v>
      </c>
      <c r="T1841" s="31">
        <v>43831</v>
      </c>
      <c r="U1841" s="31">
        <v>46022</v>
      </c>
      <c r="V1841" s="3">
        <v>164765.83864081939</v>
      </c>
      <c r="W1841" s="32">
        <f>V1841*IF(Q1841="D06T-2017",'VATT Nacional'!$P$1,'VATT Nacional'!$M$1)</f>
        <v>129114826.45471998</v>
      </c>
    </row>
    <row r="1842" spans="6:23">
      <c r="F1842" s="3"/>
      <c r="G1842" s="3"/>
      <c r="H1842" s="29" t="s">
        <v>1166</v>
      </c>
      <c r="I1842" t="s">
        <v>1228</v>
      </c>
      <c r="J1842" t="s">
        <v>1336</v>
      </c>
      <c r="K1842" t="s">
        <v>3538</v>
      </c>
      <c r="L1842" t="s">
        <v>3539</v>
      </c>
      <c r="M1842" t="s">
        <v>1170</v>
      </c>
      <c r="N1842" t="s">
        <v>54</v>
      </c>
      <c r="O1842" s="30">
        <v>66</v>
      </c>
      <c r="P1842" s="30" t="s">
        <v>1172</v>
      </c>
      <c r="Q1842" s="30" t="s">
        <v>1172</v>
      </c>
      <c r="R1842" s="30" t="s">
        <v>1173</v>
      </c>
      <c r="S1842" s="30" t="s">
        <v>1174</v>
      </c>
      <c r="T1842" s="31">
        <v>43831</v>
      </c>
      <c r="U1842" s="31">
        <v>46022</v>
      </c>
      <c r="V1842" s="3">
        <v>102507.39464085735</v>
      </c>
      <c r="W1842" s="32">
        <f>V1842*IF(Q1842="D06T-2017",'VATT Nacional'!$P$1,'VATT Nacional'!$M$1)</f>
        <v>80327479.158054501</v>
      </c>
    </row>
    <row r="1843" spans="6:23">
      <c r="F1843" s="3"/>
      <c r="G1843" s="3"/>
      <c r="H1843" s="29" t="s">
        <v>1166</v>
      </c>
      <c r="I1843" t="s">
        <v>1228</v>
      </c>
      <c r="J1843" t="s">
        <v>1336</v>
      </c>
      <c r="K1843" t="s">
        <v>3540</v>
      </c>
      <c r="L1843" t="s">
        <v>3541</v>
      </c>
      <c r="M1843" t="s">
        <v>1170</v>
      </c>
      <c r="N1843" t="s">
        <v>54</v>
      </c>
      <c r="O1843" s="30">
        <v>66</v>
      </c>
      <c r="P1843" s="30" t="s">
        <v>1172</v>
      </c>
      <c r="Q1843" s="30" t="s">
        <v>1172</v>
      </c>
      <c r="R1843" s="30" t="s">
        <v>1173</v>
      </c>
      <c r="S1843" s="30" t="s">
        <v>1174</v>
      </c>
      <c r="T1843" s="31">
        <v>43831</v>
      </c>
      <c r="U1843" s="31">
        <v>46022</v>
      </c>
      <c r="V1843" s="3">
        <v>136722.66226944298</v>
      </c>
      <c r="W1843" s="32">
        <f>V1843*IF(Q1843="D06T-2017",'VATT Nacional'!$P$1,'VATT Nacional'!$M$1)</f>
        <v>107139458.98596637</v>
      </c>
    </row>
    <row r="1844" spans="6:23">
      <c r="F1844" s="3"/>
      <c r="G1844" s="3"/>
      <c r="H1844" s="29" t="s">
        <v>1166</v>
      </c>
      <c r="I1844" t="s">
        <v>1228</v>
      </c>
      <c r="J1844" t="s">
        <v>1336</v>
      </c>
      <c r="K1844" t="s">
        <v>3542</v>
      </c>
      <c r="L1844" t="s">
        <v>3543</v>
      </c>
      <c r="M1844" t="s">
        <v>1170</v>
      </c>
      <c r="N1844" t="s">
        <v>54</v>
      </c>
      <c r="O1844" s="30">
        <v>66</v>
      </c>
      <c r="P1844" s="30" t="s">
        <v>1172</v>
      </c>
      <c r="Q1844" s="30" t="s">
        <v>1172</v>
      </c>
      <c r="R1844" s="30" t="s">
        <v>1173</v>
      </c>
      <c r="S1844" s="30" t="s">
        <v>1174</v>
      </c>
      <c r="T1844" s="31">
        <v>43831</v>
      </c>
      <c r="U1844" s="31">
        <v>46022</v>
      </c>
      <c r="V1844" s="3">
        <v>73518.506754414819</v>
      </c>
      <c r="W1844" s="32">
        <f>V1844*IF(Q1844="D06T-2017",'VATT Nacional'!$P$1,'VATT Nacional'!$M$1)</f>
        <v>57611027.377460152</v>
      </c>
    </row>
    <row r="1845" spans="6:23">
      <c r="F1845" s="3"/>
      <c r="G1845" s="3"/>
      <c r="H1845" s="29" t="s">
        <v>1166</v>
      </c>
      <c r="I1845" t="s">
        <v>1228</v>
      </c>
      <c r="J1845" t="s">
        <v>1336</v>
      </c>
      <c r="K1845" t="s">
        <v>3544</v>
      </c>
      <c r="L1845" t="s">
        <v>3545</v>
      </c>
      <c r="M1845" t="s">
        <v>2506</v>
      </c>
      <c r="N1845" t="s">
        <v>198</v>
      </c>
      <c r="O1845" s="30">
        <v>66</v>
      </c>
      <c r="P1845" s="30" t="s">
        <v>1172</v>
      </c>
      <c r="Q1845" s="30" t="s">
        <v>1172</v>
      </c>
      <c r="R1845" s="30" t="s">
        <v>1173</v>
      </c>
      <c r="S1845" s="30" t="s">
        <v>1174</v>
      </c>
      <c r="T1845" s="31">
        <v>43831</v>
      </c>
      <c r="U1845" s="31">
        <v>46022</v>
      </c>
      <c r="V1845" s="3">
        <v>420017.50805149332</v>
      </c>
      <c r="W1845" s="32">
        <f>V1845*IF(Q1845="D06T-2017",'VATT Nacional'!$P$1,'VATT Nacional'!$M$1)</f>
        <v>329136719.76769429</v>
      </c>
    </row>
    <row r="1846" spans="6:23">
      <c r="F1846" s="3"/>
      <c r="G1846" s="3"/>
      <c r="H1846" s="29" t="s">
        <v>1166</v>
      </c>
      <c r="I1846" t="s">
        <v>1228</v>
      </c>
      <c r="J1846" t="s">
        <v>1336</v>
      </c>
      <c r="K1846" t="s">
        <v>3546</v>
      </c>
      <c r="L1846" t="s">
        <v>3547</v>
      </c>
      <c r="M1846" t="s">
        <v>1170</v>
      </c>
      <c r="N1846" t="s">
        <v>54</v>
      </c>
      <c r="O1846" s="30">
        <v>66</v>
      </c>
      <c r="P1846" s="30" t="s">
        <v>1172</v>
      </c>
      <c r="Q1846" s="30" t="s">
        <v>1172</v>
      </c>
      <c r="R1846" s="30" t="s">
        <v>1173</v>
      </c>
      <c r="S1846" s="30" t="s">
        <v>1174</v>
      </c>
      <c r="T1846" s="31">
        <v>43831</v>
      </c>
      <c r="U1846" s="31">
        <v>46022</v>
      </c>
      <c r="V1846" s="3">
        <v>162139.28651789855</v>
      </c>
      <c r="W1846" s="32">
        <f>V1846*IF(Q1846="D06T-2017",'VATT Nacional'!$P$1,'VATT Nacional'!$M$1)</f>
        <v>127056591.42054838</v>
      </c>
    </row>
    <row r="1847" spans="6:23">
      <c r="F1847" s="3"/>
      <c r="G1847" s="3"/>
      <c r="H1847" s="29" t="s">
        <v>1166</v>
      </c>
      <c r="I1847" t="s">
        <v>1228</v>
      </c>
      <c r="J1847" t="s">
        <v>1336</v>
      </c>
      <c r="K1847" t="s">
        <v>3548</v>
      </c>
      <c r="L1847" t="s">
        <v>3549</v>
      </c>
      <c r="M1847" t="s">
        <v>1170</v>
      </c>
      <c r="N1847" t="s">
        <v>54</v>
      </c>
      <c r="O1847" s="30">
        <v>66</v>
      </c>
      <c r="P1847" s="30" t="s">
        <v>1172</v>
      </c>
      <c r="Q1847" s="30" t="s">
        <v>1172</v>
      </c>
      <c r="R1847" s="30" t="s">
        <v>1173</v>
      </c>
      <c r="S1847" s="30" t="s">
        <v>1174</v>
      </c>
      <c r="T1847" s="31">
        <v>43831</v>
      </c>
      <c r="U1847" s="31">
        <v>46022</v>
      </c>
      <c r="V1847" s="3">
        <v>8382.3747338441481</v>
      </c>
      <c r="W1847" s="32">
        <f>V1847*IF(Q1847="D06T-2017",'VATT Nacional'!$P$1,'VATT Nacional'!$M$1)</f>
        <v>6568648.3798261601</v>
      </c>
    </row>
    <row r="1848" spans="6:23">
      <c r="F1848" s="3"/>
      <c r="G1848" s="3"/>
      <c r="H1848" s="29" t="s">
        <v>1166</v>
      </c>
      <c r="I1848" t="s">
        <v>1228</v>
      </c>
      <c r="J1848" t="s">
        <v>1336</v>
      </c>
      <c r="K1848" t="s">
        <v>3548</v>
      </c>
      <c r="L1848" t="s">
        <v>3549</v>
      </c>
      <c r="M1848" t="s">
        <v>1188</v>
      </c>
      <c r="N1848" t="s">
        <v>1180</v>
      </c>
      <c r="O1848" s="30">
        <v>66</v>
      </c>
      <c r="P1848" s="30" t="s">
        <v>1172</v>
      </c>
      <c r="Q1848" s="30" t="s">
        <v>1172</v>
      </c>
      <c r="R1848" s="30" t="s">
        <v>1173</v>
      </c>
      <c r="S1848" s="30" t="s">
        <v>1174</v>
      </c>
      <c r="T1848" s="31">
        <v>43831</v>
      </c>
      <c r="U1848" s="31">
        <v>46022</v>
      </c>
      <c r="V1848" s="3">
        <v>12421.895039032443</v>
      </c>
      <c r="W1848" s="32">
        <f>V1848*IF(Q1848="D06T-2017",'VATT Nacional'!$P$1,'VATT Nacional'!$M$1)</f>
        <v>9734122.2879320811</v>
      </c>
    </row>
    <row r="1849" spans="6:23">
      <c r="F1849" s="3"/>
      <c r="G1849" s="3"/>
      <c r="H1849" s="29" t="s">
        <v>1166</v>
      </c>
      <c r="I1849" t="s">
        <v>1228</v>
      </c>
      <c r="J1849" t="s">
        <v>1336</v>
      </c>
      <c r="K1849" t="s">
        <v>3550</v>
      </c>
      <c r="L1849" t="s">
        <v>3551</v>
      </c>
      <c r="M1849" t="s">
        <v>1170</v>
      </c>
      <c r="N1849" t="s">
        <v>54</v>
      </c>
      <c r="O1849" s="30">
        <v>66</v>
      </c>
      <c r="P1849" s="30" t="s">
        <v>1172</v>
      </c>
      <c r="Q1849" s="30" t="s">
        <v>1172</v>
      </c>
      <c r="R1849" s="30" t="s">
        <v>1173</v>
      </c>
      <c r="S1849" s="30" t="s">
        <v>1174</v>
      </c>
      <c r="T1849" s="31">
        <v>43831</v>
      </c>
      <c r="U1849" s="31">
        <v>46022</v>
      </c>
      <c r="V1849" s="3">
        <v>72355.142056636047</v>
      </c>
      <c r="W1849" s="32">
        <f>V1849*IF(Q1849="D06T-2017",'VATT Nacional'!$P$1,'VATT Nacional'!$M$1)</f>
        <v>56699384.331205286</v>
      </c>
    </row>
    <row r="1850" spans="6:23">
      <c r="F1850" s="3"/>
      <c r="G1850" s="3"/>
      <c r="H1850" s="29" t="s">
        <v>1166</v>
      </c>
      <c r="I1850" t="s">
        <v>1228</v>
      </c>
      <c r="J1850" t="s">
        <v>1336</v>
      </c>
      <c r="K1850" t="s">
        <v>3552</v>
      </c>
      <c r="L1850" t="s">
        <v>3553</v>
      </c>
      <c r="M1850" t="s">
        <v>1170</v>
      </c>
      <c r="N1850" t="s">
        <v>54</v>
      </c>
      <c r="O1850" s="30">
        <v>66</v>
      </c>
      <c r="P1850" s="30" t="s">
        <v>1172</v>
      </c>
      <c r="Q1850" s="30" t="s">
        <v>1172</v>
      </c>
      <c r="R1850" s="30" t="s">
        <v>1173</v>
      </c>
      <c r="S1850" s="30" t="s">
        <v>1174</v>
      </c>
      <c r="T1850" s="31">
        <v>43831</v>
      </c>
      <c r="U1850" s="31">
        <v>46022</v>
      </c>
      <c r="V1850" s="3">
        <v>214088.04171635595</v>
      </c>
      <c r="W1850" s="32">
        <f>V1850*IF(Q1850="D06T-2017",'VATT Nacional'!$P$1,'VATT Nacional'!$M$1)</f>
        <v>167764996.55669573</v>
      </c>
    </row>
    <row r="1851" spans="6:23">
      <c r="F1851" s="3"/>
      <c r="G1851" s="3"/>
      <c r="H1851" s="29" t="s">
        <v>1166</v>
      </c>
      <c r="I1851" t="s">
        <v>1228</v>
      </c>
      <c r="J1851" t="s">
        <v>1336</v>
      </c>
      <c r="K1851" t="s">
        <v>3554</v>
      </c>
      <c r="L1851" t="s">
        <v>3555</v>
      </c>
      <c r="M1851" t="s">
        <v>1170</v>
      </c>
      <c r="N1851" t="s">
        <v>54</v>
      </c>
      <c r="O1851" s="30">
        <v>154</v>
      </c>
      <c r="P1851" s="30" t="s">
        <v>1172</v>
      </c>
      <c r="Q1851" s="30" t="s">
        <v>1172</v>
      </c>
      <c r="R1851" s="30" t="s">
        <v>1173</v>
      </c>
      <c r="S1851" s="30" t="s">
        <v>1174</v>
      </c>
      <c r="T1851" s="31">
        <v>43831</v>
      </c>
      <c r="U1851" s="31">
        <v>46022</v>
      </c>
      <c r="V1851" s="3">
        <v>8304.4418050241566</v>
      </c>
      <c r="W1851" s="32">
        <f>V1851*IF(Q1851="D06T-2017",'VATT Nacional'!$P$1,'VATT Nacional'!$M$1)</f>
        <v>6507578.095702298</v>
      </c>
    </row>
    <row r="1852" spans="6:23">
      <c r="F1852" s="3"/>
      <c r="G1852" s="3"/>
      <c r="H1852" s="29" t="s">
        <v>1166</v>
      </c>
      <c r="I1852" t="s">
        <v>1228</v>
      </c>
      <c r="J1852" t="s">
        <v>1336</v>
      </c>
      <c r="K1852" t="s">
        <v>3554</v>
      </c>
      <c r="L1852" t="s">
        <v>3555</v>
      </c>
      <c r="M1852" t="s">
        <v>1188</v>
      </c>
      <c r="N1852" t="s">
        <v>1180</v>
      </c>
      <c r="O1852" s="30">
        <v>154</v>
      </c>
      <c r="P1852" s="30" t="s">
        <v>1172</v>
      </c>
      <c r="Q1852" s="30" t="s">
        <v>1172</v>
      </c>
      <c r="R1852" s="30" t="s">
        <v>1173</v>
      </c>
      <c r="S1852" s="30" t="s">
        <v>1174</v>
      </c>
      <c r="T1852" s="31">
        <v>43831</v>
      </c>
      <c r="U1852" s="31">
        <v>46022</v>
      </c>
      <c r="V1852" s="3">
        <v>516788.54798982915</v>
      </c>
      <c r="W1852" s="32">
        <f>V1852*IF(Q1852="D06T-2017",'VATT Nacional'!$P$1,'VATT Nacional'!$M$1)</f>
        <v>404969041.14299172</v>
      </c>
    </row>
    <row r="1853" spans="6:23">
      <c r="F1853" s="3"/>
      <c r="G1853" s="3"/>
      <c r="H1853" s="29" t="s">
        <v>1166</v>
      </c>
      <c r="I1853" t="s">
        <v>1228</v>
      </c>
      <c r="J1853" t="s">
        <v>1336</v>
      </c>
      <c r="K1853" t="s">
        <v>3556</v>
      </c>
      <c r="L1853" t="s">
        <v>3557</v>
      </c>
      <c r="M1853" t="s">
        <v>1170</v>
      </c>
      <c r="N1853" t="s">
        <v>54</v>
      </c>
      <c r="O1853" s="30">
        <v>66</v>
      </c>
      <c r="P1853" s="30" t="s">
        <v>1172</v>
      </c>
      <c r="Q1853" s="30" t="s">
        <v>1172</v>
      </c>
      <c r="R1853" s="30" t="s">
        <v>1173</v>
      </c>
      <c r="S1853" s="30" t="s">
        <v>1174</v>
      </c>
      <c r="T1853" s="31">
        <v>43831</v>
      </c>
      <c r="U1853" s="31">
        <v>46022</v>
      </c>
      <c r="V1853" s="3">
        <v>200528.03094214032</v>
      </c>
      <c r="W1853" s="32">
        <f>V1853*IF(Q1853="D06T-2017",'VATT Nacional'!$P$1,'VATT Nacional'!$M$1)</f>
        <v>157139016.97088104</v>
      </c>
    </row>
    <row r="1854" spans="6:23">
      <c r="F1854" s="3"/>
      <c r="G1854" s="3"/>
      <c r="H1854" s="29" t="s">
        <v>1166</v>
      </c>
      <c r="I1854" t="s">
        <v>1228</v>
      </c>
      <c r="J1854" t="s">
        <v>1336</v>
      </c>
      <c r="K1854" t="s">
        <v>3558</v>
      </c>
      <c r="L1854" t="s">
        <v>3559</v>
      </c>
      <c r="M1854" t="s">
        <v>1170</v>
      </c>
      <c r="N1854" t="s">
        <v>54</v>
      </c>
      <c r="O1854" s="30">
        <v>66</v>
      </c>
      <c r="P1854" s="30" t="s">
        <v>1172</v>
      </c>
      <c r="Q1854" s="30" t="s">
        <v>1172</v>
      </c>
      <c r="R1854" s="30" t="s">
        <v>1173</v>
      </c>
      <c r="S1854" s="30" t="s">
        <v>1174</v>
      </c>
      <c r="T1854" s="31">
        <v>43831</v>
      </c>
      <c r="U1854" s="31">
        <v>46022</v>
      </c>
      <c r="V1854" s="3">
        <v>199935.77528448327</v>
      </c>
      <c r="W1854" s="32">
        <f>V1854*IF(Q1854="D06T-2017",'VATT Nacional'!$P$1,'VATT Nacional'!$M$1)</f>
        <v>156674909.92608327</v>
      </c>
    </row>
    <row r="1855" spans="6:23">
      <c r="F1855" s="3"/>
      <c r="G1855" s="3"/>
      <c r="H1855" s="29" t="s">
        <v>1166</v>
      </c>
      <c r="I1855" t="s">
        <v>1228</v>
      </c>
      <c r="J1855" t="s">
        <v>1336</v>
      </c>
      <c r="K1855" t="s">
        <v>3560</v>
      </c>
      <c r="L1855" t="s">
        <v>3561</v>
      </c>
      <c r="M1855" t="s">
        <v>1170</v>
      </c>
      <c r="N1855" t="s">
        <v>54</v>
      </c>
      <c r="O1855" s="30">
        <v>66</v>
      </c>
      <c r="P1855" s="30" t="s">
        <v>1172</v>
      </c>
      <c r="Q1855" s="30" t="s">
        <v>1172</v>
      </c>
      <c r="R1855" s="30" t="s">
        <v>1173</v>
      </c>
      <c r="S1855" s="30" t="s">
        <v>1174</v>
      </c>
      <c r="T1855" s="31">
        <v>43831</v>
      </c>
      <c r="U1855" s="31">
        <v>46022</v>
      </c>
      <c r="V1855" s="3">
        <v>47800.638120251235</v>
      </c>
      <c r="W1855" s="32">
        <f>V1855*IF(Q1855="D06T-2017",'VATT Nacional'!$P$1,'VATT Nacional'!$M$1)</f>
        <v>37457831.952503443</v>
      </c>
    </row>
    <row r="1856" spans="6:23">
      <c r="F1856" s="3"/>
      <c r="G1856" s="3"/>
      <c r="H1856" s="29" t="s">
        <v>1166</v>
      </c>
      <c r="I1856" t="s">
        <v>1228</v>
      </c>
      <c r="J1856" t="s">
        <v>1336</v>
      </c>
      <c r="K1856" t="s">
        <v>3562</v>
      </c>
      <c r="L1856" t="s">
        <v>3563</v>
      </c>
      <c r="M1856" t="s">
        <v>1170</v>
      </c>
      <c r="N1856" t="s">
        <v>54</v>
      </c>
      <c r="O1856" s="30">
        <v>66</v>
      </c>
      <c r="P1856" s="30" t="s">
        <v>1172</v>
      </c>
      <c r="Q1856" s="30" t="s">
        <v>1172</v>
      </c>
      <c r="R1856" s="30" t="s">
        <v>1173</v>
      </c>
      <c r="S1856" s="30" t="s">
        <v>1174</v>
      </c>
      <c r="T1856" s="31">
        <v>43831</v>
      </c>
      <c r="U1856" s="31">
        <v>46022</v>
      </c>
      <c r="V1856" s="3">
        <v>152828.02719872157</v>
      </c>
      <c r="W1856" s="32">
        <f>V1856*IF(Q1856="D06T-2017",'VATT Nacional'!$P$1,'VATT Nacional'!$M$1)</f>
        <v>119760044.75172579</v>
      </c>
    </row>
    <row r="1857" spans="6:23">
      <c r="F1857" s="3"/>
      <c r="G1857" s="3"/>
      <c r="H1857" s="29" t="s">
        <v>1166</v>
      </c>
      <c r="I1857" t="s">
        <v>1228</v>
      </c>
      <c r="J1857" t="s">
        <v>1336</v>
      </c>
      <c r="K1857" t="s">
        <v>3564</v>
      </c>
      <c r="L1857" t="s">
        <v>3565</v>
      </c>
      <c r="M1857" t="s">
        <v>1170</v>
      </c>
      <c r="N1857" t="s">
        <v>54</v>
      </c>
      <c r="O1857" s="30">
        <v>66</v>
      </c>
      <c r="P1857" s="30" t="s">
        <v>1172</v>
      </c>
      <c r="Q1857" s="30" t="s">
        <v>1172</v>
      </c>
      <c r="R1857" s="30" t="s">
        <v>1173</v>
      </c>
      <c r="S1857" s="30" t="s">
        <v>1174</v>
      </c>
      <c r="T1857" s="31">
        <v>43831</v>
      </c>
      <c r="U1857" s="31">
        <v>46022</v>
      </c>
      <c r="V1857" s="3">
        <v>1038125.8360364395</v>
      </c>
      <c r="W1857" s="32">
        <f>V1857*IF(Q1857="D06T-2017",'VATT Nacional'!$P$1,'VATT Nacional'!$M$1)</f>
        <v>813502594.12814534</v>
      </c>
    </row>
    <row r="1858" spans="6:23">
      <c r="F1858" s="3"/>
      <c r="G1858" s="3"/>
      <c r="H1858" s="29" t="s">
        <v>1166</v>
      </c>
      <c r="I1858" t="s">
        <v>1228</v>
      </c>
      <c r="J1858" t="s">
        <v>1336</v>
      </c>
      <c r="K1858" t="s">
        <v>3566</v>
      </c>
      <c r="L1858" t="s">
        <v>3567</v>
      </c>
      <c r="M1858" t="s">
        <v>1170</v>
      </c>
      <c r="N1858" t="s">
        <v>54</v>
      </c>
      <c r="O1858" s="30">
        <v>66</v>
      </c>
      <c r="P1858" s="30" t="s">
        <v>1172</v>
      </c>
      <c r="Q1858" s="30" t="s">
        <v>1172</v>
      </c>
      <c r="R1858" s="30" t="s">
        <v>1173</v>
      </c>
      <c r="S1858" s="30" t="s">
        <v>1174</v>
      </c>
      <c r="T1858" s="31">
        <v>43831</v>
      </c>
      <c r="U1858" s="31">
        <v>46022</v>
      </c>
      <c r="V1858" s="3">
        <v>277171.43048248638</v>
      </c>
      <c r="W1858" s="32">
        <f>V1858*IF(Q1858="D06T-2017",'VATT Nacional'!$P$1,'VATT Nacional'!$M$1)</f>
        <v>217198792.17782703</v>
      </c>
    </row>
    <row r="1859" spans="6:23">
      <c r="F1859" s="3"/>
      <c r="G1859" s="3"/>
      <c r="H1859" s="29" t="s">
        <v>1166</v>
      </c>
      <c r="I1859" t="s">
        <v>1228</v>
      </c>
      <c r="J1859" t="s">
        <v>1336</v>
      </c>
      <c r="K1859" t="s">
        <v>3568</v>
      </c>
      <c r="L1859" t="s">
        <v>3569</v>
      </c>
      <c r="M1859" t="s">
        <v>1170</v>
      </c>
      <c r="N1859" t="s">
        <v>54</v>
      </c>
      <c r="O1859" s="30">
        <v>66</v>
      </c>
      <c r="P1859" s="30" t="s">
        <v>1172</v>
      </c>
      <c r="Q1859" s="30" t="s">
        <v>1172</v>
      </c>
      <c r="R1859" s="30" t="s">
        <v>1173</v>
      </c>
      <c r="S1859" s="30" t="s">
        <v>1174</v>
      </c>
      <c r="T1859" s="31">
        <v>43831</v>
      </c>
      <c r="U1859" s="31">
        <v>46022</v>
      </c>
      <c r="V1859" s="3">
        <v>81172.796235665475</v>
      </c>
      <c r="W1859" s="32">
        <f>V1859*IF(Q1859="D06T-2017",'VATT Nacional'!$P$1,'VATT Nacional'!$M$1)</f>
        <v>63609129.084454581</v>
      </c>
    </row>
    <row r="1860" spans="6:23">
      <c r="F1860" s="3"/>
      <c r="G1860" s="3"/>
      <c r="H1860" s="29" t="s">
        <v>1166</v>
      </c>
      <c r="I1860" t="s">
        <v>1228</v>
      </c>
      <c r="J1860" t="s">
        <v>1336</v>
      </c>
      <c r="K1860" t="s">
        <v>3570</v>
      </c>
      <c r="L1860" t="s">
        <v>3571</v>
      </c>
      <c r="M1860" t="s">
        <v>1170</v>
      </c>
      <c r="N1860" t="s">
        <v>54</v>
      </c>
      <c r="O1860" s="30">
        <v>66</v>
      </c>
      <c r="P1860" s="30" t="s">
        <v>1172</v>
      </c>
      <c r="Q1860" s="30" t="s">
        <v>1172</v>
      </c>
      <c r="R1860" s="30" t="s">
        <v>1173</v>
      </c>
      <c r="S1860" s="30" t="s">
        <v>1174</v>
      </c>
      <c r="T1860" s="31">
        <v>43831</v>
      </c>
      <c r="U1860" s="31">
        <v>46022</v>
      </c>
      <c r="V1860" s="3">
        <v>282893.41407121217</v>
      </c>
      <c r="W1860" s="32">
        <f>V1860*IF(Q1860="D06T-2017",'VATT Nacional'!$P$1,'VATT Nacional'!$M$1)</f>
        <v>221682688.37942749</v>
      </c>
    </row>
    <row r="1861" spans="6:23">
      <c r="F1861" s="3"/>
      <c r="G1861" s="3"/>
      <c r="H1861" s="29" t="s">
        <v>1166</v>
      </c>
      <c r="I1861" t="s">
        <v>1228</v>
      </c>
      <c r="J1861" t="s">
        <v>1336</v>
      </c>
      <c r="K1861" t="s">
        <v>3570</v>
      </c>
      <c r="L1861" t="s">
        <v>3571</v>
      </c>
      <c r="M1861" t="s">
        <v>1183</v>
      </c>
      <c r="N1861" t="s">
        <v>1183</v>
      </c>
      <c r="O1861" s="30">
        <v>66</v>
      </c>
      <c r="P1861" s="30" t="s">
        <v>1172</v>
      </c>
      <c r="Q1861" s="30" t="s">
        <v>1172</v>
      </c>
      <c r="R1861" s="30" t="s">
        <v>1173</v>
      </c>
      <c r="S1861" s="30" t="s">
        <v>1174</v>
      </c>
      <c r="T1861" s="31">
        <v>43831</v>
      </c>
      <c r="U1861" s="31">
        <v>46022</v>
      </c>
      <c r="V1861" s="3">
        <v>15361.017599657487</v>
      </c>
      <c r="W1861" s="32">
        <f>V1861*IF(Q1861="D06T-2017",'VATT Nacional'!$P$1,'VATT Nacional'!$M$1)</f>
        <v>12037295.703457311</v>
      </c>
    </row>
    <row r="1862" spans="6:23">
      <c r="F1862" s="3"/>
      <c r="G1862" s="3"/>
      <c r="H1862" s="29" t="s">
        <v>1166</v>
      </c>
      <c r="I1862" t="s">
        <v>1228</v>
      </c>
      <c r="J1862" t="s">
        <v>1336</v>
      </c>
      <c r="K1862" t="s">
        <v>3572</v>
      </c>
      <c r="L1862" t="s">
        <v>3573</v>
      </c>
      <c r="M1862" t="s">
        <v>1170</v>
      </c>
      <c r="N1862" t="s">
        <v>54</v>
      </c>
      <c r="O1862" s="30">
        <v>154</v>
      </c>
      <c r="P1862" s="30" t="s">
        <v>1172</v>
      </c>
      <c r="Q1862" s="30" t="s">
        <v>1172</v>
      </c>
      <c r="R1862" s="30" t="s">
        <v>1173</v>
      </c>
      <c r="S1862" s="30" t="s">
        <v>1174</v>
      </c>
      <c r="T1862" s="31">
        <v>43831</v>
      </c>
      <c r="U1862" s="31">
        <v>46022</v>
      </c>
      <c r="V1862" s="3">
        <v>1140027.1920441887</v>
      </c>
      <c r="W1862" s="32">
        <f>V1862*IF(Q1862="D06T-2017",'VATT Nacional'!$P$1,'VATT Nacional'!$M$1)</f>
        <v>893355165.54085588</v>
      </c>
    </row>
    <row r="1863" spans="6:23">
      <c r="F1863" s="3"/>
      <c r="G1863" s="3"/>
      <c r="H1863" s="29" t="s">
        <v>1166</v>
      </c>
      <c r="I1863" t="s">
        <v>1228</v>
      </c>
      <c r="J1863" t="s">
        <v>1336</v>
      </c>
      <c r="K1863" t="s">
        <v>3572</v>
      </c>
      <c r="L1863" t="s">
        <v>3573</v>
      </c>
      <c r="M1863" t="s">
        <v>1188</v>
      </c>
      <c r="N1863" t="s">
        <v>1180</v>
      </c>
      <c r="O1863" s="30">
        <v>154</v>
      </c>
      <c r="P1863" s="30" t="s">
        <v>1172</v>
      </c>
      <c r="Q1863" s="30" t="s">
        <v>1172</v>
      </c>
      <c r="R1863" s="30" t="s">
        <v>1173</v>
      </c>
      <c r="S1863" s="30" t="s">
        <v>1174</v>
      </c>
      <c r="T1863" s="31">
        <v>43831</v>
      </c>
      <c r="U1863" s="31">
        <v>46022</v>
      </c>
      <c r="V1863" s="3">
        <v>307.74505751116374</v>
      </c>
      <c r="W1863" s="32">
        <f>V1863*IF(Q1863="D06T-2017",'VATT Nacional'!$P$1,'VATT Nacional'!$M$1)</f>
        <v>241157.08705534934</v>
      </c>
    </row>
    <row r="1864" spans="6:23">
      <c r="F1864" s="3"/>
      <c r="G1864" s="3"/>
      <c r="H1864" s="29" t="s">
        <v>1166</v>
      </c>
      <c r="I1864" t="s">
        <v>1228</v>
      </c>
      <c r="J1864" t="s">
        <v>1336</v>
      </c>
      <c r="K1864" t="s">
        <v>3574</v>
      </c>
      <c r="L1864" t="s">
        <v>3575</v>
      </c>
      <c r="M1864" t="s">
        <v>1170</v>
      </c>
      <c r="N1864" t="s">
        <v>54</v>
      </c>
      <c r="O1864" s="30">
        <v>66</v>
      </c>
      <c r="P1864" s="30" t="s">
        <v>1172</v>
      </c>
      <c r="Q1864" s="30" t="s">
        <v>1172</v>
      </c>
      <c r="R1864" s="30" t="s">
        <v>1173</v>
      </c>
      <c r="S1864" s="30" t="s">
        <v>1174</v>
      </c>
      <c r="T1864" s="31">
        <v>43831</v>
      </c>
      <c r="U1864" s="31">
        <v>46022</v>
      </c>
      <c r="V1864" s="3">
        <v>711981.45146048442</v>
      </c>
      <c r="W1864" s="32">
        <f>V1864*IF(Q1864="D06T-2017",'VATT Nacional'!$P$1,'VATT Nacional'!$M$1)</f>
        <v>557927312.49768806</v>
      </c>
    </row>
    <row r="1865" spans="6:23">
      <c r="F1865" s="3"/>
      <c r="G1865" s="3"/>
      <c r="H1865" s="29" t="s">
        <v>1166</v>
      </c>
      <c r="I1865" t="s">
        <v>1228</v>
      </c>
      <c r="J1865" t="s">
        <v>1336</v>
      </c>
      <c r="K1865" t="s">
        <v>3576</v>
      </c>
      <c r="L1865" t="s">
        <v>3577</v>
      </c>
      <c r="M1865" t="s">
        <v>1170</v>
      </c>
      <c r="N1865" t="s">
        <v>54</v>
      </c>
      <c r="O1865" s="30">
        <v>66</v>
      </c>
      <c r="P1865" s="30" t="s">
        <v>1172</v>
      </c>
      <c r="Q1865" s="30" t="s">
        <v>1172</v>
      </c>
      <c r="R1865" s="30" t="s">
        <v>1173</v>
      </c>
      <c r="S1865" s="30" t="s">
        <v>1174</v>
      </c>
      <c r="T1865" s="31">
        <v>43831</v>
      </c>
      <c r="U1865" s="31">
        <v>46022</v>
      </c>
      <c r="V1865" s="3">
        <v>48467.955831143794</v>
      </c>
      <c r="W1865" s="32">
        <f>V1865*IF(Q1865="D06T-2017",'VATT Nacional'!$P$1,'VATT Nacional'!$M$1)</f>
        <v>37980759.588127464</v>
      </c>
    </row>
    <row r="1866" spans="6:23">
      <c r="F1866" s="3"/>
      <c r="G1866" s="3"/>
      <c r="H1866" s="29" t="s">
        <v>1166</v>
      </c>
      <c r="I1866" t="s">
        <v>1228</v>
      </c>
      <c r="J1866" t="s">
        <v>1336</v>
      </c>
      <c r="K1866" t="s">
        <v>3578</v>
      </c>
      <c r="L1866" t="s">
        <v>3579</v>
      </c>
      <c r="M1866" t="s">
        <v>1170</v>
      </c>
      <c r="N1866" t="s">
        <v>54</v>
      </c>
      <c r="O1866" s="30">
        <v>66</v>
      </c>
      <c r="P1866" s="30" t="s">
        <v>1172</v>
      </c>
      <c r="Q1866" s="30" t="s">
        <v>1172</v>
      </c>
      <c r="R1866" s="30" t="s">
        <v>1173</v>
      </c>
      <c r="S1866" s="30" t="s">
        <v>1174</v>
      </c>
      <c r="T1866" s="31">
        <v>43831</v>
      </c>
      <c r="U1866" s="31">
        <v>46022</v>
      </c>
      <c r="V1866" s="3">
        <v>282344.36229308875</v>
      </c>
      <c r="W1866" s="32">
        <f>V1866*IF(Q1866="D06T-2017",'VATT Nacional'!$P$1,'VATT Nacional'!$M$1)</f>
        <v>221252437.02616245</v>
      </c>
    </row>
    <row r="1867" spans="6:23">
      <c r="F1867" s="3"/>
      <c r="G1867" s="3"/>
      <c r="H1867" s="29" t="s">
        <v>1166</v>
      </c>
      <c r="I1867" t="s">
        <v>1228</v>
      </c>
      <c r="J1867" t="s">
        <v>1336</v>
      </c>
      <c r="K1867" t="s">
        <v>3580</v>
      </c>
      <c r="L1867" t="s">
        <v>3581</v>
      </c>
      <c r="M1867" t="s">
        <v>1170</v>
      </c>
      <c r="N1867" t="s">
        <v>54</v>
      </c>
      <c r="O1867" s="30">
        <v>66</v>
      </c>
      <c r="P1867" s="30" t="s">
        <v>1172</v>
      </c>
      <c r="Q1867" s="30" t="s">
        <v>1172</v>
      </c>
      <c r="R1867" s="30" t="s">
        <v>1173</v>
      </c>
      <c r="S1867" s="30" t="s">
        <v>1174</v>
      </c>
      <c r="T1867" s="31">
        <v>43831</v>
      </c>
      <c r="U1867" s="31">
        <v>46022</v>
      </c>
      <c r="V1867" s="3">
        <v>520201.61523604213</v>
      </c>
      <c r="W1867" s="32">
        <f>V1867*IF(Q1867="D06T-2017",'VATT Nacional'!$P$1,'VATT Nacional'!$M$1)</f>
        <v>407643610.02698064</v>
      </c>
    </row>
    <row r="1868" spans="6:23">
      <c r="F1868" s="3"/>
      <c r="G1868" s="3"/>
      <c r="H1868" s="29" t="s">
        <v>1166</v>
      </c>
      <c r="I1868" t="s">
        <v>1228</v>
      </c>
      <c r="J1868" t="s">
        <v>1336</v>
      </c>
      <c r="K1868" t="s">
        <v>3582</v>
      </c>
      <c r="L1868" t="s">
        <v>3583</v>
      </c>
      <c r="M1868" t="s">
        <v>1170</v>
      </c>
      <c r="N1868" t="s">
        <v>54</v>
      </c>
      <c r="O1868" s="30">
        <v>66</v>
      </c>
      <c r="P1868" s="30" t="s">
        <v>1172</v>
      </c>
      <c r="Q1868" s="30" t="s">
        <v>1172</v>
      </c>
      <c r="R1868" s="30" t="s">
        <v>1173</v>
      </c>
      <c r="S1868" s="30" t="s">
        <v>1174</v>
      </c>
      <c r="T1868" s="31">
        <v>43831</v>
      </c>
      <c r="U1868" s="31">
        <v>46022</v>
      </c>
      <c r="V1868" s="3">
        <v>213281.37301613321</v>
      </c>
      <c r="W1868" s="32">
        <f>V1868*IF(Q1868="D06T-2017",'VATT Nacional'!$P$1,'VATT Nacional'!$M$1)</f>
        <v>167132869.83616379</v>
      </c>
    </row>
    <row r="1869" spans="6:23">
      <c r="F1869" s="3"/>
      <c r="G1869" s="3"/>
      <c r="H1869" s="29" t="s">
        <v>1166</v>
      </c>
      <c r="I1869" t="s">
        <v>1228</v>
      </c>
      <c r="J1869" t="s">
        <v>1336</v>
      </c>
      <c r="K1869" t="s">
        <v>3584</v>
      </c>
      <c r="L1869" t="s">
        <v>3585</v>
      </c>
      <c r="M1869" t="s">
        <v>1170</v>
      </c>
      <c r="N1869" t="s">
        <v>54</v>
      </c>
      <c r="O1869" s="30">
        <v>66</v>
      </c>
      <c r="P1869" s="30" t="s">
        <v>1172</v>
      </c>
      <c r="Q1869" s="30" t="s">
        <v>1172</v>
      </c>
      <c r="R1869" s="30" t="s">
        <v>1173</v>
      </c>
      <c r="S1869" s="30" t="s">
        <v>1174</v>
      </c>
      <c r="T1869" s="31">
        <v>43831</v>
      </c>
      <c r="U1869" s="31">
        <v>46022</v>
      </c>
      <c r="V1869" s="3">
        <v>4900.7974064179652</v>
      </c>
      <c r="W1869" s="32">
        <f>V1869*IF(Q1869="D06T-2017",'VATT Nacional'!$P$1,'VATT Nacional'!$M$1)</f>
        <v>3840393.201886904</v>
      </c>
    </row>
    <row r="1870" spans="6:23">
      <c r="F1870" s="3"/>
      <c r="G1870" s="3"/>
      <c r="H1870" s="29" t="s">
        <v>1166</v>
      </c>
      <c r="I1870" t="s">
        <v>1228</v>
      </c>
      <c r="J1870" t="s">
        <v>1336</v>
      </c>
      <c r="K1870" t="s">
        <v>3584</v>
      </c>
      <c r="L1870" t="s">
        <v>3585</v>
      </c>
      <c r="M1870" t="s">
        <v>2506</v>
      </c>
      <c r="N1870" t="s">
        <v>198</v>
      </c>
      <c r="O1870" s="30">
        <v>66</v>
      </c>
      <c r="P1870" s="30" t="s">
        <v>1172</v>
      </c>
      <c r="Q1870" s="30" t="s">
        <v>1172</v>
      </c>
      <c r="R1870" s="30" t="s">
        <v>1173</v>
      </c>
      <c r="S1870" s="30" t="s">
        <v>1174</v>
      </c>
      <c r="T1870" s="31">
        <v>43831</v>
      </c>
      <c r="U1870" s="31">
        <v>46022</v>
      </c>
      <c r="V1870" s="3">
        <v>5255.7679828815226</v>
      </c>
      <c r="W1870" s="32">
        <f>V1870*IF(Q1870="D06T-2017",'VATT Nacional'!$P$1,'VATT Nacional'!$M$1)</f>
        <v>4118557.4424521788</v>
      </c>
    </row>
    <row r="1871" spans="6:23">
      <c r="F1871" s="3"/>
      <c r="G1871" s="3"/>
      <c r="H1871" s="29" t="s">
        <v>1166</v>
      </c>
      <c r="I1871" t="s">
        <v>1228</v>
      </c>
      <c r="J1871" t="s">
        <v>1336</v>
      </c>
      <c r="K1871" t="s">
        <v>3586</v>
      </c>
      <c r="L1871" t="s">
        <v>3587</v>
      </c>
      <c r="M1871" t="s">
        <v>1170</v>
      </c>
      <c r="N1871" t="s">
        <v>54</v>
      </c>
      <c r="O1871" s="30">
        <v>66</v>
      </c>
      <c r="P1871" s="30" t="s">
        <v>1172</v>
      </c>
      <c r="Q1871" s="30" t="s">
        <v>1172</v>
      </c>
      <c r="R1871" s="30" t="s">
        <v>1173</v>
      </c>
      <c r="S1871" s="30" t="s">
        <v>1174</v>
      </c>
      <c r="T1871" s="31">
        <v>43831</v>
      </c>
      <c r="U1871" s="31">
        <v>46022</v>
      </c>
      <c r="V1871" s="3">
        <v>30664.147642511729</v>
      </c>
      <c r="W1871" s="32">
        <f>V1871*IF(Q1871="D06T-2017",'VATT Nacional'!$P$1,'VATT Nacional'!$M$1)</f>
        <v>24029229.201300919</v>
      </c>
    </row>
    <row r="1872" spans="6:23">
      <c r="F1872" s="3"/>
      <c r="G1872" s="3"/>
      <c r="H1872" s="29" t="s">
        <v>1166</v>
      </c>
      <c r="I1872" t="s">
        <v>1228</v>
      </c>
      <c r="J1872" t="s">
        <v>1336</v>
      </c>
      <c r="K1872" t="s">
        <v>3588</v>
      </c>
      <c r="L1872" t="s">
        <v>3589</v>
      </c>
      <c r="M1872" t="s">
        <v>1170</v>
      </c>
      <c r="N1872" t="s">
        <v>54</v>
      </c>
      <c r="O1872" s="30">
        <v>66</v>
      </c>
      <c r="P1872" s="30" t="s">
        <v>1172</v>
      </c>
      <c r="Q1872" s="30" t="s">
        <v>1172</v>
      </c>
      <c r="R1872" s="30" t="s">
        <v>1173</v>
      </c>
      <c r="S1872" s="30" t="s">
        <v>1174</v>
      </c>
      <c r="T1872" s="31">
        <v>43831</v>
      </c>
      <c r="U1872" s="31">
        <v>46022</v>
      </c>
      <c r="V1872" s="3">
        <v>219319.4971329266</v>
      </c>
      <c r="W1872" s="32">
        <f>V1872*IF(Q1872="D06T-2017",'VATT Nacional'!$P$1,'VATT Nacional'!$M$1)</f>
        <v>171864502.03542903</v>
      </c>
    </row>
    <row r="1873" spans="6:23">
      <c r="F1873" s="3"/>
      <c r="G1873" s="3"/>
      <c r="H1873" s="29" t="s">
        <v>1166</v>
      </c>
      <c r="I1873" t="s">
        <v>1228</v>
      </c>
      <c r="J1873" t="s">
        <v>1336</v>
      </c>
      <c r="K1873" t="s">
        <v>3590</v>
      </c>
      <c r="L1873" t="s">
        <v>3591</v>
      </c>
      <c r="M1873" t="s">
        <v>1170</v>
      </c>
      <c r="N1873" t="s">
        <v>54</v>
      </c>
      <c r="O1873" s="30">
        <v>66</v>
      </c>
      <c r="P1873" s="30" t="s">
        <v>1172</v>
      </c>
      <c r="Q1873" s="30" t="s">
        <v>1172</v>
      </c>
      <c r="R1873" s="30" t="s">
        <v>1173</v>
      </c>
      <c r="S1873" s="30" t="s">
        <v>1174</v>
      </c>
      <c r="T1873" s="31">
        <v>43831</v>
      </c>
      <c r="U1873" s="31">
        <v>46022</v>
      </c>
      <c r="V1873" s="3">
        <v>237618.45065187226</v>
      </c>
      <c r="W1873" s="32">
        <f>V1873*IF(Q1873="D06T-2017",'VATT Nacional'!$P$1,'VATT Nacional'!$M$1)</f>
        <v>186204041.27118129</v>
      </c>
    </row>
    <row r="1874" spans="6:23">
      <c r="F1874" s="3"/>
      <c r="G1874" s="3"/>
      <c r="H1874" s="29" t="s">
        <v>1166</v>
      </c>
      <c r="I1874" t="s">
        <v>1228</v>
      </c>
      <c r="J1874" t="s">
        <v>1336</v>
      </c>
      <c r="K1874" t="s">
        <v>3592</v>
      </c>
      <c r="L1874" t="s">
        <v>3593</v>
      </c>
      <c r="M1874" t="s">
        <v>1170</v>
      </c>
      <c r="N1874" t="s">
        <v>54</v>
      </c>
      <c r="O1874" s="30">
        <v>66</v>
      </c>
      <c r="P1874" s="30" t="s">
        <v>1172</v>
      </c>
      <c r="Q1874" s="30" t="s">
        <v>1172</v>
      </c>
      <c r="R1874" s="30" t="s">
        <v>1173</v>
      </c>
      <c r="S1874" s="30" t="s">
        <v>1174</v>
      </c>
      <c r="T1874" s="31">
        <v>43831</v>
      </c>
      <c r="U1874" s="31">
        <v>46022</v>
      </c>
      <c r="V1874" s="3">
        <v>116761.70863442759</v>
      </c>
      <c r="W1874" s="32">
        <f>V1874*IF(Q1874="D06T-2017",'VATT Nacional'!$P$1,'VATT Nacional'!$M$1)</f>
        <v>91497532.930687398</v>
      </c>
    </row>
    <row r="1875" spans="6:23">
      <c r="F1875" s="3"/>
      <c r="G1875" s="3"/>
      <c r="H1875" s="29" t="s">
        <v>1166</v>
      </c>
      <c r="I1875" t="s">
        <v>1228</v>
      </c>
      <c r="J1875" t="s">
        <v>1336</v>
      </c>
      <c r="K1875" t="s">
        <v>3594</v>
      </c>
      <c r="L1875" t="s">
        <v>3595</v>
      </c>
      <c r="M1875" t="s">
        <v>1170</v>
      </c>
      <c r="N1875" t="s">
        <v>54</v>
      </c>
      <c r="O1875" s="30">
        <v>66</v>
      </c>
      <c r="P1875" s="30" t="s">
        <v>1172</v>
      </c>
      <c r="Q1875" s="30" t="s">
        <v>1172</v>
      </c>
      <c r="R1875" s="30" t="s">
        <v>1173</v>
      </c>
      <c r="S1875" s="30" t="s">
        <v>1174</v>
      </c>
      <c r="T1875" s="31">
        <v>43831</v>
      </c>
      <c r="U1875" s="31">
        <v>46022</v>
      </c>
      <c r="V1875" s="3">
        <v>131253.53645494833</v>
      </c>
      <c r="W1875" s="32">
        <f>V1875*IF(Q1875="D06T-2017",'VATT Nacional'!$P$1,'VATT Nacional'!$M$1)</f>
        <v>102853708.75871894</v>
      </c>
    </row>
    <row r="1876" spans="6:23">
      <c r="F1876" s="3"/>
      <c r="G1876" s="3"/>
      <c r="H1876" s="29" t="s">
        <v>1166</v>
      </c>
      <c r="I1876" t="s">
        <v>1228</v>
      </c>
      <c r="J1876" t="s">
        <v>1336</v>
      </c>
      <c r="K1876" t="s">
        <v>3596</v>
      </c>
      <c r="L1876" t="s">
        <v>3597</v>
      </c>
      <c r="M1876" t="s">
        <v>1170</v>
      </c>
      <c r="N1876" t="s">
        <v>54</v>
      </c>
      <c r="O1876" s="30">
        <v>66</v>
      </c>
      <c r="P1876" s="30" t="s">
        <v>1172</v>
      </c>
      <c r="Q1876" s="30" t="s">
        <v>1172</v>
      </c>
      <c r="R1876" s="30" t="s">
        <v>1173</v>
      </c>
      <c r="S1876" s="30" t="s">
        <v>1174</v>
      </c>
      <c r="T1876" s="31">
        <v>43831</v>
      </c>
      <c r="U1876" s="31">
        <v>46022</v>
      </c>
      <c r="V1876" s="3">
        <v>93894.390546401846</v>
      </c>
      <c r="W1876" s="32">
        <f>V1876*IF(Q1876="D06T-2017",'VATT Nacional'!$P$1,'VATT Nacional'!$M$1)</f>
        <v>73578103.570960492</v>
      </c>
    </row>
    <row r="1877" spans="6:23">
      <c r="F1877" s="3"/>
      <c r="G1877" s="3"/>
      <c r="H1877" s="29" t="s">
        <v>1166</v>
      </c>
      <c r="I1877" t="s">
        <v>1228</v>
      </c>
      <c r="J1877" t="s">
        <v>1336</v>
      </c>
      <c r="K1877" t="s">
        <v>3598</v>
      </c>
      <c r="L1877" t="s">
        <v>3599</v>
      </c>
      <c r="M1877" t="s">
        <v>1170</v>
      </c>
      <c r="N1877" t="s">
        <v>54</v>
      </c>
      <c r="O1877" s="30">
        <v>66</v>
      </c>
      <c r="P1877" s="30" t="s">
        <v>1172</v>
      </c>
      <c r="Q1877" s="30" t="s">
        <v>1172</v>
      </c>
      <c r="R1877" s="30" t="s">
        <v>1173</v>
      </c>
      <c r="S1877" s="30" t="s">
        <v>1174</v>
      </c>
      <c r="T1877" s="31">
        <v>43831</v>
      </c>
      <c r="U1877" s="31">
        <v>46022</v>
      </c>
      <c r="V1877" s="3">
        <v>257338.6397712467</v>
      </c>
      <c r="W1877" s="32">
        <f>V1877*IF(Q1877="D06T-2017",'VATT Nacional'!$P$1,'VATT Nacional'!$M$1)</f>
        <v>201657297.94626671</v>
      </c>
    </row>
    <row r="1878" spans="6:23">
      <c r="F1878" s="3"/>
      <c r="G1878" s="3"/>
      <c r="H1878" s="29" t="s">
        <v>1166</v>
      </c>
      <c r="I1878" t="s">
        <v>1228</v>
      </c>
      <c r="J1878" t="s">
        <v>1336</v>
      </c>
      <c r="K1878" t="s">
        <v>3600</v>
      </c>
      <c r="L1878" t="s">
        <v>3601</v>
      </c>
      <c r="M1878" t="s">
        <v>1170</v>
      </c>
      <c r="N1878" t="s">
        <v>54</v>
      </c>
      <c r="O1878" s="30">
        <v>154</v>
      </c>
      <c r="P1878" s="30" t="s">
        <v>1172</v>
      </c>
      <c r="Q1878" s="30" t="s">
        <v>1172</v>
      </c>
      <c r="R1878" s="30" t="s">
        <v>1173</v>
      </c>
      <c r="S1878" s="30" t="s">
        <v>1174</v>
      </c>
      <c r="T1878" s="31">
        <v>43831</v>
      </c>
      <c r="U1878" s="31">
        <v>46022</v>
      </c>
      <c r="V1878" s="3">
        <v>72368.014914607207</v>
      </c>
      <c r="W1878" s="32">
        <f>V1878*IF(Q1878="D06T-2017",'VATT Nacional'!$P$1,'VATT Nacional'!$M$1)</f>
        <v>56709471.839857772</v>
      </c>
    </row>
    <row r="1879" spans="6:23">
      <c r="F1879" s="3"/>
      <c r="G1879" s="3"/>
      <c r="H1879" s="29" t="s">
        <v>1166</v>
      </c>
      <c r="I1879" t="s">
        <v>1228</v>
      </c>
      <c r="J1879" t="s">
        <v>1336</v>
      </c>
      <c r="K1879" t="s">
        <v>3600</v>
      </c>
      <c r="L1879" t="s">
        <v>3601</v>
      </c>
      <c r="M1879" t="s">
        <v>1188</v>
      </c>
      <c r="N1879" t="s">
        <v>1180</v>
      </c>
      <c r="O1879" s="30">
        <v>154</v>
      </c>
      <c r="P1879" s="30" t="s">
        <v>1172</v>
      </c>
      <c r="Q1879" s="30" t="s">
        <v>1172</v>
      </c>
      <c r="R1879" s="30" t="s">
        <v>1173</v>
      </c>
      <c r="S1879" s="30" t="s">
        <v>1174</v>
      </c>
      <c r="T1879" s="31">
        <v>43831</v>
      </c>
      <c r="U1879" s="31">
        <v>46022</v>
      </c>
      <c r="V1879" s="3">
        <v>1345962.494455731</v>
      </c>
      <c r="W1879" s="32">
        <f>V1879*IF(Q1879="D06T-2017",'VATT Nacional'!$P$1,'VATT Nacional'!$M$1)</f>
        <v>1054731462.0541749</v>
      </c>
    </row>
    <row r="1880" spans="6:23">
      <c r="F1880" s="3"/>
      <c r="G1880" s="3"/>
      <c r="H1880" s="29" t="s">
        <v>1166</v>
      </c>
      <c r="I1880" t="s">
        <v>1228</v>
      </c>
      <c r="J1880" t="s">
        <v>1336</v>
      </c>
      <c r="K1880" t="s">
        <v>3602</v>
      </c>
      <c r="L1880" t="s">
        <v>3603</v>
      </c>
      <c r="M1880" t="s">
        <v>1170</v>
      </c>
      <c r="N1880" t="s">
        <v>54</v>
      </c>
      <c r="O1880" s="30">
        <v>154</v>
      </c>
      <c r="P1880" s="30" t="s">
        <v>1172</v>
      </c>
      <c r="Q1880" s="30" t="s">
        <v>1172</v>
      </c>
      <c r="R1880" s="30" t="s">
        <v>1173</v>
      </c>
      <c r="S1880" s="30" t="s">
        <v>1174</v>
      </c>
      <c r="T1880" s="31">
        <v>43831</v>
      </c>
      <c r="U1880" s="31">
        <v>46022</v>
      </c>
      <c r="V1880" s="3">
        <v>42250.670975818684</v>
      </c>
      <c r="W1880" s="32">
        <f>V1880*IF(Q1880="D06T-2017",'VATT Nacional'!$P$1,'VATT Nacional'!$M$1)</f>
        <v>33108732.341843739</v>
      </c>
    </row>
    <row r="1881" spans="6:23">
      <c r="F1881" s="3"/>
      <c r="G1881" s="3"/>
      <c r="H1881" s="29" t="s">
        <v>1166</v>
      </c>
      <c r="I1881" t="s">
        <v>1228</v>
      </c>
      <c r="J1881" t="s">
        <v>1336</v>
      </c>
      <c r="K1881" t="s">
        <v>3602</v>
      </c>
      <c r="L1881" t="s">
        <v>3603</v>
      </c>
      <c r="M1881" t="s">
        <v>1188</v>
      </c>
      <c r="N1881" t="s">
        <v>1180</v>
      </c>
      <c r="O1881" s="30">
        <v>154</v>
      </c>
      <c r="P1881" s="30" t="s">
        <v>1172</v>
      </c>
      <c r="Q1881" s="30" t="s">
        <v>1172</v>
      </c>
      <c r="R1881" s="30" t="s">
        <v>1173</v>
      </c>
      <c r="S1881" s="30" t="s">
        <v>1174</v>
      </c>
      <c r="T1881" s="31">
        <v>43831</v>
      </c>
      <c r="U1881" s="31">
        <v>46022</v>
      </c>
      <c r="V1881" s="3">
        <v>580304.80819100945</v>
      </c>
      <c r="W1881" s="32">
        <f>V1881*IF(Q1881="D06T-2017",'VATT Nacional'!$P$1,'VATT Nacional'!$M$1)</f>
        <v>454742046.15773708</v>
      </c>
    </row>
    <row r="1882" spans="6:23">
      <c r="F1882" s="3"/>
      <c r="G1882" s="3"/>
      <c r="H1882" s="29" t="s">
        <v>1166</v>
      </c>
      <c r="I1882" t="s">
        <v>1228</v>
      </c>
      <c r="J1882" t="s">
        <v>1336</v>
      </c>
      <c r="K1882" t="s">
        <v>3604</v>
      </c>
      <c r="L1882" t="s">
        <v>3605</v>
      </c>
      <c r="M1882" t="s">
        <v>1170</v>
      </c>
      <c r="N1882" t="s">
        <v>54</v>
      </c>
      <c r="O1882" s="30">
        <v>66</v>
      </c>
      <c r="P1882" s="30" t="s">
        <v>1172</v>
      </c>
      <c r="Q1882" s="30" t="s">
        <v>1172</v>
      </c>
      <c r="R1882" s="30" t="s">
        <v>1173</v>
      </c>
      <c r="S1882" s="30" t="s">
        <v>1174</v>
      </c>
      <c r="T1882" s="31">
        <v>43831</v>
      </c>
      <c r="U1882" s="31">
        <v>46022</v>
      </c>
      <c r="V1882" s="3">
        <v>82801.333103175901</v>
      </c>
      <c r="W1882" s="32">
        <f>V1882*IF(Q1882="D06T-2017",'VATT Nacional'!$P$1,'VATT Nacional'!$M$1)</f>
        <v>64885293.2259918</v>
      </c>
    </row>
    <row r="1883" spans="6:23">
      <c r="F1883" s="3"/>
      <c r="G1883" s="3"/>
      <c r="H1883" s="29" t="s">
        <v>1166</v>
      </c>
      <c r="I1883" t="s">
        <v>1228</v>
      </c>
      <c r="J1883" t="s">
        <v>1336</v>
      </c>
      <c r="K1883" t="s">
        <v>3606</v>
      </c>
      <c r="L1883" t="s">
        <v>3607</v>
      </c>
      <c r="M1883" t="s">
        <v>1170</v>
      </c>
      <c r="N1883" t="s">
        <v>54</v>
      </c>
      <c r="O1883" s="30">
        <v>110</v>
      </c>
      <c r="P1883" s="30" t="s">
        <v>1172</v>
      </c>
      <c r="Q1883" s="30" t="s">
        <v>1172</v>
      </c>
      <c r="R1883" s="30" t="s">
        <v>1173</v>
      </c>
      <c r="S1883" s="30" t="s">
        <v>1174</v>
      </c>
      <c r="T1883" s="31">
        <v>43831</v>
      </c>
      <c r="U1883" s="31">
        <v>46022</v>
      </c>
      <c r="V1883" s="3">
        <v>68303.381608878844</v>
      </c>
      <c r="W1883" s="32">
        <f>V1883*IF(Q1883="D06T-2017",'VATT Nacional'!$P$1,'VATT Nacional'!$M$1)</f>
        <v>53524318.726807207</v>
      </c>
    </row>
    <row r="1884" spans="6:23">
      <c r="F1884" s="3"/>
      <c r="G1884" s="3"/>
      <c r="H1884" s="29" t="s">
        <v>1166</v>
      </c>
      <c r="I1884" t="s">
        <v>1228</v>
      </c>
      <c r="J1884" t="s">
        <v>1336</v>
      </c>
      <c r="K1884" t="s">
        <v>3606</v>
      </c>
      <c r="L1884" t="s">
        <v>3607</v>
      </c>
      <c r="M1884" t="s">
        <v>1698</v>
      </c>
      <c r="N1884" t="s">
        <v>66</v>
      </c>
      <c r="O1884" s="30">
        <v>110</v>
      </c>
      <c r="P1884" s="30" t="s">
        <v>1172</v>
      </c>
      <c r="Q1884" s="30" t="s">
        <v>1172</v>
      </c>
      <c r="R1884" s="30" t="s">
        <v>1173</v>
      </c>
      <c r="S1884" s="30" t="s">
        <v>1174</v>
      </c>
      <c r="T1884" s="31">
        <v>43831</v>
      </c>
      <c r="U1884" s="31">
        <v>46022</v>
      </c>
      <c r="V1884" s="3">
        <v>24596.05890143193</v>
      </c>
      <c r="W1884" s="32">
        <f>V1884*IF(Q1884="D06T-2017",'VATT Nacional'!$P$1,'VATT Nacional'!$M$1)</f>
        <v>19274115.937657095</v>
      </c>
    </row>
    <row r="1885" spans="6:23">
      <c r="F1885" s="3"/>
      <c r="G1885" s="3"/>
      <c r="H1885" s="29" t="s">
        <v>1166</v>
      </c>
      <c r="I1885" t="s">
        <v>1228</v>
      </c>
      <c r="J1885" t="s">
        <v>1336</v>
      </c>
      <c r="K1885" t="s">
        <v>3608</v>
      </c>
      <c r="L1885" t="s">
        <v>3609</v>
      </c>
      <c r="M1885" t="s">
        <v>1170</v>
      </c>
      <c r="N1885" t="s">
        <v>54</v>
      </c>
      <c r="O1885" s="30">
        <v>66</v>
      </c>
      <c r="P1885" s="30" t="s">
        <v>1172</v>
      </c>
      <c r="Q1885" s="30" t="s">
        <v>1172</v>
      </c>
      <c r="R1885" s="30" t="s">
        <v>1173</v>
      </c>
      <c r="S1885" s="30" t="s">
        <v>1174</v>
      </c>
      <c r="T1885" s="31">
        <v>43831</v>
      </c>
      <c r="U1885" s="31">
        <v>46022</v>
      </c>
      <c r="V1885" s="3">
        <v>293164.08100978518</v>
      </c>
      <c r="W1885" s="32">
        <f>V1885*IF(Q1885="D06T-2017",'VATT Nacional'!$P$1,'VATT Nacional'!$M$1)</f>
        <v>229731051.98615122</v>
      </c>
    </row>
    <row r="1886" spans="6:23">
      <c r="F1886" s="3"/>
      <c r="G1886" s="3"/>
      <c r="H1886" s="29" t="s">
        <v>1166</v>
      </c>
      <c r="I1886" t="s">
        <v>1228</v>
      </c>
      <c r="J1886" t="s">
        <v>1336</v>
      </c>
      <c r="K1886" t="s">
        <v>3610</v>
      </c>
      <c r="L1886" t="s">
        <v>3611</v>
      </c>
      <c r="M1886" t="s">
        <v>1170</v>
      </c>
      <c r="N1886" t="s">
        <v>54</v>
      </c>
      <c r="O1886" s="30">
        <v>66</v>
      </c>
      <c r="P1886" s="30" t="s">
        <v>1172</v>
      </c>
      <c r="Q1886" s="30" t="s">
        <v>1172</v>
      </c>
      <c r="R1886" s="30" t="s">
        <v>1173</v>
      </c>
      <c r="S1886" s="30" t="s">
        <v>1174</v>
      </c>
      <c r="T1886" s="31">
        <v>43831</v>
      </c>
      <c r="U1886" s="31">
        <v>46022</v>
      </c>
      <c r="V1886" s="3">
        <v>286322.79303297668</v>
      </c>
      <c r="W1886" s="32">
        <f>V1886*IF(Q1886="D06T-2017",'VATT Nacional'!$P$1,'VATT Nacional'!$M$1)</f>
        <v>224370039.55093423</v>
      </c>
    </row>
    <row r="1887" spans="6:23">
      <c r="F1887" s="3"/>
      <c r="G1887" s="3"/>
      <c r="H1887" s="29" t="s">
        <v>1166</v>
      </c>
      <c r="I1887" t="s">
        <v>1228</v>
      </c>
      <c r="J1887" t="s">
        <v>1336</v>
      </c>
      <c r="K1887" t="s">
        <v>3612</v>
      </c>
      <c r="L1887" t="s">
        <v>3613</v>
      </c>
      <c r="M1887" t="s">
        <v>1188</v>
      </c>
      <c r="N1887" t="s">
        <v>1180</v>
      </c>
      <c r="O1887" s="30">
        <v>154</v>
      </c>
      <c r="P1887" s="30" t="s">
        <v>1172</v>
      </c>
      <c r="Q1887" s="30" t="s">
        <v>1172</v>
      </c>
      <c r="R1887" s="30" t="s">
        <v>1173</v>
      </c>
      <c r="S1887" s="30" t="s">
        <v>1174</v>
      </c>
      <c r="T1887" s="31">
        <v>43831</v>
      </c>
      <c r="U1887" s="31">
        <v>46022</v>
      </c>
      <c r="V1887" s="3">
        <v>1652013.1219355022</v>
      </c>
      <c r="W1887" s="32">
        <f>V1887*IF(Q1887="D06T-2017",'VATT Nacional'!$P$1,'VATT Nacional'!$M$1)</f>
        <v>1294560749.3589957</v>
      </c>
    </row>
    <row r="1888" spans="6:23">
      <c r="F1888" s="3"/>
      <c r="G1888" s="3"/>
      <c r="H1888" s="29" t="s">
        <v>1166</v>
      </c>
      <c r="I1888" t="s">
        <v>1228</v>
      </c>
      <c r="J1888" t="s">
        <v>1336</v>
      </c>
      <c r="K1888" t="s">
        <v>3614</v>
      </c>
      <c r="L1888" t="s">
        <v>3615</v>
      </c>
      <c r="M1888" t="s">
        <v>1188</v>
      </c>
      <c r="N1888" t="s">
        <v>1180</v>
      </c>
      <c r="O1888" s="30">
        <v>154</v>
      </c>
      <c r="P1888" s="30" t="s">
        <v>1172</v>
      </c>
      <c r="Q1888" s="30" t="s">
        <v>1172</v>
      </c>
      <c r="R1888" s="30" t="s">
        <v>1173</v>
      </c>
      <c r="S1888" s="30" t="s">
        <v>1174</v>
      </c>
      <c r="T1888" s="31">
        <v>43831</v>
      </c>
      <c r="U1888" s="31">
        <v>46022</v>
      </c>
      <c r="V1888" s="3">
        <v>926973.78581522882</v>
      </c>
      <c r="W1888" s="32">
        <f>V1888*IF(Q1888="D06T-2017",'VATT Nacional'!$P$1,'VATT Nacional'!$M$1)</f>
        <v>726400936.44967973</v>
      </c>
    </row>
    <row r="1889" spans="6:23">
      <c r="F1889" s="3"/>
      <c r="G1889" s="3"/>
      <c r="H1889" s="29" t="s">
        <v>1166</v>
      </c>
      <c r="I1889" t="s">
        <v>1228</v>
      </c>
      <c r="J1889" t="s">
        <v>1336</v>
      </c>
      <c r="K1889" t="s">
        <v>3616</v>
      </c>
      <c r="L1889" t="s">
        <v>3617</v>
      </c>
      <c r="M1889" t="s">
        <v>2506</v>
      </c>
      <c r="N1889" t="s">
        <v>198</v>
      </c>
      <c r="O1889" s="30">
        <v>220</v>
      </c>
      <c r="P1889" s="30" t="s">
        <v>1172</v>
      </c>
      <c r="Q1889" s="30" t="s">
        <v>1172</v>
      </c>
      <c r="R1889" s="30" t="s">
        <v>1173</v>
      </c>
      <c r="S1889" s="30" t="s">
        <v>1174</v>
      </c>
      <c r="T1889" s="31">
        <v>43831</v>
      </c>
      <c r="U1889" s="31">
        <v>46022</v>
      </c>
      <c r="V1889" s="3">
        <v>208164.5661019448</v>
      </c>
      <c r="W1889" s="32">
        <f>V1889*IF(Q1889="D06T-2017",'VATT Nacional'!$P$1,'VATT Nacional'!$M$1)</f>
        <v>163123205.92659611</v>
      </c>
    </row>
    <row r="1890" spans="6:23">
      <c r="F1890" s="3"/>
      <c r="G1890" s="3"/>
      <c r="H1890" s="29" t="s">
        <v>1166</v>
      </c>
      <c r="I1890" t="s">
        <v>1228</v>
      </c>
      <c r="J1890" t="s">
        <v>1336</v>
      </c>
      <c r="K1890" t="s">
        <v>3618</v>
      </c>
      <c r="L1890" t="s">
        <v>3619</v>
      </c>
      <c r="M1890" t="s">
        <v>1170</v>
      </c>
      <c r="N1890" t="s">
        <v>54</v>
      </c>
      <c r="O1890" s="30">
        <v>66</v>
      </c>
      <c r="P1890" s="30" t="s">
        <v>1172</v>
      </c>
      <c r="Q1890" s="30" t="s">
        <v>1172</v>
      </c>
      <c r="R1890" s="30" t="s">
        <v>1173</v>
      </c>
      <c r="S1890" s="30" t="s">
        <v>1174</v>
      </c>
      <c r="T1890" s="31">
        <v>43831</v>
      </c>
      <c r="U1890" s="31">
        <v>46022</v>
      </c>
      <c r="V1890" s="3">
        <v>187360.39665060199</v>
      </c>
      <c r="W1890" s="32">
        <f>V1890*IF(Q1890="D06T-2017",'VATT Nacional'!$P$1,'VATT Nacional'!$M$1)</f>
        <v>146820513.87341923</v>
      </c>
    </row>
    <row r="1891" spans="6:23">
      <c r="F1891" s="3"/>
      <c r="G1891" s="3"/>
      <c r="H1891" s="29" t="s">
        <v>1166</v>
      </c>
      <c r="I1891" t="s">
        <v>1228</v>
      </c>
      <c r="J1891" t="s">
        <v>1336</v>
      </c>
      <c r="K1891" t="s">
        <v>3620</v>
      </c>
      <c r="L1891" t="s">
        <v>3621</v>
      </c>
      <c r="M1891" t="s">
        <v>1170</v>
      </c>
      <c r="N1891" t="s">
        <v>54</v>
      </c>
      <c r="O1891" s="30">
        <v>66</v>
      </c>
      <c r="P1891" s="30" t="s">
        <v>1172</v>
      </c>
      <c r="Q1891" s="30" t="s">
        <v>1172</v>
      </c>
      <c r="R1891" s="30" t="s">
        <v>1173</v>
      </c>
      <c r="S1891" s="30" t="s">
        <v>1174</v>
      </c>
      <c r="T1891" s="31">
        <v>43831</v>
      </c>
      <c r="U1891" s="31">
        <v>46022</v>
      </c>
      <c r="V1891" s="3">
        <v>90604.538765846723</v>
      </c>
      <c r="W1891" s="32">
        <f>V1891*IF(Q1891="D06T-2017",'VATT Nacional'!$P$1,'VATT Nacional'!$M$1)</f>
        <v>71000089.552932769</v>
      </c>
    </row>
    <row r="1892" spans="6:23">
      <c r="F1892" s="3"/>
      <c r="G1892" s="3"/>
      <c r="H1892" s="29" t="s">
        <v>1166</v>
      </c>
      <c r="I1892" t="s">
        <v>1228</v>
      </c>
      <c r="J1892" t="s">
        <v>1336</v>
      </c>
      <c r="K1892" t="s">
        <v>3622</v>
      </c>
      <c r="L1892" t="s">
        <v>3623</v>
      </c>
      <c r="M1892" t="s">
        <v>1170</v>
      </c>
      <c r="N1892" t="s">
        <v>54</v>
      </c>
      <c r="O1892" s="30">
        <v>66</v>
      </c>
      <c r="P1892" s="30" t="s">
        <v>1172</v>
      </c>
      <c r="Q1892" s="30" t="s">
        <v>1172</v>
      </c>
      <c r="R1892" s="30" t="s">
        <v>1173</v>
      </c>
      <c r="S1892" s="30" t="s">
        <v>1174</v>
      </c>
      <c r="T1892" s="31">
        <v>43831</v>
      </c>
      <c r="U1892" s="31">
        <v>46022</v>
      </c>
      <c r="V1892" s="3">
        <v>22118.09188597144</v>
      </c>
      <c r="W1892" s="32">
        <f>V1892*IF(Q1892="D06T-2017",'VATT Nacional'!$P$1,'VATT Nacional'!$M$1)</f>
        <v>17332316.085206136</v>
      </c>
    </row>
    <row r="1893" spans="6:23">
      <c r="F1893" s="3"/>
      <c r="G1893" s="3"/>
      <c r="H1893" s="29" t="s">
        <v>1166</v>
      </c>
      <c r="I1893" t="s">
        <v>1228</v>
      </c>
      <c r="J1893" t="s">
        <v>1336</v>
      </c>
      <c r="K1893" t="s">
        <v>3624</v>
      </c>
      <c r="L1893" t="s">
        <v>3625</v>
      </c>
      <c r="M1893" t="s">
        <v>1170</v>
      </c>
      <c r="N1893" t="s">
        <v>54</v>
      </c>
      <c r="O1893" s="30">
        <v>66</v>
      </c>
      <c r="P1893" s="30" t="s">
        <v>1172</v>
      </c>
      <c r="Q1893" s="30" t="s">
        <v>1172</v>
      </c>
      <c r="R1893" s="30" t="s">
        <v>1173</v>
      </c>
      <c r="S1893" s="30" t="s">
        <v>1174</v>
      </c>
      <c r="T1893" s="31">
        <v>43831</v>
      </c>
      <c r="U1893" s="31">
        <v>46022</v>
      </c>
      <c r="V1893" s="3">
        <v>193838.70138813381</v>
      </c>
      <c r="W1893" s="32">
        <f>V1893*IF(Q1893="D06T-2017",'VATT Nacional'!$P$1,'VATT Nacional'!$M$1)</f>
        <v>151897083.13563514</v>
      </c>
    </row>
    <row r="1894" spans="6:23">
      <c r="F1894" s="3"/>
      <c r="G1894" s="3"/>
      <c r="H1894" s="29" t="s">
        <v>1166</v>
      </c>
      <c r="I1894" t="s">
        <v>1228</v>
      </c>
      <c r="J1894" t="s">
        <v>1336</v>
      </c>
      <c r="K1894" t="s">
        <v>3626</v>
      </c>
      <c r="L1894" t="s">
        <v>3627</v>
      </c>
      <c r="M1894" t="s">
        <v>1170</v>
      </c>
      <c r="N1894" t="s">
        <v>54</v>
      </c>
      <c r="O1894" s="30">
        <v>66</v>
      </c>
      <c r="P1894" s="30" t="s">
        <v>1172</v>
      </c>
      <c r="Q1894" s="30" t="s">
        <v>1172</v>
      </c>
      <c r="R1894" s="30" t="s">
        <v>1173</v>
      </c>
      <c r="S1894" s="30" t="s">
        <v>1174</v>
      </c>
      <c r="T1894" s="31">
        <v>43831</v>
      </c>
      <c r="U1894" s="31">
        <v>46022</v>
      </c>
      <c r="V1894" s="3">
        <v>172894.30760058505</v>
      </c>
      <c r="W1894" s="32">
        <f>V1894*IF(Q1894="D06T-2017",'VATT Nacional'!$P$1,'VATT Nacional'!$M$1)</f>
        <v>135484507.62006509</v>
      </c>
    </row>
    <row r="1895" spans="6:23">
      <c r="F1895" s="3"/>
      <c r="G1895" s="3"/>
      <c r="H1895" s="29" t="s">
        <v>1166</v>
      </c>
      <c r="I1895" t="s">
        <v>1228</v>
      </c>
      <c r="J1895" t="s">
        <v>1336</v>
      </c>
      <c r="K1895" t="s">
        <v>3628</v>
      </c>
      <c r="L1895" t="s">
        <v>3629</v>
      </c>
      <c r="M1895" t="s">
        <v>1170</v>
      </c>
      <c r="N1895" t="s">
        <v>54</v>
      </c>
      <c r="O1895" s="30">
        <v>66</v>
      </c>
      <c r="P1895" s="30" t="s">
        <v>1172</v>
      </c>
      <c r="Q1895" s="30" t="s">
        <v>1172</v>
      </c>
      <c r="R1895" s="30" t="s">
        <v>1173</v>
      </c>
      <c r="S1895" s="30" t="s">
        <v>1174</v>
      </c>
      <c r="T1895" s="31">
        <v>43831</v>
      </c>
      <c r="U1895" s="31">
        <v>46022</v>
      </c>
      <c r="V1895" s="3">
        <v>127361.98203574793</v>
      </c>
      <c r="W1895" s="32">
        <f>V1895*IF(Q1895="D06T-2017",'VATT Nacional'!$P$1,'VATT Nacional'!$M$1)</f>
        <v>99804184.794170141</v>
      </c>
    </row>
    <row r="1896" spans="6:23">
      <c r="F1896" s="3"/>
      <c r="G1896" s="3"/>
      <c r="H1896" s="29" t="s">
        <v>1166</v>
      </c>
      <c r="I1896" t="s">
        <v>1228</v>
      </c>
      <c r="J1896" t="s">
        <v>1336</v>
      </c>
      <c r="K1896" t="s">
        <v>3630</v>
      </c>
      <c r="L1896" t="s">
        <v>3631</v>
      </c>
      <c r="M1896" t="s">
        <v>1170</v>
      </c>
      <c r="N1896" t="s">
        <v>54</v>
      </c>
      <c r="O1896" s="30">
        <v>66</v>
      </c>
      <c r="P1896" s="30" t="s">
        <v>1172</v>
      </c>
      <c r="Q1896" s="30" t="s">
        <v>1172</v>
      </c>
      <c r="R1896" s="30" t="s">
        <v>1173</v>
      </c>
      <c r="S1896" s="30" t="s">
        <v>1174</v>
      </c>
      <c r="T1896" s="31">
        <v>43831</v>
      </c>
      <c r="U1896" s="31">
        <v>46022</v>
      </c>
      <c r="V1896" s="3">
        <v>17339.969308914737</v>
      </c>
      <c r="W1896" s="32">
        <f>V1896*IF(Q1896="D06T-2017",'VATT Nacional'!$P$1,'VATT Nacional'!$M$1)</f>
        <v>13588054.092518914</v>
      </c>
    </row>
    <row r="1897" spans="6:23">
      <c r="F1897" s="3"/>
      <c r="G1897" s="3"/>
      <c r="H1897" s="29" t="s">
        <v>1166</v>
      </c>
      <c r="I1897" t="s">
        <v>1228</v>
      </c>
      <c r="J1897" t="s">
        <v>1336</v>
      </c>
      <c r="K1897" t="s">
        <v>3632</v>
      </c>
      <c r="L1897" t="s">
        <v>3633</v>
      </c>
      <c r="M1897" t="s">
        <v>1170</v>
      </c>
      <c r="N1897" t="s">
        <v>54</v>
      </c>
      <c r="O1897" s="30">
        <v>66</v>
      </c>
      <c r="P1897" s="30" t="s">
        <v>1172</v>
      </c>
      <c r="Q1897" s="30" t="s">
        <v>1172</v>
      </c>
      <c r="R1897" s="30" t="s">
        <v>1173</v>
      </c>
      <c r="S1897" s="30" t="s">
        <v>1174</v>
      </c>
      <c r="T1897" s="31">
        <v>43831</v>
      </c>
      <c r="U1897" s="31">
        <v>46022</v>
      </c>
      <c r="V1897" s="3">
        <v>322488.38550372684</v>
      </c>
      <c r="W1897" s="32">
        <f>V1897*IF(Q1897="D06T-2017",'VATT Nacional'!$P$1,'VATT Nacional'!$M$1)</f>
        <v>252710345.00510255</v>
      </c>
    </row>
    <row r="1898" spans="6:23">
      <c r="F1898" s="3"/>
      <c r="G1898" s="3"/>
      <c r="H1898" s="29" t="s">
        <v>1166</v>
      </c>
      <c r="I1898" t="s">
        <v>1228</v>
      </c>
      <c r="J1898" t="s">
        <v>1336</v>
      </c>
      <c r="K1898" t="s">
        <v>3634</v>
      </c>
      <c r="L1898" t="s">
        <v>3635</v>
      </c>
      <c r="M1898" t="s">
        <v>1170</v>
      </c>
      <c r="N1898" t="s">
        <v>54</v>
      </c>
      <c r="O1898" s="30">
        <v>66</v>
      </c>
      <c r="P1898" s="30" t="s">
        <v>1172</v>
      </c>
      <c r="Q1898" s="30" t="s">
        <v>1172</v>
      </c>
      <c r="R1898" s="30" t="s">
        <v>1173</v>
      </c>
      <c r="S1898" s="30" t="s">
        <v>1174</v>
      </c>
      <c r="T1898" s="31">
        <v>43831</v>
      </c>
      <c r="U1898" s="31">
        <v>46022</v>
      </c>
      <c r="V1898" s="3">
        <v>90368.409534334816</v>
      </c>
      <c r="W1898" s="32">
        <f>V1898*IF(Q1898="D06T-2017",'VATT Nacional'!$P$1,'VATT Nacional'!$M$1)</f>
        <v>70815052.50278303</v>
      </c>
    </row>
    <row r="1899" spans="6:23">
      <c r="F1899" s="3"/>
      <c r="G1899" s="3"/>
      <c r="H1899" s="29" t="s">
        <v>1166</v>
      </c>
      <c r="I1899" t="s">
        <v>1228</v>
      </c>
      <c r="J1899" t="s">
        <v>1336</v>
      </c>
      <c r="K1899" t="s">
        <v>3636</v>
      </c>
      <c r="L1899" t="s">
        <v>3637</v>
      </c>
      <c r="M1899" t="s">
        <v>1170</v>
      </c>
      <c r="N1899" t="s">
        <v>54</v>
      </c>
      <c r="O1899" s="30">
        <v>66</v>
      </c>
      <c r="P1899" s="30" t="s">
        <v>1172</v>
      </c>
      <c r="Q1899" s="30" t="s">
        <v>1172</v>
      </c>
      <c r="R1899" s="30" t="s">
        <v>1173</v>
      </c>
      <c r="S1899" s="30" t="s">
        <v>1174</v>
      </c>
      <c r="T1899" s="31">
        <v>43831</v>
      </c>
      <c r="U1899" s="31">
        <v>46022</v>
      </c>
      <c r="V1899" s="3">
        <v>100861.56684490576</v>
      </c>
      <c r="W1899" s="32">
        <f>V1899*IF(Q1899="D06T-2017",'VATT Nacional'!$P$1,'VATT Nacional'!$M$1)</f>
        <v>79037765.392133117</v>
      </c>
    </row>
    <row r="1900" spans="6:23">
      <c r="F1900" s="3"/>
      <c r="G1900" s="3"/>
      <c r="H1900" s="29" t="s">
        <v>1166</v>
      </c>
      <c r="I1900" t="s">
        <v>1228</v>
      </c>
      <c r="J1900" t="s">
        <v>1336</v>
      </c>
      <c r="K1900" t="s">
        <v>3638</v>
      </c>
      <c r="L1900" t="s">
        <v>3639</v>
      </c>
      <c r="M1900" t="s">
        <v>1170</v>
      </c>
      <c r="N1900" t="s">
        <v>54</v>
      </c>
      <c r="O1900" s="30">
        <v>66</v>
      </c>
      <c r="P1900" s="30" t="s">
        <v>1172</v>
      </c>
      <c r="Q1900" s="30" t="s">
        <v>1172</v>
      </c>
      <c r="R1900" s="30" t="s">
        <v>1173</v>
      </c>
      <c r="S1900" s="30" t="s">
        <v>1174</v>
      </c>
      <c r="T1900" s="31">
        <v>43831</v>
      </c>
      <c r="U1900" s="31">
        <v>46022</v>
      </c>
      <c r="V1900" s="3">
        <v>234082.70188943617</v>
      </c>
      <c r="W1900" s="32">
        <f>V1900*IF(Q1900="D06T-2017",'VATT Nacional'!$P$1,'VATT Nacional'!$M$1)</f>
        <v>183433335.9379926</v>
      </c>
    </row>
    <row r="1901" spans="6:23">
      <c r="F1901" s="3"/>
      <c r="G1901" s="3"/>
      <c r="H1901" s="29" t="s">
        <v>1166</v>
      </c>
      <c r="I1901" t="s">
        <v>1228</v>
      </c>
      <c r="J1901" t="s">
        <v>1336</v>
      </c>
      <c r="K1901" t="s">
        <v>3640</v>
      </c>
      <c r="L1901" t="s">
        <v>3641</v>
      </c>
      <c r="M1901" t="s">
        <v>1170</v>
      </c>
      <c r="N1901" t="s">
        <v>54</v>
      </c>
      <c r="O1901" s="30">
        <v>66</v>
      </c>
      <c r="P1901" s="30" t="s">
        <v>1172</v>
      </c>
      <c r="Q1901" s="30" t="s">
        <v>1172</v>
      </c>
      <c r="R1901" s="30" t="s">
        <v>1173</v>
      </c>
      <c r="S1901" s="30" t="s">
        <v>1174</v>
      </c>
      <c r="T1901" s="31">
        <v>43831</v>
      </c>
      <c r="U1901" s="31">
        <v>46022</v>
      </c>
      <c r="V1901" s="3">
        <v>185386.07315561821</v>
      </c>
      <c r="W1901" s="32">
        <f>V1901*IF(Q1901="D06T-2017",'VATT Nacional'!$P$1,'VATT Nacional'!$M$1)</f>
        <v>145273382.27427745</v>
      </c>
    </row>
    <row r="1902" spans="6:23">
      <c r="F1902" s="3"/>
      <c r="G1902" s="3"/>
      <c r="H1902" s="29" t="s">
        <v>1166</v>
      </c>
      <c r="I1902" t="s">
        <v>1228</v>
      </c>
      <c r="J1902" t="s">
        <v>1336</v>
      </c>
      <c r="K1902" t="s">
        <v>3642</v>
      </c>
      <c r="L1902" t="s">
        <v>3643</v>
      </c>
      <c r="M1902" t="s">
        <v>1188</v>
      </c>
      <c r="N1902" t="s">
        <v>1180</v>
      </c>
      <c r="O1902" s="30">
        <v>66</v>
      </c>
      <c r="P1902" s="30" t="s">
        <v>1172</v>
      </c>
      <c r="Q1902" s="30" t="s">
        <v>1172</v>
      </c>
      <c r="R1902" s="30" t="s">
        <v>1173</v>
      </c>
      <c r="S1902" s="30" t="s">
        <v>1174</v>
      </c>
      <c r="T1902" s="31">
        <v>43831</v>
      </c>
      <c r="U1902" s="31">
        <v>46022</v>
      </c>
      <c r="V1902" s="3">
        <v>208362.80100906847</v>
      </c>
      <c r="W1902" s="32">
        <f>V1902*IF(Q1902="D06T-2017",'VATT Nacional'!$P$1,'VATT Nacional'!$M$1)</f>
        <v>163278547.99168482</v>
      </c>
    </row>
    <row r="1903" spans="6:23">
      <c r="F1903" s="3"/>
      <c r="G1903" s="3"/>
      <c r="H1903" s="29" t="s">
        <v>1166</v>
      </c>
      <c r="I1903" t="s">
        <v>1228</v>
      </c>
      <c r="J1903" t="s">
        <v>1336</v>
      </c>
      <c r="K1903" t="s">
        <v>3644</v>
      </c>
      <c r="L1903" t="s">
        <v>3645</v>
      </c>
      <c r="M1903" t="s">
        <v>1188</v>
      </c>
      <c r="N1903" t="s">
        <v>1180</v>
      </c>
      <c r="O1903" s="30">
        <v>66</v>
      </c>
      <c r="P1903" s="30" t="s">
        <v>1172</v>
      </c>
      <c r="Q1903" s="30" t="s">
        <v>1172</v>
      </c>
      <c r="R1903" s="30" t="s">
        <v>1173</v>
      </c>
      <c r="S1903" s="30" t="s">
        <v>1174</v>
      </c>
      <c r="T1903" s="31">
        <v>43831</v>
      </c>
      <c r="U1903" s="31">
        <v>46022</v>
      </c>
      <c r="V1903" s="3">
        <v>205366.66445645658</v>
      </c>
      <c r="W1903" s="32">
        <f>V1903*IF(Q1903="D06T-2017",'VATT Nacional'!$P$1,'VATT Nacional'!$M$1)</f>
        <v>160930696.91881511</v>
      </c>
    </row>
    <row r="1904" spans="6:23">
      <c r="F1904" s="3"/>
      <c r="G1904" s="3"/>
      <c r="H1904" s="29" t="s">
        <v>1166</v>
      </c>
      <c r="I1904" t="s">
        <v>1228</v>
      </c>
      <c r="J1904" t="s">
        <v>1336</v>
      </c>
      <c r="K1904" t="s">
        <v>3646</v>
      </c>
      <c r="L1904" t="s">
        <v>3647</v>
      </c>
      <c r="M1904" t="s">
        <v>1170</v>
      </c>
      <c r="N1904" t="s">
        <v>54</v>
      </c>
      <c r="O1904" s="30">
        <v>66</v>
      </c>
      <c r="P1904" s="30" t="s">
        <v>1172</v>
      </c>
      <c r="Q1904" s="30" t="s">
        <v>1172</v>
      </c>
      <c r="R1904" s="30" t="s">
        <v>1173</v>
      </c>
      <c r="S1904" s="30" t="s">
        <v>1174</v>
      </c>
      <c r="T1904" s="31">
        <v>43831</v>
      </c>
      <c r="U1904" s="31">
        <v>46022</v>
      </c>
      <c r="V1904" s="3">
        <v>288174.77205480909</v>
      </c>
      <c r="W1904" s="32">
        <f>V1904*IF(Q1904="D06T-2017",'VATT Nacional'!$P$1,'VATT Nacional'!$M$1)</f>
        <v>225821298.81665456</v>
      </c>
    </row>
    <row r="1905" spans="6:23">
      <c r="F1905" s="3"/>
      <c r="G1905" s="3"/>
      <c r="H1905" s="29" t="s">
        <v>1166</v>
      </c>
      <c r="I1905" t="s">
        <v>1228</v>
      </c>
      <c r="J1905" t="s">
        <v>1336</v>
      </c>
      <c r="K1905" t="s">
        <v>3648</v>
      </c>
      <c r="L1905" t="s">
        <v>3649</v>
      </c>
      <c r="M1905" t="s">
        <v>1170</v>
      </c>
      <c r="N1905" t="s">
        <v>54</v>
      </c>
      <c r="O1905" s="30">
        <v>66</v>
      </c>
      <c r="P1905" s="30" t="s">
        <v>1172</v>
      </c>
      <c r="Q1905" s="30" t="s">
        <v>1172</v>
      </c>
      <c r="R1905" s="30" t="s">
        <v>1173</v>
      </c>
      <c r="S1905" s="30" t="s">
        <v>1174</v>
      </c>
      <c r="T1905" s="31">
        <v>43831</v>
      </c>
      <c r="U1905" s="31">
        <v>46022</v>
      </c>
      <c r="V1905" s="3">
        <v>145762.99353525043</v>
      </c>
      <c r="W1905" s="32">
        <f>V1905*IF(Q1905="D06T-2017",'VATT Nacional'!$P$1,'VATT Nacional'!$M$1)</f>
        <v>114223699.33643386</v>
      </c>
    </row>
    <row r="1906" spans="6:23">
      <c r="F1906" s="3"/>
      <c r="G1906" s="3"/>
      <c r="H1906" s="29" t="s">
        <v>1166</v>
      </c>
      <c r="I1906" t="s">
        <v>1228</v>
      </c>
      <c r="J1906" t="s">
        <v>1336</v>
      </c>
      <c r="K1906" t="s">
        <v>3650</v>
      </c>
      <c r="L1906" t="s">
        <v>3651</v>
      </c>
      <c r="M1906" t="s">
        <v>1170</v>
      </c>
      <c r="N1906" t="s">
        <v>54</v>
      </c>
      <c r="O1906" s="30">
        <v>66</v>
      </c>
      <c r="P1906" s="30" t="s">
        <v>1172</v>
      </c>
      <c r="Q1906" s="30" t="s">
        <v>1172</v>
      </c>
      <c r="R1906" s="30" t="s">
        <v>1173</v>
      </c>
      <c r="S1906" s="30" t="s">
        <v>1174</v>
      </c>
      <c r="T1906" s="31">
        <v>43831</v>
      </c>
      <c r="U1906" s="31">
        <v>46022</v>
      </c>
      <c r="V1906" s="3">
        <v>194727.33391503245</v>
      </c>
      <c r="W1906" s="32">
        <f>V1906*IF(Q1906="D06T-2017",'VATT Nacional'!$P$1,'VATT Nacional'!$M$1)</f>
        <v>152593438.85742193</v>
      </c>
    </row>
    <row r="1907" spans="6:23">
      <c r="F1907" s="3"/>
      <c r="G1907" s="3"/>
      <c r="H1907" s="29" t="s">
        <v>1166</v>
      </c>
      <c r="I1907" t="s">
        <v>1228</v>
      </c>
      <c r="J1907" t="s">
        <v>1336</v>
      </c>
      <c r="K1907" t="s">
        <v>3652</v>
      </c>
      <c r="L1907" t="s">
        <v>3653</v>
      </c>
      <c r="M1907" t="s">
        <v>1170</v>
      </c>
      <c r="N1907" t="s">
        <v>54</v>
      </c>
      <c r="O1907" s="30">
        <v>154</v>
      </c>
      <c r="P1907" s="30" t="s">
        <v>1172</v>
      </c>
      <c r="Q1907" s="30" t="s">
        <v>1172</v>
      </c>
      <c r="R1907" s="30" t="s">
        <v>1173</v>
      </c>
      <c r="S1907" s="30" t="s">
        <v>1174</v>
      </c>
      <c r="T1907" s="31">
        <v>43831</v>
      </c>
      <c r="U1907" s="31">
        <v>46022</v>
      </c>
      <c r="V1907" s="3">
        <v>8304.4418050241566</v>
      </c>
      <c r="W1907" s="32">
        <f>V1907*IF(Q1907="D06T-2017",'VATT Nacional'!$P$1,'VATT Nacional'!$M$1)</f>
        <v>6507578.095702298</v>
      </c>
    </row>
    <row r="1908" spans="6:23">
      <c r="F1908" s="3"/>
      <c r="G1908" s="3"/>
      <c r="H1908" s="29" t="s">
        <v>1166</v>
      </c>
      <c r="I1908" t="s">
        <v>1228</v>
      </c>
      <c r="J1908" t="s">
        <v>1336</v>
      </c>
      <c r="K1908" t="s">
        <v>3652</v>
      </c>
      <c r="L1908" t="s">
        <v>3653</v>
      </c>
      <c r="M1908" t="s">
        <v>1188</v>
      </c>
      <c r="N1908" t="s">
        <v>1180</v>
      </c>
      <c r="O1908" s="30">
        <v>154</v>
      </c>
      <c r="P1908" s="30" t="s">
        <v>1172</v>
      </c>
      <c r="Q1908" s="30" t="s">
        <v>1172</v>
      </c>
      <c r="R1908" s="30" t="s">
        <v>1173</v>
      </c>
      <c r="S1908" s="30" t="s">
        <v>1174</v>
      </c>
      <c r="T1908" s="31">
        <v>43831</v>
      </c>
      <c r="U1908" s="31">
        <v>46022</v>
      </c>
      <c r="V1908" s="3">
        <v>1123084.6703903126</v>
      </c>
      <c r="W1908" s="32">
        <f>V1908*IF(Q1908="D06T-2017",'VATT Nacional'!$P$1,'VATT Nacional'!$M$1)</f>
        <v>880078561.84016848</v>
      </c>
    </row>
    <row r="1909" spans="6:23">
      <c r="F1909" s="3"/>
      <c r="G1909" s="3"/>
      <c r="H1909" s="29" t="s">
        <v>1166</v>
      </c>
      <c r="I1909" t="s">
        <v>1228</v>
      </c>
      <c r="J1909" t="s">
        <v>1336</v>
      </c>
      <c r="K1909" t="s">
        <v>3654</v>
      </c>
      <c r="L1909" t="s">
        <v>3655</v>
      </c>
      <c r="M1909" t="s">
        <v>1170</v>
      </c>
      <c r="N1909" t="s">
        <v>54</v>
      </c>
      <c r="O1909" s="30">
        <v>66</v>
      </c>
      <c r="P1909" s="30" t="s">
        <v>1172</v>
      </c>
      <c r="Q1909" s="30" t="s">
        <v>1172</v>
      </c>
      <c r="R1909" s="30" t="s">
        <v>1173</v>
      </c>
      <c r="S1909" s="30" t="s">
        <v>1174</v>
      </c>
      <c r="T1909" s="31">
        <v>43831</v>
      </c>
      <c r="U1909" s="31">
        <v>46022</v>
      </c>
      <c r="V1909" s="3">
        <v>136379.92270312624</v>
      </c>
      <c r="W1909" s="32">
        <f>V1909*IF(Q1909="D06T-2017",'VATT Nacional'!$P$1,'VATT Nacional'!$M$1)</f>
        <v>106870879.28528813</v>
      </c>
    </row>
    <row r="1910" spans="6:23">
      <c r="F1910" s="3"/>
      <c r="G1910" s="3"/>
      <c r="H1910" s="29" t="s">
        <v>1166</v>
      </c>
      <c r="I1910" t="s">
        <v>1228</v>
      </c>
      <c r="J1910" t="s">
        <v>1336</v>
      </c>
      <c r="K1910" t="s">
        <v>3656</v>
      </c>
      <c r="L1910" t="s">
        <v>3657</v>
      </c>
      <c r="M1910" t="s">
        <v>1170</v>
      </c>
      <c r="N1910" t="s">
        <v>54</v>
      </c>
      <c r="O1910" s="30">
        <v>66</v>
      </c>
      <c r="P1910" s="30" t="s">
        <v>1172</v>
      </c>
      <c r="Q1910" s="30" t="s">
        <v>1172</v>
      </c>
      <c r="R1910" s="30" t="s">
        <v>1173</v>
      </c>
      <c r="S1910" s="30" t="s">
        <v>1174</v>
      </c>
      <c r="T1910" s="31">
        <v>43831</v>
      </c>
      <c r="U1910" s="31">
        <v>46022</v>
      </c>
      <c r="V1910" s="3">
        <v>188376.34212751305</v>
      </c>
      <c r="W1910" s="32">
        <f>V1910*IF(Q1910="D06T-2017",'VATT Nacional'!$P$1,'VATT Nacional'!$M$1)</f>
        <v>147616635.35722256</v>
      </c>
    </row>
    <row r="1911" spans="6:23">
      <c r="F1911" s="3"/>
      <c r="G1911" s="3"/>
      <c r="H1911" s="29" t="s">
        <v>1166</v>
      </c>
      <c r="I1911" t="s">
        <v>1228</v>
      </c>
      <c r="J1911" t="s">
        <v>1336</v>
      </c>
      <c r="K1911" t="s">
        <v>3658</v>
      </c>
      <c r="L1911" t="s">
        <v>3659</v>
      </c>
      <c r="M1911" t="s">
        <v>1170</v>
      </c>
      <c r="N1911" t="s">
        <v>54</v>
      </c>
      <c r="O1911" s="30">
        <v>66</v>
      </c>
      <c r="P1911" s="30" t="s">
        <v>1172</v>
      </c>
      <c r="Q1911" s="30" t="s">
        <v>1172</v>
      </c>
      <c r="R1911" s="30" t="s">
        <v>1173</v>
      </c>
      <c r="S1911" s="30" t="s">
        <v>1174</v>
      </c>
      <c r="T1911" s="31">
        <v>43831</v>
      </c>
      <c r="U1911" s="31">
        <v>46022</v>
      </c>
      <c r="V1911" s="3">
        <v>165996.55402562307</v>
      </c>
      <c r="W1911" s="32">
        <f>V1911*IF(Q1911="D06T-2017",'VATT Nacional'!$P$1,'VATT Nacional'!$M$1)</f>
        <v>130079247.26327413</v>
      </c>
    </row>
    <row r="1912" spans="6:23">
      <c r="F1912" s="3"/>
      <c r="G1912" s="3"/>
      <c r="H1912" s="29" t="s">
        <v>1166</v>
      </c>
      <c r="I1912" t="s">
        <v>1228</v>
      </c>
      <c r="J1912" t="s">
        <v>1336</v>
      </c>
      <c r="K1912" t="s">
        <v>3660</v>
      </c>
      <c r="L1912" t="s">
        <v>3661</v>
      </c>
      <c r="M1912" t="s">
        <v>1170</v>
      </c>
      <c r="N1912" t="s">
        <v>54</v>
      </c>
      <c r="O1912" s="30">
        <v>66</v>
      </c>
      <c r="P1912" s="30" t="s">
        <v>1172</v>
      </c>
      <c r="Q1912" s="30" t="s">
        <v>1172</v>
      </c>
      <c r="R1912" s="30" t="s">
        <v>1173</v>
      </c>
      <c r="S1912" s="30" t="s">
        <v>1174</v>
      </c>
      <c r="T1912" s="31">
        <v>43831</v>
      </c>
      <c r="U1912" s="31">
        <v>46022</v>
      </c>
      <c r="V1912" s="3">
        <v>106093.82180290834</v>
      </c>
      <c r="W1912" s="32">
        <f>V1912*IF(Q1912="D06T-2017",'VATT Nacional'!$P$1,'VATT Nacional'!$M$1)</f>
        <v>83137897.412472844</v>
      </c>
    </row>
    <row r="1913" spans="6:23">
      <c r="F1913" s="3"/>
      <c r="G1913" s="3"/>
      <c r="H1913" s="29" t="s">
        <v>1166</v>
      </c>
      <c r="I1913" t="s">
        <v>1228</v>
      </c>
      <c r="J1913" t="s">
        <v>1336</v>
      </c>
      <c r="K1913" t="s">
        <v>3662</v>
      </c>
      <c r="L1913" t="s">
        <v>3663</v>
      </c>
      <c r="M1913" t="s">
        <v>1170</v>
      </c>
      <c r="N1913" t="s">
        <v>54</v>
      </c>
      <c r="O1913" s="30">
        <v>66</v>
      </c>
      <c r="P1913" s="30" t="s">
        <v>1172</v>
      </c>
      <c r="Q1913" s="30" t="s">
        <v>1172</v>
      </c>
      <c r="R1913" s="30" t="s">
        <v>1173</v>
      </c>
      <c r="S1913" s="30" t="s">
        <v>1174</v>
      </c>
      <c r="T1913" s="31">
        <v>43831</v>
      </c>
      <c r="U1913" s="31">
        <v>46022</v>
      </c>
      <c r="V1913" s="3">
        <v>408146.14093829913</v>
      </c>
      <c r="W1913" s="32">
        <f>V1913*IF(Q1913="D06T-2017",'VATT Nacional'!$P$1,'VATT Nacional'!$M$1)</f>
        <v>319834005.58103764</v>
      </c>
    </row>
    <row r="1914" spans="6:23">
      <c r="F1914" s="3"/>
      <c r="G1914" s="3"/>
      <c r="H1914" s="29" t="s">
        <v>1166</v>
      </c>
      <c r="I1914" t="s">
        <v>1228</v>
      </c>
      <c r="J1914" t="s">
        <v>1336</v>
      </c>
      <c r="K1914" t="s">
        <v>3664</v>
      </c>
      <c r="L1914" t="s">
        <v>3665</v>
      </c>
      <c r="M1914" t="s">
        <v>1170</v>
      </c>
      <c r="N1914" t="s">
        <v>54</v>
      </c>
      <c r="O1914" s="30">
        <v>66</v>
      </c>
      <c r="P1914" s="30" t="s">
        <v>1172</v>
      </c>
      <c r="Q1914" s="30" t="s">
        <v>1172</v>
      </c>
      <c r="R1914" s="30" t="s">
        <v>1173</v>
      </c>
      <c r="S1914" s="30" t="s">
        <v>1174</v>
      </c>
      <c r="T1914" s="31">
        <v>43831</v>
      </c>
      <c r="U1914" s="31">
        <v>46022</v>
      </c>
      <c r="V1914" s="3">
        <v>204940.52219065759</v>
      </c>
      <c r="W1914" s="32">
        <f>V1914*IF(Q1914="D06T-2017",'VATT Nacional'!$P$1,'VATT Nacional'!$M$1)</f>
        <v>160596760.67846617</v>
      </c>
    </row>
    <row r="1915" spans="6:23">
      <c r="F1915" s="3"/>
      <c r="G1915" s="3"/>
      <c r="H1915" s="29" t="s">
        <v>1166</v>
      </c>
      <c r="I1915" t="s">
        <v>1228</v>
      </c>
      <c r="J1915" t="s">
        <v>1336</v>
      </c>
      <c r="K1915" t="s">
        <v>3666</v>
      </c>
      <c r="L1915" t="s">
        <v>3667</v>
      </c>
      <c r="M1915" t="s">
        <v>1170</v>
      </c>
      <c r="N1915" t="s">
        <v>54</v>
      </c>
      <c r="O1915" s="30">
        <v>66</v>
      </c>
      <c r="P1915" s="30" t="s">
        <v>1172</v>
      </c>
      <c r="Q1915" s="30" t="s">
        <v>1172</v>
      </c>
      <c r="R1915" s="30" t="s">
        <v>1173</v>
      </c>
      <c r="S1915" s="30" t="s">
        <v>1174</v>
      </c>
      <c r="T1915" s="31">
        <v>43831</v>
      </c>
      <c r="U1915" s="31">
        <v>46022</v>
      </c>
      <c r="V1915" s="3">
        <v>96958.007213637073</v>
      </c>
      <c r="W1915" s="32">
        <f>V1915*IF(Q1915="D06T-2017",'VATT Nacional'!$P$1,'VATT Nacional'!$M$1)</f>
        <v>75978833.828985408</v>
      </c>
    </row>
    <row r="1916" spans="6:23">
      <c r="F1916" s="3"/>
      <c r="G1916" s="3"/>
      <c r="H1916" s="29" t="s">
        <v>1166</v>
      </c>
      <c r="I1916" t="s">
        <v>1228</v>
      </c>
      <c r="J1916" t="s">
        <v>1336</v>
      </c>
      <c r="K1916" t="s">
        <v>3668</v>
      </c>
      <c r="L1916" t="s">
        <v>3669</v>
      </c>
      <c r="M1916" t="s">
        <v>1170</v>
      </c>
      <c r="N1916" t="s">
        <v>54</v>
      </c>
      <c r="O1916" s="30">
        <v>66</v>
      </c>
      <c r="P1916" s="30" t="s">
        <v>1172</v>
      </c>
      <c r="Q1916" s="30" t="s">
        <v>1172</v>
      </c>
      <c r="R1916" s="30" t="s">
        <v>1173</v>
      </c>
      <c r="S1916" s="30" t="s">
        <v>1174</v>
      </c>
      <c r="T1916" s="31">
        <v>43831</v>
      </c>
      <c r="U1916" s="31">
        <v>46022</v>
      </c>
      <c r="V1916" s="3">
        <v>94505.446561351942</v>
      </c>
      <c r="W1916" s="32">
        <f>V1916*IF(Q1916="D06T-2017",'VATT Nacional'!$P$1,'VATT Nacional'!$M$1)</f>
        <v>74056943.0681234</v>
      </c>
    </row>
    <row r="1917" spans="6:23">
      <c r="F1917" s="3"/>
      <c r="G1917" s="3"/>
      <c r="H1917" s="29" t="s">
        <v>1166</v>
      </c>
      <c r="I1917" t="s">
        <v>1228</v>
      </c>
      <c r="J1917" t="s">
        <v>1336</v>
      </c>
      <c r="K1917" t="s">
        <v>3670</v>
      </c>
      <c r="L1917" t="s">
        <v>3671</v>
      </c>
      <c r="M1917" t="s">
        <v>1170</v>
      </c>
      <c r="N1917" t="s">
        <v>54</v>
      </c>
      <c r="O1917" s="30">
        <v>110</v>
      </c>
      <c r="P1917" s="30" t="s">
        <v>1172</v>
      </c>
      <c r="Q1917" s="30" t="s">
        <v>1172</v>
      </c>
      <c r="R1917" s="30" t="s">
        <v>1173</v>
      </c>
      <c r="S1917" s="30" t="s">
        <v>1174</v>
      </c>
      <c r="T1917" s="31">
        <v>43831</v>
      </c>
      <c r="U1917" s="31">
        <v>46022</v>
      </c>
      <c r="V1917" s="3">
        <v>442884.60370835569</v>
      </c>
      <c r="W1917" s="32">
        <f>V1917*IF(Q1917="D06T-2017",'VATT Nacional'!$P$1,'VATT Nacional'!$M$1)</f>
        <v>347055974.82453603</v>
      </c>
    </row>
    <row r="1918" spans="6:23">
      <c r="F1918" s="3"/>
      <c r="G1918" s="3"/>
      <c r="H1918" s="29" t="s">
        <v>1166</v>
      </c>
      <c r="I1918" t="s">
        <v>1228</v>
      </c>
      <c r="J1918" t="s">
        <v>1336</v>
      </c>
      <c r="K1918" t="s">
        <v>3672</v>
      </c>
      <c r="L1918" t="s">
        <v>3673</v>
      </c>
      <c r="M1918" t="s">
        <v>1170</v>
      </c>
      <c r="N1918" t="s">
        <v>54</v>
      </c>
      <c r="O1918" s="30">
        <v>66</v>
      </c>
      <c r="P1918" s="30" t="s">
        <v>1172</v>
      </c>
      <c r="Q1918" s="30" t="s">
        <v>1172</v>
      </c>
      <c r="R1918" s="30" t="s">
        <v>1173</v>
      </c>
      <c r="S1918" s="30" t="s">
        <v>1174</v>
      </c>
      <c r="T1918" s="31">
        <v>43831</v>
      </c>
      <c r="U1918" s="31">
        <v>46022</v>
      </c>
      <c r="V1918" s="3">
        <v>1035609.0611877061</v>
      </c>
      <c r="W1918" s="32">
        <f>V1918*IF(Q1918="D06T-2017",'VATT Nacional'!$P$1,'VATT Nacional'!$M$1)</f>
        <v>811530383.44114602</v>
      </c>
    </row>
    <row r="1919" spans="6:23">
      <c r="F1919" s="3"/>
      <c r="G1919" s="3"/>
      <c r="H1919" s="29" t="s">
        <v>1166</v>
      </c>
      <c r="I1919" t="s">
        <v>1228</v>
      </c>
      <c r="J1919" t="s">
        <v>1336</v>
      </c>
      <c r="K1919" t="s">
        <v>3674</v>
      </c>
      <c r="L1919" t="s">
        <v>3675</v>
      </c>
      <c r="M1919" t="s">
        <v>1170</v>
      </c>
      <c r="N1919" t="s">
        <v>54</v>
      </c>
      <c r="O1919" s="30">
        <v>66</v>
      </c>
      <c r="P1919" s="30" t="s">
        <v>1172</v>
      </c>
      <c r="Q1919" s="30" t="s">
        <v>1172</v>
      </c>
      <c r="R1919" s="30" t="s">
        <v>1173</v>
      </c>
      <c r="S1919" s="30" t="s">
        <v>1174</v>
      </c>
      <c r="T1919" s="31">
        <v>43831</v>
      </c>
      <c r="U1919" s="31">
        <v>46022</v>
      </c>
      <c r="V1919" s="3">
        <v>92464.434139037287</v>
      </c>
      <c r="W1919" s="32">
        <f>V1919*IF(Q1919="D06T-2017",'VATT Nacional'!$P$1,'VATT Nacional'!$M$1)</f>
        <v>72457552.278910384</v>
      </c>
    </row>
    <row r="1920" spans="6:23">
      <c r="F1920" s="3"/>
      <c r="G1920" s="3"/>
      <c r="H1920" s="29" t="s">
        <v>1166</v>
      </c>
      <c r="I1920" t="s">
        <v>1228</v>
      </c>
      <c r="J1920" t="s">
        <v>1336</v>
      </c>
      <c r="K1920" t="s">
        <v>3676</v>
      </c>
      <c r="L1920" t="s">
        <v>3677</v>
      </c>
      <c r="M1920" t="s">
        <v>1170</v>
      </c>
      <c r="N1920" t="s">
        <v>54</v>
      </c>
      <c r="O1920" s="30">
        <v>66</v>
      </c>
      <c r="P1920" s="30" t="s">
        <v>1172</v>
      </c>
      <c r="Q1920" s="30" t="s">
        <v>1172</v>
      </c>
      <c r="R1920" s="30" t="s">
        <v>1173</v>
      </c>
      <c r="S1920" s="30" t="s">
        <v>1174</v>
      </c>
      <c r="T1920" s="31">
        <v>43831</v>
      </c>
      <c r="U1920" s="31">
        <v>46022</v>
      </c>
      <c r="V1920" s="3">
        <v>267253.22943767579</v>
      </c>
      <c r="W1920" s="32">
        <f>V1920*IF(Q1920="D06T-2017",'VATT Nacional'!$P$1,'VATT Nacional'!$M$1)</f>
        <v>209426630.07670513</v>
      </c>
    </row>
    <row r="1921" spans="6:23">
      <c r="F1921" s="3"/>
      <c r="G1921" s="3"/>
      <c r="H1921" s="29" t="s">
        <v>1166</v>
      </c>
      <c r="I1921" t="s">
        <v>1228</v>
      </c>
      <c r="J1921" t="s">
        <v>1336</v>
      </c>
      <c r="K1921" t="s">
        <v>3678</v>
      </c>
      <c r="L1921" t="s">
        <v>3679</v>
      </c>
      <c r="M1921" t="s">
        <v>1170</v>
      </c>
      <c r="N1921" t="s">
        <v>54</v>
      </c>
      <c r="O1921" s="30">
        <v>66</v>
      </c>
      <c r="P1921" s="30" t="s">
        <v>1172</v>
      </c>
      <c r="Q1921" s="30" t="s">
        <v>1172</v>
      </c>
      <c r="R1921" s="30" t="s">
        <v>1173</v>
      </c>
      <c r="S1921" s="30" t="s">
        <v>1174</v>
      </c>
      <c r="T1921" s="31">
        <v>43831</v>
      </c>
      <c r="U1921" s="31">
        <v>46022</v>
      </c>
      <c r="V1921" s="3">
        <v>230756.28001443279</v>
      </c>
      <c r="W1921" s="32">
        <f>V1921*IF(Q1921="D06T-2017",'VATT Nacional'!$P$1,'VATT Nacional'!$M$1)</f>
        <v>180826664.63616702</v>
      </c>
    </row>
    <row r="1922" spans="6:23">
      <c r="F1922" s="3"/>
      <c r="G1922" s="3"/>
      <c r="H1922" s="29" t="s">
        <v>1166</v>
      </c>
      <c r="I1922" t="s">
        <v>1228</v>
      </c>
      <c r="J1922" t="s">
        <v>1336</v>
      </c>
      <c r="K1922" t="s">
        <v>3680</v>
      </c>
      <c r="L1922" t="s">
        <v>3681</v>
      </c>
      <c r="M1922" t="s">
        <v>1170</v>
      </c>
      <c r="N1922" t="s">
        <v>54</v>
      </c>
      <c r="O1922" s="30">
        <v>66</v>
      </c>
      <c r="P1922" s="30" t="s">
        <v>1172</v>
      </c>
      <c r="Q1922" s="30" t="s">
        <v>1172</v>
      </c>
      <c r="R1922" s="30" t="s">
        <v>1173</v>
      </c>
      <c r="S1922" s="30" t="s">
        <v>1174</v>
      </c>
      <c r="T1922" s="31">
        <v>43831</v>
      </c>
      <c r="U1922" s="31">
        <v>46022</v>
      </c>
      <c r="V1922" s="3">
        <v>167447.1252348077</v>
      </c>
      <c r="W1922" s="32">
        <f>V1922*IF(Q1922="D06T-2017",'VATT Nacional'!$P$1,'VATT Nacional'!$M$1)</f>
        <v>131215952.85394192</v>
      </c>
    </row>
    <row r="1923" spans="6:23">
      <c r="F1923" s="3"/>
      <c r="G1923" s="3"/>
      <c r="H1923" s="29" t="s">
        <v>1166</v>
      </c>
      <c r="I1923" t="s">
        <v>1228</v>
      </c>
      <c r="J1923" t="s">
        <v>1336</v>
      </c>
      <c r="K1923" t="s">
        <v>3682</v>
      </c>
      <c r="L1923" t="s">
        <v>3683</v>
      </c>
      <c r="M1923" t="s">
        <v>1188</v>
      </c>
      <c r="N1923" t="s">
        <v>1180</v>
      </c>
      <c r="O1923" s="30">
        <v>154</v>
      </c>
      <c r="P1923" s="30" t="s">
        <v>1172</v>
      </c>
      <c r="Q1923" s="30" t="s">
        <v>1172</v>
      </c>
      <c r="R1923" s="30" t="s">
        <v>1173</v>
      </c>
      <c r="S1923" s="30" t="s">
        <v>1174</v>
      </c>
      <c r="T1923" s="31">
        <v>43831</v>
      </c>
      <c r="U1923" s="31">
        <v>46022</v>
      </c>
      <c r="V1923" s="3">
        <v>595107.76167862676</v>
      </c>
      <c r="W1923" s="32">
        <f>V1923*IF(Q1923="D06T-2017",'VATT Nacional'!$P$1,'VATT Nacional'!$M$1)</f>
        <v>466342028.20703489</v>
      </c>
    </row>
    <row r="1924" spans="6:23">
      <c r="F1924" s="3"/>
      <c r="G1924" s="3"/>
      <c r="H1924" s="29" t="s">
        <v>1166</v>
      </c>
      <c r="I1924" t="s">
        <v>1228</v>
      </c>
      <c r="J1924" t="s">
        <v>1336</v>
      </c>
      <c r="K1924" t="s">
        <v>3684</v>
      </c>
      <c r="L1924" t="s">
        <v>3685</v>
      </c>
      <c r="M1924" t="s">
        <v>1170</v>
      </c>
      <c r="N1924" t="s">
        <v>54</v>
      </c>
      <c r="O1924" s="30">
        <v>154</v>
      </c>
      <c r="P1924" s="30" t="s">
        <v>1172</v>
      </c>
      <c r="Q1924" s="30" t="s">
        <v>1172</v>
      </c>
      <c r="R1924" s="30" t="s">
        <v>1173</v>
      </c>
      <c r="S1924" s="30" t="s">
        <v>1174</v>
      </c>
      <c r="T1924" s="31">
        <v>43831</v>
      </c>
      <c r="U1924" s="31">
        <v>46022</v>
      </c>
      <c r="V1924" s="3">
        <v>7766.5984045446003</v>
      </c>
      <c r="W1924" s="32">
        <f>V1924*IF(Q1924="D06T-2017",'VATT Nacional'!$P$1,'VATT Nacional'!$M$1)</f>
        <v>6086109.9207117427</v>
      </c>
    </row>
    <row r="1925" spans="6:23">
      <c r="F1925" s="3"/>
      <c r="G1925" s="3"/>
      <c r="H1925" s="29" t="s">
        <v>1166</v>
      </c>
      <c r="I1925" t="s">
        <v>1228</v>
      </c>
      <c r="J1925" t="s">
        <v>1336</v>
      </c>
      <c r="K1925" t="s">
        <v>3684</v>
      </c>
      <c r="L1925" t="s">
        <v>3685</v>
      </c>
      <c r="M1925" t="s">
        <v>1188</v>
      </c>
      <c r="N1925" t="s">
        <v>1180</v>
      </c>
      <c r="O1925" s="30">
        <v>154</v>
      </c>
      <c r="P1925" s="30" t="s">
        <v>1172</v>
      </c>
      <c r="Q1925" s="30" t="s">
        <v>1172</v>
      </c>
      <c r="R1925" s="30" t="s">
        <v>1173</v>
      </c>
      <c r="S1925" s="30" t="s">
        <v>1174</v>
      </c>
      <c r="T1925" s="31">
        <v>43831</v>
      </c>
      <c r="U1925" s="31">
        <v>46022</v>
      </c>
      <c r="V1925" s="3">
        <v>588430.58976024657</v>
      </c>
      <c r="W1925" s="32">
        <f>V1925*IF(Q1925="D06T-2017",'VATT Nacional'!$P$1,'VATT Nacional'!$M$1)</f>
        <v>461109621.41347998</v>
      </c>
    </row>
    <row r="1926" spans="6:23">
      <c r="F1926" s="3"/>
      <c r="G1926" s="3"/>
      <c r="H1926" s="29" t="s">
        <v>1166</v>
      </c>
      <c r="I1926" t="s">
        <v>1228</v>
      </c>
      <c r="J1926" t="s">
        <v>1336</v>
      </c>
      <c r="K1926" t="s">
        <v>3686</v>
      </c>
      <c r="L1926" t="s">
        <v>3687</v>
      </c>
      <c r="M1926" t="s">
        <v>85</v>
      </c>
      <c r="N1926" t="s">
        <v>85</v>
      </c>
      <c r="O1926" s="30">
        <v>33</v>
      </c>
      <c r="P1926" s="30" t="s">
        <v>1172</v>
      </c>
      <c r="Q1926" s="30" t="s">
        <v>1172</v>
      </c>
      <c r="R1926" s="30" t="s">
        <v>1173</v>
      </c>
      <c r="S1926" s="30" t="s">
        <v>1174</v>
      </c>
      <c r="T1926" s="31">
        <v>43831</v>
      </c>
      <c r="U1926" s="31">
        <v>46022</v>
      </c>
      <c r="V1926" s="3">
        <v>80992.630086516787</v>
      </c>
      <c r="W1926" s="32">
        <f>V1926*IF(Q1926="D06T-2017",'VATT Nacional'!$P$1,'VATT Nacional'!$M$1)</f>
        <v>63467946.171344429</v>
      </c>
    </row>
    <row r="1927" spans="6:23">
      <c r="F1927" s="3"/>
      <c r="G1927" s="3"/>
      <c r="H1927" s="29" t="s">
        <v>1166</v>
      </c>
      <c r="I1927" t="s">
        <v>1228</v>
      </c>
      <c r="J1927" t="s">
        <v>1336</v>
      </c>
      <c r="K1927" t="s">
        <v>3688</v>
      </c>
      <c r="L1927" t="s">
        <v>3689</v>
      </c>
      <c r="M1927" t="s">
        <v>1188</v>
      </c>
      <c r="N1927" t="s">
        <v>1180</v>
      </c>
      <c r="O1927" s="30">
        <v>154</v>
      </c>
      <c r="P1927" s="30" t="s">
        <v>1172</v>
      </c>
      <c r="Q1927" s="30" t="s">
        <v>1172</v>
      </c>
      <c r="R1927" s="30" t="s">
        <v>1173</v>
      </c>
      <c r="S1927" s="30" t="s">
        <v>1174</v>
      </c>
      <c r="T1927" s="31">
        <v>43831</v>
      </c>
      <c r="U1927" s="31">
        <v>46022</v>
      </c>
      <c r="V1927" s="3">
        <v>329175.55945639295</v>
      </c>
      <c r="W1927" s="32">
        <f>V1927*IF(Q1927="D06T-2017",'VATT Nacional'!$P$1,'VATT Nacional'!$M$1)</f>
        <v>257950589.65468189</v>
      </c>
    </row>
    <row r="1928" spans="6:23">
      <c r="F1928" s="3"/>
      <c r="G1928" s="3"/>
      <c r="H1928" s="29" t="s">
        <v>1166</v>
      </c>
      <c r="I1928" t="s">
        <v>1228</v>
      </c>
      <c r="J1928" t="s">
        <v>1336</v>
      </c>
      <c r="K1928" t="s">
        <v>3690</v>
      </c>
      <c r="L1928" t="s">
        <v>3691</v>
      </c>
      <c r="M1928" t="s">
        <v>1170</v>
      </c>
      <c r="N1928" t="s">
        <v>54</v>
      </c>
      <c r="O1928" s="30">
        <v>66</v>
      </c>
      <c r="P1928" s="30" t="s">
        <v>1172</v>
      </c>
      <c r="Q1928" s="30" t="s">
        <v>1172</v>
      </c>
      <c r="R1928" s="30" t="s">
        <v>1173</v>
      </c>
      <c r="S1928" s="30" t="s">
        <v>1174</v>
      </c>
      <c r="T1928" s="31">
        <v>43831</v>
      </c>
      <c r="U1928" s="31">
        <v>46022</v>
      </c>
      <c r="V1928" s="3">
        <v>66085.516696407984</v>
      </c>
      <c r="W1928" s="32">
        <f>V1928*IF(Q1928="D06T-2017",'VATT Nacional'!$P$1,'VATT Nacional'!$M$1)</f>
        <v>51786341.69445686</v>
      </c>
    </row>
    <row r="1929" spans="6:23">
      <c r="F1929" s="3"/>
      <c r="G1929" s="3"/>
      <c r="H1929" s="29" t="s">
        <v>1166</v>
      </c>
      <c r="I1929" t="s">
        <v>1228</v>
      </c>
      <c r="J1929" t="s">
        <v>1336</v>
      </c>
      <c r="K1929" t="s">
        <v>3692</v>
      </c>
      <c r="L1929" t="s">
        <v>3693</v>
      </c>
      <c r="M1929" t="s">
        <v>1170</v>
      </c>
      <c r="N1929" t="s">
        <v>54</v>
      </c>
      <c r="O1929" s="30">
        <v>66</v>
      </c>
      <c r="P1929" s="30" t="s">
        <v>1172</v>
      </c>
      <c r="Q1929" s="30" t="s">
        <v>1172</v>
      </c>
      <c r="R1929" s="30" t="s">
        <v>1173</v>
      </c>
      <c r="S1929" s="30" t="s">
        <v>1174</v>
      </c>
      <c r="T1929" s="31">
        <v>43831</v>
      </c>
      <c r="U1929" s="31">
        <v>46022</v>
      </c>
      <c r="V1929" s="3">
        <v>47276.96479962569</v>
      </c>
      <c r="W1929" s="32">
        <f>V1929*IF(Q1929="D06T-2017",'VATT Nacional'!$P$1,'VATT Nacional'!$M$1)</f>
        <v>37047467.823207624</v>
      </c>
    </row>
    <row r="1930" spans="6:23">
      <c r="F1930" s="3"/>
      <c r="G1930" s="3"/>
      <c r="H1930" s="29" t="s">
        <v>1166</v>
      </c>
      <c r="I1930" t="s">
        <v>1228</v>
      </c>
      <c r="J1930" t="s">
        <v>1336</v>
      </c>
      <c r="K1930" t="s">
        <v>3694</v>
      </c>
      <c r="L1930" t="s">
        <v>3695</v>
      </c>
      <c r="M1930" t="s">
        <v>1188</v>
      </c>
      <c r="N1930" t="s">
        <v>1180</v>
      </c>
      <c r="O1930" s="30">
        <v>154</v>
      </c>
      <c r="P1930" s="30" t="s">
        <v>1172</v>
      </c>
      <c r="Q1930" s="30" t="s">
        <v>1172</v>
      </c>
      <c r="R1930" s="30" t="s">
        <v>1173</v>
      </c>
      <c r="S1930" s="30" t="s">
        <v>1174</v>
      </c>
      <c r="T1930" s="31">
        <v>43831</v>
      </c>
      <c r="U1930" s="31">
        <v>46022</v>
      </c>
      <c r="V1930" s="3">
        <v>83857.483358139754</v>
      </c>
      <c r="W1930" s="32">
        <f>V1930*IF(Q1930="D06T-2017",'VATT Nacional'!$P$1,'VATT Nacional'!$M$1)</f>
        <v>65712920.226859584</v>
      </c>
    </row>
    <row r="1931" spans="6:23">
      <c r="F1931" s="3"/>
      <c r="G1931" s="3"/>
      <c r="H1931" s="29" t="s">
        <v>1166</v>
      </c>
      <c r="I1931" t="s">
        <v>1228</v>
      </c>
      <c r="J1931" t="s">
        <v>1336</v>
      </c>
      <c r="K1931" t="s">
        <v>3696</v>
      </c>
      <c r="L1931" t="s">
        <v>3697</v>
      </c>
      <c r="M1931" t="s">
        <v>1188</v>
      </c>
      <c r="N1931" t="s">
        <v>1180</v>
      </c>
      <c r="O1931" s="30">
        <v>154</v>
      </c>
      <c r="P1931" s="30" t="s">
        <v>1172</v>
      </c>
      <c r="Q1931" s="30" t="s">
        <v>1172</v>
      </c>
      <c r="R1931" s="30" t="s">
        <v>1173</v>
      </c>
      <c r="S1931" s="30" t="s">
        <v>1174</v>
      </c>
      <c r="T1931" s="31">
        <v>43831</v>
      </c>
      <c r="U1931" s="31">
        <v>46022</v>
      </c>
      <c r="V1931" s="3">
        <v>574026.7752701412</v>
      </c>
      <c r="W1931" s="32">
        <f>V1931*IF(Q1931="D06T-2017",'VATT Nacional'!$P$1,'VATT Nacional'!$M$1)</f>
        <v>449822415.13627297</v>
      </c>
    </row>
    <row r="1932" spans="6:23">
      <c r="F1932" s="3"/>
      <c r="G1932" s="3"/>
      <c r="H1932" s="29" t="s">
        <v>1166</v>
      </c>
      <c r="I1932" t="s">
        <v>1228</v>
      </c>
      <c r="J1932" t="s">
        <v>1336</v>
      </c>
      <c r="K1932" t="s">
        <v>3698</v>
      </c>
      <c r="L1932" t="s">
        <v>3699</v>
      </c>
      <c r="M1932" t="s">
        <v>1170</v>
      </c>
      <c r="N1932" t="s">
        <v>54</v>
      </c>
      <c r="O1932" s="30">
        <v>220</v>
      </c>
      <c r="P1932" s="30" t="s">
        <v>1172</v>
      </c>
      <c r="Q1932" s="30" t="s">
        <v>1172</v>
      </c>
      <c r="R1932" s="30" t="s">
        <v>1173</v>
      </c>
      <c r="S1932" s="30" t="s">
        <v>1174</v>
      </c>
      <c r="T1932" s="31">
        <v>43831</v>
      </c>
      <c r="U1932" s="31">
        <v>46022</v>
      </c>
      <c r="V1932" s="3">
        <v>137299.932332428</v>
      </c>
      <c r="W1932" s="32">
        <f>V1932*IF(Q1932="D06T-2017",'VATT Nacional'!$P$1,'VATT Nacional'!$M$1)</f>
        <v>107591822.92629927</v>
      </c>
    </row>
    <row r="1933" spans="6:23">
      <c r="F1933" s="3"/>
      <c r="G1933" s="3"/>
      <c r="H1933" s="29" t="s">
        <v>1166</v>
      </c>
      <c r="I1933" t="s">
        <v>1228</v>
      </c>
      <c r="J1933" t="s">
        <v>1336</v>
      </c>
      <c r="K1933" t="s">
        <v>3700</v>
      </c>
      <c r="L1933" t="s">
        <v>3701</v>
      </c>
      <c r="M1933" t="s">
        <v>1170</v>
      </c>
      <c r="N1933" t="s">
        <v>54</v>
      </c>
      <c r="O1933" s="30">
        <v>66</v>
      </c>
      <c r="P1933" s="30" t="s">
        <v>1172</v>
      </c>
      <c r="Q1933" s="30" t="s">
        <v>1172</v>
      </c>
      <c r="R1933" s="30" t="s">
        <v>1173</v>
      </c>
      <c r="S1933" s="30" t="s">
        <v>1174</v>
      </c>
      <c r="T1933" s="31">
        <v>43831</v>
      </c>
      <c r="U1933" s="31">
        <v>46022</v>
      </c>
      <c r="V1933" s="3">
        <v>46402.111331001914</v>
      </c>
      <c r="W1933" s="32">
        <f>V1933*IF(Q1933="D06T-2017",'VATT Nacional'!$P$1,'VATT Nacional'!$M$1)</f>
        <v>36361909.732365094</v>
      </c>
    </row>
    <row r="1934" spans="6:23">
      <c r="F1934" s="3"/>
      <c r="G1934" s="3"/>
      <c r="H1934" s="29" t="s">
        <v>1166</v>
      </c>
      <c r="I1934" t="s">
        <v>1228</v>
      </c>
      <c r="J1934" t="s">
        <v>1336</v>
      </c>
      <c r="K1934" t="s">
        <v>3702</v>
      </c>
      <c r="L1934" t="s">
        <v>3703</v>
      </c>
      <c r="M1934" t="s">
        <v>1698</v>
      </c>
      <c r="N1934" t="s">
        <v>66</v>
      </c>
      <c r="O1934" s="30">
        <v>110</v>
      </c>
      <c r="P1934" s="30" t="s">
        <v>1172</v>
      </c>
      <c r="Q1934" s="30" t="s">
        <v>1172</v>
      </c>
      <c r="R1934" s="30" t="s">
        <v>1173</v>
      </c>
      <c r="S1934" s="30" t="s">
        <v>1174</v>
      </c>
      <c r="T1934" s="31">
        <v>43831</v>
      </c>
      <c r="U1934" s="31">
        <v>46022</v>
      </c>
      <c r="V1934" s="3">
        <v>304952.36380006466</v>
      </c>
      <c r="W1934" s="32">
        <f>V1934*IF(Q1934="D06T-2017",'VATT Nacional'!$P$1,'VATT Nacional'!$M$1)</f>
        <v>238968659.12135395</v>
      </c>
    </row>
    <row r="1935" spans="6:23">
      <c r="F1935" s="3"/>
      <c r="G1935" s="3"/>
      <c r="H1935" s="29" t="s">
        <v>1166</v>
      </c>
      <c r="I1935" t="s">
        <v>1228</v>
      </c>
      <c r="J1935" t="s">
        <v>1336</v>
      </c>
      <c r="K1935" t="s">
        <v>3704</v>
      </c>
      <c r="L1935" t="s">
        <v>3705</v>
      </c>
      <c r="M1935" t="s">
        <v>1170</v>
      </c>
      <c r="N1935" t="s">
        <v>54</v>
      </c>
      <c r="O1935" s="30">
        <v>66</v>
      </c>
      <c r="P1935" s="30" t="s">
        <v>1172</v>
      </c>
      <c r="Q1935" s="30" t="s">
        <v>1172</v>
      </c>
      <c r="R1935" s="30" t="s">
        <v>1173</v>
      </c>
      <c r="S1935" s="30" t="s">
        <v>1174</v>
      </c>
      <c r="T1935" s="31">
        <v>43831</v>
      </c>
      <c r="U1935" s="31">
        <v>46022</v>
      </c>
      <c r="V1935" s="3">
        <v>264307.86260892014</v>
      </c>
      <c r="W1935" s="32">
        <f>V1935*IF(Q1935="D06T-2017",'VATT Nacional'!$P$1,'VATT Nacional'!$M$1)</f>
        <v>207118563.4891324</v>
      </c>
    </row>
    <row r="1936" spans="6:23">
      <c r="F1936" s="3"/>
      <c r="G1936" s="3"/>
      <c r="H1936" s="29" t="s">
        <v>1166</v>
      </c>
      <c r="I1936" t="s">
        <v>1228</v>
      </c>
      <c r="J1936" t="s">
        <v>1336</v>
      </c>
      <c r="K1936" t="s">
        <v>3706</v>
      </c>
      <c r="L1936" t="s">
        <v>3707</v>
      </c>
      <c r="M1936" t="s">
        <v>1170</v>
      </c>
      <c r="N1936" t="s">
        <v>54</v>
      </c>
      <c r="O1936" s="30">
        <v>66</v>
      </c>
      <c r="P1936" s="30" t="s">
        <v>1172</v>
      </c>
      <c r="Q1936" s="30" t="s">
        <v>1172</v>
      </c>
      <c r="R1936" s="30" t="s">
        <v>1173</v>
      </c>
      <c r="S1936" s="30" t="s">
        <v>1174</v>
      </c>
      <c r="T1936" s="31">
        <v>43831</v>
      </c>
      <c r="U1936" s="31">
        <v>46022</v>
      </c>
      <c r="V1936" s="3">
        <v>44893.976980277883</v>
      </c>
      <c r="W1936" s="32">
        <f>V1936*IF(Q1936="D06T-2017",'VATT Nacional'!$P$1,'VATT Nacional'!$M$1)</f>
        <v>35180096.156380944</v>
      </c>
    </row>
    <row r="1937" spans="6:23">
      <c r="F1937" s="3"/>
      <c r="G1937" s="3"/>
      <c r="H1937" s="29" t="s">
        <v>1166</v>
      </c>
      <c r="I1937" t="s">
        <v>1228</v>
      </c>
      <c r="J1937" t="s">
        <v>1336</v>
      </c>
      <c r="K1937" t="s">
        <v>3708</v>
      </c>
      <c r="L1937" t="s">
        <v>3709</v>
      </c>
      <c r="M1937" t="s">
        <v>1170</v>
      </c>
      <c r="N1937" t="s">
        <v>54</v>
      </c>
      <c r="O1937" s="30">
        <v>66</v>
      </c>
      <c r="P1937" s="30" t="s">
        <v>1172</v>
      </c>
      <c r="Q1937" s="30" t="s">
        <v>1172</v>
      </c>
      <c r="R1937" s="30" t="s">
        <v>1173</v>
      </c>
      <c r="S1937" s="30" t="s">
        <v>1174</v>
      </c>
      <c r="T1937" s="31">
        <v>43831</v>
      </c>
      <c r="U1937" s="31">
        <v>46022</v>
      </c>
      <c r="V1937" s="3">
        <v>133875.17831719256</v>
      </c>
      <c r="W1937" s="32">
        <f>V1937*IF(Q1937="D06T-2017",'VATT Nacional'!$P$1,'VATT Nacional'!$M$1)</f>
        <v>104908095.98402229</v>
      </c>
    </row>
    <row r="1938" spans="6:23">
      <c r="F1938" s="3"/>
      <c r="G1938" s="3"/>
      <c r="H1938" s="29" t="s">
        <v>1166</v>
      </c>
      <c r="I1938" t="s">
        <v>1228</v>
      </c>
      <c r="J1938" t="s">
        <v>1336</v>
      </c>
      <c r="K1938" t="s">
        <v>3710</v>
      </c>
      <c r="L1938" t="s">
        <v>3711</v>
      </c>
      <c r="M1938" t="s">
        <v>1170</v>
      </c>
      <c r="N1938" t="s">
        <v>54</v>
      </c>
      <c r="O1938" s="30">
        <v>66</v>
      </c>
      <c r="P1938" s="30" t="s">
        <v>1172</v>
      </c>
      <c r="Q1938" s="30" t="s">
        <v>1172</v>
      </c>
      <c r="R1938" s="30" t="s">
        <v>1173</v>
      </c>
      <c r="S1938" s="30" t="s">
        <v>1174</v>
      </c>
      <c r="T1938" s="31">
        <v>43831</v>
      </c>
      <c r="U1938" s="31">
        <v>46022</v>
      </c>
      <c r="V1938" s="3">
        <v>125256.34694327675</v>
      </c>
      <c r="W1938" s="32">
        <f>V1938*IF(Q1938="D06T-2017",'VATT Nacional'!$P$1,'VATT Nacional'!$M$1)</f>
        <v>98154153.988123968</v>
      </c>
    </row>
    <row r="1939" spans="6:23">
      <c r="F1939" s="3"/>
      <c r="G1939" s="3"/>
      <c r="H1939" s="29" t="s">
        <v>1166</v>
      </c>
      <c r="I1939" t="s">
        <v>1228</v>
      </c>
      <c r="J1939" t="s">
        <v>1336</v>
      </c>
      <c r="K1939" t="s">
        <v>3712</v>
      </c>
      <c r="L1939" t="s">
        <v>3713</v>
      </c>
      <c r="M1939" t="s">
        <v>1170</v>
      </c>
      <c r="N1939" t="s">
        <v>54</v>
      </c>
      <c r="O1939" s="30">
        <v>66</v>
      </c>
      <c r="P1939" s="30" t="s">
        <v>1172</v>
      </c>
      <c r="Q1939" s="30" t="s">
        <v>1172</v>
      </c>
      <c r="R1939" s="30" t="s">
        <v>1173</v>
      </c>
      <c r="S1939" s="30" t="s">
        <v>1174</v>
      </c>
      <c r="T1939" s="31">
        <v>43831</v>
      </c>
      <c r="U1939" s="31">
        <v>46022</v>
      </c>
      <c r="V1939" s="3">
        <v>129931.76019393769</v>
      </c>
      <c r="W1939" s="32">
        <f>V1939*IF(Q1939="D06T-2017",'VATT Nacional'!$P$1,'VATT Nacional'!$M$1)</f>
        <v>101817930.26264131</v>
      </c>
    </row>
    <row r="1940" spans="6:23">
      <c r="F1940" s="3"/>
      <c r="G1940" s="3"/>
      <c r="H1940" s="29" t="s">
        <v>1166</v>
      </c>
      <c r="I1940" t="s">
        <v>1228</v>
      </c>
      <c r="J1940" t="s">
        <v>1336</v>
      </c>
      <c r="K1940" t="s">
        <v>3714</v>
      </c>
      <c r="L1940" t="s">
        <v>3715</v>
      </c>
      <c r="M1940" t="s">
        <v>1170</v>
      </c>
      <c r="N1940" t="s">
        <v>54</v>
      </c>
      <c r="O1940" s="30">
        <v>66</v>
      </c>
      <c r="P1940" s="30" t="s">
        <v>1172</v>
      </c>
      <c r="Q1940" s="30" t="s">
        <v>1172</v>
      </c>
      <c r="R1940" s="30" t="s">
        <v>1173</v>
      </c>
      <c r="S1940" s="30" t="s">
        <v>1174</v>
      </c>
      <c r="T1940" s="31">
        <v>43831</v>
      </c>
      <c r="U1940" s="31">
        <v>46022</v>
      </c>
      <c r="V1940" s="3">
        <v>25924.105043144838</v>
      </c>
      <c r="W1940" s="32">
        <f>V1940*IF(Q1940="D06T-2017",'VATT Nacional'!$P$1,'VATT Nacional'!$M$1)</f>
        <v>20314807.676464185</v>
      </c>
    </row>
    <row r="1941" spans="6:23">
      <c r="F1941" s="3"/>
      <c r="G1941" s="3"/>
      <c r="H1941" s="29" t="s">
        <v>1166</v>
      </c>
      <c r="I1941" t="s">
        <v>1228</v>
      </c>
      <c r="J1941" t="s">
        <v>1336</v>
      </c>
      <c r="K1941" t="s">
        <v>3716</v>
      </c>
      <c r="L1941" t="s">
        <v>3717</v>
      </c>
      <c r="M1941" t="s">
        <v>1170</v>
      </c>
      <c r="N1941" t="s">
        <v>54</v>
      </c>
      <c r="O1941" s="30">
        <v>66</v>
      </c>
      <c r="P1941" s="30" t="s">
        <v>1172</v>
      </c>
      <c r="Q1941" s="30" t="s">
        <v>1172</v>
      </c>
      <c r="R1941" s="30" t="s">
        <v>1173</v>
      </c>
      <c r="S1941" s="30" t="s">
        <v>1174</v>
      </c>
      <c r="T1941" s="31">
        <v>43831</v>
      </c>
      <c r="U1941" s="31">
        <v>46022</v>
      </c>
      <c r="V1941" s="3">
        <v>5681.5848674815034</v>
      </c>
      <c r="W1941" s="32">
        <f>V1941*IF(Q1941="D06T-2017",'VATT Nacional'!$P$1,'VATT Nacional'!$M$1)</f>
        <v>4452238.7055717008</v>
      </c>
    </row>
    <row r="1942" spans="6:23">
      <c r="F1942" s="3"/>
      <c r="G1942" s="3"/>
      <c r="H1942" s="29" t="s">
        <v>1166</v>
      </c>
      <c r="I1942" t="s">
        <v>1228</v>
      </c>
      <c r="J1942" t="s">
        <v>1336</v>
      </c>
      <c r="K1942" t="s">
        <v>3716</v>
      </c>
      <c r="L1942" t="s">
        <v>3717</v>
      </c>
      <c r="M1942" t="s">
        <v>1188</v>
      </c>
      <c r="N1942" t="s">
        <v>1180</v>
      </c>
      <c r="O1942" s="30">
        <v>66</v>
      </c>
      <c r="P1942" s="30" t="s">
        <v>1172</v>
      </c>
      <c r="Q1942" s="30" t="s">
        <v>1172</v>
      </c>
      <c r="R1942" s="30" t="s">
        <v>1173</v>
      </c>
      <c r="S1942" s="30" t="s">
        <v>1174</v>
      </c>
      <c r="T1942" s="31">
        <v>43831</v>
      </c>
      <c r="U1942" s="31">
        <v>46022</v>
      </c>
      <c r="V1942" s="3">
        <v>730985.7365597696</v>
      </c>
      <c r="W1942" s="32">
        <f>V1942*IF(Q1942="D06T-2017",'VATT Nacional'!$P$1,'VATT Nacional'!$M$1)</f>
        <v>572819568.03276432</v>
      </c>
    </row>
    <row r="1943" spans="6:23">
      <c r="F1943" s="3"/>
      <c r="G1943" s="3"/>
      <c r="H1943" s="29" t="s">
        <v>1166</v>
      </c>
      <c r="I1943" t="s">
        <v>1228</v>
      </c>
      <c r="J1943" t="s">
        <v>1336</v>
      </c>
      <c r="K1943" t="s">
        <v>3718</v>
      </c>
      <c r="L1943" t="s">
        <v>3719</v>
      </c>
      <c r="M1943" t="s">
        <v>1170</v>
      </c>
      <c r="N1943" t="s">
        <v>54</v>
      </c>
      <c r="O1943" s="30">
        <v>66</v>
      </c>
      <c r="P1943" s="30" t="s">
        <v>1172</v>
      </c>
      <c r="Q1943" s="30" t="s">
        <v>1172</v>
      </c>
      <c r="R1943" s="30" t="s">
        <v>1173</v>
      </c>
      <c r="S1943" s="30" t="s">
        <v>1174</v>
      </c>
      <c r="T1943" s="31">
        <v>43831</v>
      </c>
      <c r="U1943" s="31">
        <v>46022</v>
      </c>
      <c r="V1943" s="3">
        <v>196794.42747502279</v>
      </c>
      <c r="W1943" s="32">
        <f>V1943*IF(Q1943="D06T-2017",'VATT Nacional'!$P$1,'VATT Nacional'!$M$1)</f>
        <v>154213267.50919503</v>
      </c>
    </row>
    <row r="1944" spans="6:23">
      <c r="F1944" s="3"/>
      <c r="G1944" s="3"/>
      <c r="H1944" s="29" t="s">
        <v>1166</v>
      </c>
      <c r="I1944" t="s">
        <v>1228</v>
      </c>
      <c r="J1944" t="s">
        <v>1336</v>
      </c>
      <c r="K1944" t="s">
        <v>3720</v>
      </c>
      <c r="L1944" t="s">
        <v>3721</v>
      </c>
      <c r="M1944" t="s">
        <v>1170</v>
      </c>
      <c r="N1944" t="s">
        <v>54</v>
      </c>
      <c r="O1944" s="30">
        <v>66</v>
      </c>
      <c r="P1944" s="30" t="s">
        <v>1172</v>
      </c>
      <c r="Q1944" s="30" t="s">
        <v>1172</v>
      </c>
      <c r="R1944" s="30" t="s">
        <v>1173</v>
      </c>
      <c r="S1944" s="30" t="s">
        <v>1174</v>
      </c>
      <c r="T1944" s="31">
        <v>43831</v>
      </c>
      <c r="U1944" s="31">
        <v>46022</v>
      </c>
      <c r="V1944" s="3">
        <v>145106.40786527054</v>
      </c>
      <c r="W1944" s="32">
        <f>V1944*IF(Q1944="D06T-2017",'VATT Nacional'!$P$1,'VATT Nacional'!$M$1)</f>
        <v>113709181.60914625</v>
      </c>
    </row>
    <row r="1945" spans="6:23">
      <c r="F1945" s="3"/>
      <c r="G1945" s="3"/>
      <c r="H1945" s="29" t="s">
        <v>1166</v>
      </c>
      <c r="I1945" t="s">
        <v>1228</v>
      </c>
      <c r="J1945" t="s">
        <v>1336</v>
      </c>
      <c r="K1945" t="s">
        <v>3722</v>
      </c>
      <c r="L1945" t="s">
        <v>3723</v>
      </c>
      <c r="M1945" t="s">
        <v>1170</v>
      </c>
      <c r="N1945" t="s">
        <v>54</v>
      </c>
      <c r="O1945" s="30">
        <v>154</v>
      </c>
      <c r="P1945" s="30" t="s">
        <v>1172</v>
      </c>
      <c r="Q1945" s="30" t="s">
        <v>1172</v>
      </c>
      <c r="R1945" s="30" t="s">
        <v>1173</v>
      </c>
      <c r="S1945" s="30" t="s">
        <v>1174</v>
      </c>
      <c r="T1945" s="31">
        <v>43831</v>
      </c>
      <c r="U1945" s="31">
        <v>46022</v>
      </c>
      <c r="V1945" s="3">
        <v>51169.208613582945</v>
      </c>
      <c r="W1945" s="32">
        <f>V1945*IF(Q1945="D06T-2017",'VATT Nacional'!$P$1,'VATT Nacional'!$M$1)</f>
        <v>40097532.015543468</v>
      </c>
    </row>
    <row r="1946" spans="6:23">
      <c r="F1946" s="3"/>
      <c r="G1946" s="3"/>
      <c r="H1946" s="29" t="s">
        <v>1166</v>
      </c>
      <c r="I1946" t="s">
        <v>1228</v>
      </c>
      <c r="J1946" t="s">
        <v>1336</v>
      </c>
      <c r="K1946" t="s">
        <v>3722</v>
      </c>
      <c r="L1946" t="s">
        <v>3723</v>
      </c>
      <c r="M1946" t="s">
        <v>1188</v>
      </c>
      <c r="N1946" t="s">
        <v>1180</v>
      </c>
      <c r="O1946" s="30">
        <v>154</v>
      </c>
      <c r="P1946" s="30" t="s">
        <v>1172</v>
      </c>
      <c r="Q1946" s="30" t="s">
        <v>1172</v>
      </c>
      <c r="R1946" s="30" t="s">
        <v>1173</v>
      </c>
      <c r="S1946" s="30" t="s">
        <v>1174</v>
      </c>
      <c r="T1946" s="31">
        <v>43831</v>
      </c>
      <c r="U1946" s="31">
        <v>46022</v>
      </c>
      <c r="V1946" s="3">
        <v>16803.573614344303</v>
      </c>
      <c r="W1946" s="32">
        <f>V1946*IF(Q1946="D06T-2017",'VATT Nacional'!$P$1,'VATT Nacional'!$M$1)</f>
        <v>13167720.377794854</v>
      </c>
    </row>
    <row r="1947" spans="6:23">
      <c r="F1947" s="3"/>
      <c r="G1947" s="3"/>
      <c r="H1947" s="29" t="s">
        <v>1166</v>
      </c>
      <c r="I1947" t="s">
        <v>1228</v>
      </c>
      <c r="J1947" t="s">
        <v>1336</v>
      </c>
      <c r="K1947" t="s">
        <v>3724</v>
      </c>
      <c r="L1947" t="s">
        <v>3725</v>
      </c>
      <c r="M1947" t="s">
        <v>1170</v>
      </c>
      <c r="N1947" t="s">
        <v>54</v>
      </c>
      <c r="O1947" s="30">
        <v>66</v>
      </c>
      <c r="P1947" s="30" t="s">
        <v>1172</v>
      </c>
      <c r="Q1947" s="30" t="s">
        <v>1172</v>
      </c>
      <c r="R1947" s="30" t="s">
        <v>1173</v>
      </c>
      <c r="S1947" s="30" t="s">
        <v>1174</v>
      </c>
      <c r="T1947" s="31">
        <v>43831</v>
      </c>
      <c r="U1947" s="31">
        <v>46022</v>
      </c>
      <c r="V1947" s="3">
        <v>280337.59272445494</v>
      </c>
      <c r="W1947" s="32">
        <f>V1947*IF(Q1947="D06T-2017",'VATT Nacional'!$P$1,'VATT Nacional'!$M$1)</f>
        <v>219679879.8339304</v>
      </c>
    </row>
    <row r="1948" spans="6:23">
      <c r="F1948" s="3"/>
      <c r="G1948" s="3"/>
      <c r="H1948" s="29" t="s">
        <v>1166</v>
      </c>
      <c r="I1948" t="s">
        <v>1228</v>
      </c>
      <c r="J1948" t="s">
        <v>1336</v>
      </c>
      <c r="K1948" t="s">
        <v>3726</v>
      </c>
      <c r="L1948" t="s">
        <v>3727</v>
      </c>
      <c r="M1948" t="s">
        <v>1170</v>
      </c>
      <c r="N1948" t="s">
        <v>54</v>
      </c>
      <c r="O1948" s="30">
        <v>66</v>
      </c>
      <c r="P1948" s="30" t="s">
        <v>1172</v>
      </c>
      <c r="Q1948" s="30" t="s">
        <v>1172</v>
      </c>
      <c r="R1948" s="30" t="s">
        <v>1173</v>
      </c>
      <c r="S1948" s="30" t="s">
        <v>1174</v>
      </c>
      <c r="T1948" s="31">
        <v>43831</v>
      </c>
      <c r="U1948" s="31">
        <v>46022</v>
      </c>
      <c r="V1948" s="3">
        <v>253874.9189310912</v>
      </c>
      <c r="W1948" s="32">
        <f>V1948*IF(Q1948="D06T-2017",'VATT Nacional'!$P$1,'VATT Nacional'!$M$1)</f>
        <v>198943035.57942265</v>
      </c>
    </row>
    <row r="1949" spans="6:23">
      <c r="F1949" s="3"/>
      <c r="G1949" s="3"/>
      <c r="H1949" s="29" t="s">
        <v>1166</v>
      </c>
      <c r="I1949" t="s">
        <v>1228</v>
      </c>
      <c r="J1949" t="s">
        <v>1336</v>
      </c>
      <c r="K1949" t="s">
        <v>3728</v>
      </c>
      <c r="L1949" t="s">
        <v>3729</v>
      </c>
      <c r="M1949" t="s">
        <v>1188</v>
      </c>
      <c r="N1949" t="s">
        <v>1180</v>
      </c>
      <c r="O1949" s="30">
        <v>154</v>
      </c>
      <c r="P1949" s="30" t="s">
        <v>1172</v>
      </c>
      <c r="Q1949" s="30" t="s">
        <v>1172</v>
      </c>
      <c r="R1949" s="30" t="s">
        <v>1173</v>
      </c>
      <c r="S1949" s="30" t="s">
        <v>1174</v>
      </c>
      <c r="T1949" s="31">
        <v>43831</v>
      </c>
      <c r="U1949" s="31">
        <v>46022</v>
      </c>
      <c r="V1949" s="3">
        <v>189710.89800414987</v>
      </c>
      <c r="W1949" s="32">
        <f>V1949*IF(Q1949="D06T-2017",'VATT Nacional'!$P$1,'VATT Nacional'!$M$1)</f>
        <v>148662428.29480907</v>
      </c>
    </row>
    <row r="1950" spans="6:23">
      <c r="F1950" s="3"/>
      <c r="G1950" s="3"/>
      <c r="H1950" s="29" t="s">
        <v>1166</v>
      </c>
      <c r="I1950" t="s">
        <v>1228</v>
      </c>
      <c r="J1950" t="s">
        <v>1336</v>
      </c>
      <c r="K1950" t="s">
        <v>3730</v>
      </c>
      <c r="L1950" t="s">
        <v>3731</v>
      </c>
      <c r="M1950" t="s">
        <v>1170</v>
      </c>
      <c r="N1950" t="s">
        <v>54</v>
      </c>
      <c r="O1950" s="30">
        <v>66</v>
      </c>
      <c r="P1950" s="30" t="s">
        <v>1172</v>
      </c>
      <c r="Q1950" s="30" t="s">
        <v>1172</v>
      </c>
      <c r="R1950" s="30" t="s">
        <v>1173</v>
      </c>
      <c r="S1950" s="30" t="s">
        <v>1174</v>
      </c>
      <c r="T1950" s="31">
        <v>43831</v>
      </c>
      <c r="U1950" s="31">
        <v>46022</v>
      </c>
      <c r="V1950" s="3">
        <v>307588.9722696364</v>
      </c>
      <c r="W1950" s="32">
        <f>V1950*IF(Q1950="D06T-2017",'VATT Nacional'!$P$1,'VATT Nacional'!$M$1)</f>
        <v>241034774.57214174</v>
      </c>
    </row>
    <row r="1951" spans="6:23">
      <c r="F1951" s="3"/>
      <c r="G1951" s="3"/>
      <c r="H1951" s="29" t="s">
        <v>1166</v>
      </c>
      <c r="I1951" t="s">
        <v>1228</v>
      </c>
      <c r="J1951" t="s">
        <v>1336</v>
      </c>
      <c r="K1951" t="s">
        <v>3732</v>
      </c>
      <c r="L1951" t="s">
        <v>3733</v>
      </c>
      <c r="M1951" t="s">
        <v>1170</v>
      </c>
      <c r="N1951" t="s">
        <v>54</v>
      </c>
      <c r="O1951" s="30">
        <v>66</v>
      </c>
      <c r="P1951" s="30" t="s">
        <v>1172</v>
      </c>
      <c r="Q1951" s="30" t="s">
        <v>1172</v>
      </c>
      <c r="R1951" s="30" t="s">
        <v>1173</v>
      </c>
      <c r="S1951" s="30" t="s">
        <v>1174</v>
      </c>
      <c r="T1951" s="31">
        <v>43831</v>
      </c>
      <c r="U1951" s="31">
        <v>46022</v>
      </c>
      <c r="V1951" s="3">
        <v>197720.96580847484</v>
      </c>
      <c r="W1951" s="32">
        <f>V1951*IF(Q1951="D06T-2017",'VATT Nacional'!$P$1,'VATT Nacional'!$M$1)</f>
        <v>154939327.21376821</v>
      </c>
    </row>
    <row r="1952" spans="6:23">
      <c r="F1952" s="3"/>
      <c r="G1952" s="3"/>
      <c r="H1952" s="29" t="s">
        <v>1166</v>
      </c>
      <c r="I1952" t="s">
        <v>1228</v>
      </c>
      <c r="J1952" t="s">
        <v>1336</v>
      </c>
      <c r="K1952" t="s">
        <v>3734</v>
      </c>
      <c r="L1952" t="s">
        <v>3735</v>
      </c>
      <c r="M1952" t="s">
        <v>1170</v>
      </c>
      <c r="N1952" t="s">
        <v>54</v>
      </c>
      <c r="O1952" s="30">
        <v>66</v>
      </c>
      <c r="P1952" s="30" t="s">
        <v>1172</v>
      </c>
      <c r="Q1952" s="30" t="s">
        <v>1172</v>
      </c>
      <c r="R1952" s="30" t="s">
        <v>1173</v>
      </c>
      <c r="S1952" s="30" t="s">
        <v>1174</v>
      </c>
      <c r="T1952" s="31">
        <v>43831</v>
      </c>
      <c r="U1952" s="31">
        <v>46022</v>
      </c>
      <c r="V1952" s="3">
        <v>332145.5158312826</v>
      </c>
      <c r="W1952" s="32">
        <f>V1952*IF(Q1952="D06T-2017",'VATT Nacional'!$P$1,'VATT Nacional'!$M$1)</f>
        <v>260277925.25461715</v>
      </c>
    </row>
    <row r="1953" spans="6:23">
      <c r="F1953" s="3"/>
      <c r="G1953" s="3"/>
      <c r="H1953" s="29" t="s">
        <v>1166</v>
      </c>
      <c r="I1953" t="s">
        <v>1228</v>
      </c>
      <c r="J1953" t="s">
        <v>1336</v>
      </c>
      <c r="K1953" t="s">
        <v>3736</v>
      </c>
      <c r="L1953" t="s">
        <v>3737</v>
      </c>
      <c r="M1953" t="s">
        <v>1170</v>
      </c>
      <c r="N1953" t="s">
        <v>54</v>
      </c>
      <c r="O1953" s="30">
        <v>66</v>
      </c>
      <c r="P1953" s="30" t="s">
        <v>1172</v>
      </c>
      <c r="Q1953" s="30" t="s">
        <v>1172</v>
      </c>
      <c r="R1953" s="30" t="s">
        <v>1173</v>
      </c>
      <c r="S1953" s="30" t="s">
        <v>1174</v>
      </c>
      <c r="T1953" s="31">
        <v>43831</v>
      </c>
      <c r="U1953" s="31">
        <v>46022</v>
      </c>
      <c r="V1953" s="3">
        <v>114657.41531331101</v>
      </c>
      <c r="W1953" s="32">
        <f>V1953*IF(Q1953="D06T-2017",'VATT Nacional'!$P$1,'VATT Nacional'!$M$1)</f>
        <v>89848553.57181631</v>
      </c>
    </row>
    <row r="1954" spans="6:23">
      <c r="F1954" s="3"/>
      <c r="G1954" s="3"/>
      <c r="H1954" s="29" t="s">
        <v>1166</v>
      </c>
      <c r="I1954" t="s">
        <v>1228</v>
      </c>
      <c r="J1954" t="s">
        <v>1336</v>
      </c>
      <c r="K1954" t="s">
        <v>3738</v>
      </c>
      <c r="L1954" t="s">
        <v>3739</v>
      </c>
      <c r="M1954" t="s">
        <v>1170</v>
      </c>
      <c r="N1954" t="s">
        <v>54</v>
      </c>
      <c r="O1954" s="30">
        <v>66</v>
      </c>
      <c r="P1954" s="30" t="s">
        <v>1172</v>
      </c>
      <c r="Q1954" s="30" t="s">
        <v>1172</v>
      </c>
      <c r="R1954" s="30" t="s">
        <v>1173</v>
      </c>
      <c r="S1954" s="30" t="s">
        <v>1174</v>
      </c>
      <c r="T1954" s="31">
        <v>43831</v>
      </c>
      <c r="U1954" s="31">
        <v>46022</v>
      </c>
      <c r="V1954" s="3">
        <v>81854.445367000517</v>
      </c>
      <c r="W1954" s="32">
        <f>V1954*IF(Q1954="D06T-2017",'VATT Nacional'!$P$1,'VATT Nacional'!$M$1)</f>
        <v>64143287.196484067</v>
      </c>
    </row>
    <row r="1955" spans="6:23">
      <c r="F1955" s="3"/>
      <c r="G1955" s="3"/>
      <c r="H1955" s="29" t="s">
        <v>1166</v>
      </c>
      <c r="I1955" t="s">
        <v>1228</v>
      </c>
      <c r="J1955" t="s">
        <v>1336</v>
      </c>
      <c r="K1955" t="s">
        <v>3740</v>
      </c>
      <c r="L1955" t="s">
        <v>3741</v>
      </c>
      <c r="M1955" t="s">
        <v>1170</v>
      </c>
      <c r="N1955" t="s">
        <v>54</v>
      </c>
      <c r="O1955" s="30">
        <v>66</v>
      </c>
      <c r="P1955" s="30" t="s">
        <v>1172</v>
      </c>
      <c r="Q1955" s="30" t="s">
        <v>1172</v>
      </c>
      <c r="R1955" s="30" t="s">
        <v>1173</v>
      </c>
      <c r="S1955" s="30" t="s">
        <v>1174</v>
      </c>
      <c r="T1955" s="31">
        <v>43831</v>
      </c>
      <c r="U1955" s="31">
        <v>46022</v>
      </c>
      <c r="V1955" s="3">
        <v>199384.65643326571</v>
      </c>
      <c r="W1955" s="32">
        <f>V1955*IF(Q1955="D06T-2017",'VATT Nacional'!$P$1,'VATT Nacional'!$M$1)</f>
        <v>156243038.76020405</v>
      </c>
    </row>
    <row r="1956" spans="6:23">
      <c r="F1956" s="3"/>
      <c r="G1956" s="3"/>
      <c r="H1956" s="29" t="s">
        <v>1166</v>
      </c>
      <c r="I1956" t="s">
        <v>1228</v>
      </c>
      <c r="J1956" t="s">
        <v>1336</v>
      </c>
      <c r="K1956" t="s">
        <v>3742</v>
      </c>
      <c r="L1956" t="s">
        <v>3743</v>
      </c>
      <c r="M1956" t="s">
        <v>1170</v>
      </c>
      <c r="N1956" t="s">
        <v>54</v>
      </c>
      <c r="O1956" s="30">
        <v>66</v>
      </c>
      <c r="P1956" s="30" t="s">
        <v>1172</v>
      </c>
      <c r="Q1956" s="30" t="s">
        <v>1172</v>
      </c>
      <c r="R1956" s="30" t="s">
        <v>1173</v>
      </c>
      <c r="S1956" s="30" t="s">
        <v>1174</v>
      </c>
      <c r="T1956" s="31">
        <v>43831</v>
      </c>
      <c r="U1956" s="31">
        <v>46022</v>
      </c>
      <c r="V1956" s="3">
        <v>139396.23851447221</v>
      </c>
      <c r="W1956" s="32">
        <f>V1956*IF(Q1956="D06T-2017",'VATT Nacional'!$P$1,'VATT Nacional'!$M$1)</f>
        <v>109234543.35380626</v>
      </c>
    </row>
    <row r="1957" spans="6:23">
      <c r="F1957" s="3"/>
      <c r="G1957" s="3"/>
      <c r="H1957" s="29" t="s">
        <v>1166</v>
      </c>
      <c r="I1957" t="s">
        <v>1228</v>
      </c>
      <c r="J1957" t="s">
        <v>1336</v>
      </c>
      <c r="K1957" t="s">
        <v>3744</v>
      </c>
      <c r="L1957" t="s">
        <v>3745</v>
      </c>
      <c r="M1957" t="s">
        <v>1170</v>
      </c>
      <c r="N1957" t="s">
        <v>54</v>
      </c>
      <c r="O1957" s="30">
        <v>110</v>
      </c>
      <c r="P1957" s="30" t="s">
        <v>1172</v>
      </c>
      <c r="Q1957" s="30" t="s">
        <v>1172</v>
      </c>
      <c r="R1957" s="30" t="s">
        <v>1173</v>
      </c>
      <c r="S1957" s="30" t="s">
        <v>1174</v>
      </c>
      <c r="T1957" s="31">
        <v>43831</v>
      </c>
      <c r="U1957" s="31">
        <v>46022</v>
      </c>
      <c r="V1957" s="3">
        <v>254002.96224582553</v>
      </c>
      <c r="W1957" s="32">
        <f>V1957*IF(Q1957="D06T-2017",'VATT Nacional'!$P$1,'VATT Nacional'!$M$1)</f>
        <v>199043373.67436385</v>
      </c>
    </row>
    <row r="1958" spans="6:23">
      <c r="F1958" s="3"/>
      <c r="G1958" s="3"/>
      <c r="H1958" s="29" t="s">
        <v>1166</v>
      </c>
      <c r="I1958" t="s">
        <v>1228</v>
      </c>
      <c r="J1958" t="s">
        <v>1336</v>
      </c>
      <c r="K1958" t="s">
        <v>3746</v>
      </c>
      <c r="L1958" t="s">
        <v>3747</v>
      </c>
      <c r="M1958" t="s">
        <v>1170</v>
      </c>
      <c r="N1958" t="s">
        <v>54</v>
      </c>
      <c r="O1958" s="30">
        <v>66</v>
      </c>
      <c r="P1958" s="30" t="s">
        <v>1172</v>
      </c>
      <c r="Q1958" s="30" t="s">
        <v>1172</v>
      </c>
      <c r="R1958" s="30" t="s">
        <v>1173</v>
      </c>
      <c r="S1958" s="30" t="s">
        <v>1174</v>
      </c>
      <c r="T1958" s="31">
        <v>43831</v>
      </c>
      <c r="U1958" s="31">
        <v>46022</v>
      </c>
      <c r="V1958" s="3">
        <v>122286.19631572306</v>
      </c>
      <c r="W1958" s="32">
        <f>V1958*IF(Q1958="D06T-2017",'VATT Nacional'!$P$1,'VATT Nacional'!$M$1)</f>
        <v>95826666.16671361</v>
      </c>
    </row>
    <row r="1959" spans="6:23">
      <c r="F1959" s="3"/>
      <c r="G1959" s="3"/>
      <c r="H1959" s="29" t="s">
        <v>1166</v>
      </c>
      <c r="I1959" t="s">
        <v>1228</v>
      </c>
      <c r="J1959" t="s">
        <v>1336</v>
      </c>
      <c r="K1959" t="s">
        <v>3748</v>
      </c>
      <c r="L1959" t="s">
        <v>3749</v>
      </c>
      <c r="M1959" t="s">
        <v>1170</v>
      </c>
      <c r="N1959" t="s">
        <v>54</v>
      </c>
      <c r="O1959" s="30">
        <v>66</v>
      </c>
      <c r="P1959" s="30" t="s">
        <v>1172</v>
      </c>
      <c r="Q1959" s="30" t="s">
        <v>1172</v>
      </c>
      <c r="R1959" s="30" t="s">
        <v>1173</v>
      </c>
      <c r="S1959" s="30" t="s">
        <v>1174</v>
      </c>
      <c r="T1959" s="31">
        <v>43831</v>
      </c>
      <c r="U1959" s="31">
        <v>46022</v>
      </c>
      <c r="V1959" s="3">
        <v>2832.6972265011409</v>
      </c>
      <c r="W1959" s="32">
        <f>V1959*IF(Q1959="D06T-2017",'VATT Nacional'!$P$1,'VATT Nacional'!$M$1)</f>
        <v>2219775.7363755591</v>
      </c>
    </row>
    <row r="1960" spans="6:23">
      <c r="F1960" s="3"/>
      <c r="G1960" s="3"/>
      <c r="H1960" s="29" t="s">
        <v>1166</v>
      </c>
      <c r="I1960" t="s">
        <v>1228</v>
      </c>
      <c r="J1960" t="s">
        <v>1336</v>
      </c>
      <c r="K1960" t="s">
        <v>3750</v>
      </c>
      <c r="L1960" t="s">
        <v>3751</v>
      </c>
      <c r="M1960" t="s">
        <v>1170</v>
      </c>
      <c r="N1960" t="s">
        <v>54</v>
      </c>
      <c r="O1960" s="30">
        <v>66</v>
      </c>
      <c r="P1960" s="30" t="s">
        <v>1172</v>
      </c>
      <c r="Q1960" s="30" t="s">
        <v>1172</v>
      </c>
      <c r="R1960" s="30" t="s">
        <v>1173</v>
      </c>
      <c r="S1960" s="30" t="s">
        <v>1174</v>
      </c>
      <c r="T1960" s="31">
        <v>43831</v>
      </c>
      <c r="U1960" s="31">
        <v>46022</v>
      </c>
      <c r="V1960" s="3">
        <v>38082.955559244881</v>
      </c>
      <c r="W1960" s="32">
        <f>V1960*IF(Q1960="D06T-2017",'VATT Nacional'!$P$1,'VATT Nacional'!$M$1)</f>
        <v>29842801.386965122</v>
      </c>
    </row>
    <row r="1961" spans="6:23">
      <c r="F1961" s="3"/>
      <c r="G1961" s="3"/>
      <c r="H1961" s="29" t="s">
        <v>1166</v>
      </c>
      <c r="I1961" t="s">
        <v>1228</v>
      </c>
      <c r="J1961" t="s">
        <v>1336</v>
      </c>
      <c r="K1961" t="s">
        <v>3752</v>
      </c>
      <c r="L1961" t="s">
        <v>3753</v>
      </c>
      <c r="M1961" t="s">
        <v>1170</v>
      </c>
      <c r="N1961" t="s">
        <v>54</v>
      </c>
      <c r="O1961" s="30">
        <v>66</v>
      </c>
      <c r="P1961" s="30" t="s">
        <v>1172</v>
      </c>
      <c r="Q1961" s="30" t="s">
        <v>1172</v>
      </c>
      <c r="R1961" s="30" t="s">
        <v>1173</v>
      </c>
      <c r="S1961" s="30" t="s">
        <v>1174</v>
      </c>
      <c r="T1961" s="31">
        <v>43831</v>
      </c>
      <c r="U1961" s="31">
        <v>46022</v>
      </c>
      <c r="V1961" s="3">
        <v>23974.281594740856</v>
      </c>
      <c r="W1961" s="32">
        <f>V1961*IF(Q1961="D06T-2017",'VATT Nacional'!$P$1,'VATT Nacional'!$M$1)</f>
        <v>18786874.955490224</v>
      </c>
    </row>
    <row r="1962" spans="6:23">
      <c r="F1962" s="3"/>
      <c r="G1962" s="3"/>
      <c r="H1962" s="29" t="s">
        <v>1166</v>
      </c>
      <c r="I1962" t="s">
        <v>1228</v>
      </c>
      <c r="J1962" t="s">
        <v>1336</v>
      </c>
      <c r="K1962" t="s">
        <v>3754</v>
      </c>
      <c r="L1962" t="s">
        <v>3755</v>
      </c>
      <c r="M1962" t="s">
        <v>1188</v>
      </c>
      <c r="N1962" t="s">
        <v>1180</v>
      </c>
      <c r="O1962" s="30">
        <v>154</v>
      </c>
      <c r="P1962" s="30" t="s">
        <v>1172</v>
      </c>
      <c r="Q1962" s="30" t="s">
        <v>1172</v>
      </c>
      <c r="R1962" s="30" t="s">
        <v>1173</v>
      </c>
      <c r="S1962" s="30" t="s">
        <v>1174</v>
      </c>
      <c r="T1962" s="31">
        <v>43831</v>
      </c>
      <c r="U1962" s="31">
        <v>46022</v>
      </c>
      <c r="V1962" s="3">
        <v>1010201.904103795</v>
      </c>
      <c r="W1962" s="32">
        <f>V1962*IF(Q1962="D06T-2017",'VATT Nacional'!$P$1,'VATT Nacional'!$M$1)</f>
        <v>791620669.72465062</v>
      </c>
    </row>
    <row r="1963" spans="6:23">
      <c r="F1963" s="3"/>
      <c r="G1963" s="3"/>
      <c r="H1963" s="29" t="s">
        <v>1166</v>
      </c>
      <c r="I1963" t="s">
        <v>1228</v>
      </c>
      <c r="J1963" t="s">
        <v>1336</v>
      </c>
      <c r="K1963" t="s">
        <v>3756</v>
      </c>
      <c r="L1963" t="s">
        <v>3757</v>
      </c>
      <c r="M1963" t="s">
        <v>1170</v>
      </c>
      <c r="N1963" t="s">
        <v>54</v>
      </c>
      <c r="O1963" s="30">
        <v>66</v>
      </c>
      <c r="P1963" s="30" t="s">
        <v>1172</v>
      </c>
      <c r="Q1963" s="30" t="s">
        <v>1172</v>
      </c>
      <c r="R1963" s="30" t="s">
        <v>1173</v>
      </c>
      <c r="S1963" s="30" t="s">
        <v>1174</v>
      </c>
      <c r="T1963" s="31">
        <v>43831</v>
      </c>
      <c r="U1963" s="31">
        <v>46022</v>
      </c>
      <c r="V1963" s="3">
        <v>96219.647211130257</v>
      </c>
      <c r="W1963" s="32">
        <f>V1963*IF(Q1963="D06T-2017",'VATT Nacional'!$P$1,'VATT Nacional'!$M$1)</f>
        <v>75400235.59302099</v>
      </c>
    </row>
    <row r="1964" spans="6:23">
      <c r="F1964" s="3"/>
      <c r="G1964" s="3"/>
      <c r="H1964" s="29" t="s">
        <v>1166</v>
      </c>
      <c r="I1964" t="s">
        <v>1228</v>
      </c>
      <c r="J1964" t="s">
        <v>1336</v>
      </c>
      <c r="K1964" t="s">
        <v>3758</v>
      </c>
      <c r="L1964" t="s">
        <v>3759</v>
      </c>
      <c r="M1964" t="s">
        <v>1170</v>
      </c>
      <c r="N1964" t="s">
        <v>54</v>
      </c>
      <c r="O1964" s="30">
        <v>66</v>
      </c>
      <c r="P1964" s="30" t="s">
        <v>1172</v>
      </c>
      <c r="Q1964" s="30" t="s">
        <v>1172</v>
      </c>
      <c r="R1964" s="30" t="s">
        <v>1173</v>
      </c>
      <c r="S1964" s="30" t="s">
        <v>1174</v>
      </c>
      <c r="T1964" s="31">
        <v>43831</v>
      </c>
      <c r="U1964" s="31">
        <v>46022</v>
      </c>
      <c r="V1964" s="3">
        <v>575147.51611977187</v>
      </c>
      <c r="W1964" s="32">
        <f>V1964*IF(Q1964="D06T-2017",'VATT Nacional'!$P$1,'VATT Nacional'!$M$1)</f>
        <v>450700657.01878011</v>
      </c>
    </row>
    <row r="1965" spans="6:23">
      <c r="F1965" s="3"/>
      <c r="G1965" s="3"/>
      <c r="H1965" s="29" t="s">
        <v>1166</v>
      </c>
      <c r="I1965" t="s">
        <v>1228</v>
      </c>
      <c r="J1965" t="s">
        <v>1336</v>
      </c>
      <c r="K1965" t="s">
        <v>3760</v>
      </c>
      <c r="L1965" t="s">
        <v>3761</v>
      </c>
      <c r="M1965" t="s">
        <v>1170</v>
      </c>
      <c r="N1965" t="s">
        <v>54</v>
      </c>
      <c r="O1965" s="30">
        <v>66</v>
      </c>
      <c r="P1965" s="30" t="s">
        <v>1172</v>
      </c>
      <c r="Q1965" s="30" t="s">
        <v>1172</v>
      </c>
      <c r="R1965" s="30" t="s">
        <v>1173</v>
      </c>
      <c r="S1965" s="30" t="s">
        <v>1174</v>
      </c>
      <c r="T1965" s="31">
        <v>43831</v>
      </c>
      <c r="U1965" s="31">
        <v>46022</v>
      </c>
      <c r="V1965" s="3">
        <v>10790.652355295555</v>
      </c>
      <c r="W1965" s="32">
        <f>V1965*IF(Q1965="D06T-2017",'VATT Nacional'!$P$1,'VATT Nacional'!$M$1)</f>
        <v>8455837.7979331873</v>
      </c>
    </row>
    <row r="1966" spans="6:23">
      <c r="F1966" s="3"/>
      <c r="G1966" s="3"/>
      <c r="H1966" s="29" t="s">
        <v>1166</v>
      </c>
      <c r="I1966" t="s">
        <v>1228</v>
      </c>
      <c r="J1966" t="s">
        <v>1336</v>
      </c>
      <c r="K1966" t="s">
        <v>3762</v>
      </c>
      <c r="L1966" t="s">
        <v>3763</v>
      </c>
      <c r="M1966" t="s">
        <v>1170</v>
      </c>
      <c r="N1966" t="s">
        <v>54</v>
      </c>
      <c r="O1966" s="30">
        <v>66</v>
      </c>
      <c r="P1966" s="30" t="s">
        <v>1172</v>
      </c>
      <c r="Q1966" s="30" t="s">
        <v>1172</v>
      </c>
      <c r="R1966" s="30" t="s">
        <v>1173</v>
      </c>
      <c r="S1966" s="30" t="s">
        <v>1174</v>
      </c>
      <c r="T1966" s="31">
        <v>43831</v>
      </c>
      <c r="U1966" s="31">
        <v>46022</v>
      </c>
      <c r="V1966" s="3">
        <v>235069.98493261077</v>
      </c>
      <c r="W1966" s="32">
        <f>V1966*IF(Q1966="D06T-2017",'VATT Nacional'!$P$1,'VATT Nacional'!$M$1)</f>
        <v>184206996.78803724</v>
      </c>
    </row>
    <row r="1967" spans="6:23">
      <c r="F1967" s="3"/>
      <c r="G1967" s="3"/>
      <c r="H1967" s="29" t="s">
        <v>1166</v>
      </c>
      <c r="I1967" t="s">
        <v>1228</v>
      </c>
      <c r="J1967" t="s">
        <v>1336</v>
      </c>
      <c r="K1967" t="s">
        <v>3764</v>
      </c>
      <c r="L1967" t="s">
        <v>3765</v>
      </c>
      <c r="M1967" t="s">
        <v>1170</v>
      </c>
      <c r="N1967" t="s">
        <v>54</v>
      </c>
      <c r="O1967" s="30">
        <v>66</v>
      </c>
      <c r="P1967" s="30" t="s">
        <v>1172</v>
      </c>
      <c r="Q1967" s="30" t="s">
        <v>1172</v>
      </c>
      <c r="R1967" s="30" t="s">
        <v>1173</v>
      </c>
      <c r="S1967" s="30" t="s">
        <v>1174</v>
      </c>
      <c r="T1967" s="31">
        <v>43831</v>
      </c>
      <c r="U1967" s="31">
        <v>46022</v>
      </c>
      <c r="V1967" s="3">
        <v>126550.39230812927</v>
      </c>
      <c r="W1967" s="32">
        <f>V1967*IF(Q1967="D06T-2017",'VATT Nacional'!$P$1,'VATT Nacional'!$M$1)</f>
        <v>99168201.827686727</v>
      </c>
    </row>
    <row r="1968" spans="6:23">
      <c r="F1968" s="3"/>
      <c r="G1968" s="3"/>
      <c r="H1968" s="29" t="s">
        <v>1166</v>
      </c>
      <c r="I1968" t="s">
        <v>1228</v>
      </c>
      <c r="J1968" t="s">
        <v>1336</v>
      </c>
      <c r="K1968" t="s">
        <v>3766</v>
      </c>
      <c r="L1968" t="s">
        <v>3767</v>
      </c>
      <c r="M1968" t="s">
        <v>1170</v>
      </c>
      <c r="N1968" t="s">
        <v>54</v>
      </c>
      <c r="O1968" s="30">
        <v>66</v>
      </c>
      <c r="P1968" s="30" t="s">
        <v>1172</v>
      </c>
      <c r="Q1968" s="30" t="s">
        <v>1172</v>
      </c>
      <c r="R1968" s="30" t="s">
        <v>1173</v>
      </c>
      <c r="S1968" s="30" t="s">
        <v>1174</v>
      </c>
      <c r="T1968" s="31">
        <v>43831</v>
      </c>
      <c r="U1968" s="31">
        <v>46022</v>
      </c>
      <c r="V1968" s="3">
        <v>438267.29768828204</v>
      </c>
      <c r="W1968" s="32">
        <f>V1968*IF(Q1968="D06T-2017",'VATT Nacional'!$P$1,'VATT Nacional'!$M$1)</f>
        <v>343437732.89776289</v>
      </c>
    </row>
    <row r="1969" spans="6:23">
      <c r="F1969" s="3"/>
      <c r="G1969" s="3"/>
      <c r="H1969" s="29" t="s">
        <v>1166</v>
      </c>
      <c r="I1969" t="s">
        <v>1228</v>
      </c>
      <c r="J1969" t="s">
        <v>1336</v>
      </c>
      <c r="K1969" t="s">
        <v>3768</v>
      </c>
      <c r="L1969" t="s">
        <v>3769</v>
      </c>
      <c r="M1969" t="s">
        <v>1170</v>
      </c>
      <c r="N1969" t="s">
        <v>54</v>
      </c>
      <c r="O1969" s="30">
        <v>66</v>
      </c>
      <c r="P1969" s="30" t="s">
        <v>1172</v>
      </c>
      <c r="Q1969" s="30" t="s">
        <v>1172</v>
      </c>
      <c r="R1969" s="30" t="s">
        <v>1173</v>
      </c>
      <c r="S1969" s="30" t="s">
        <v>1174</v>
      </c>
      <c r="T1969" s="31">
        <v>43831</v>
      </c>
      <c r="U1969" s="31">
        <v>46022</v>
      </c>
      <c r="V1969" s="3">
        <v>106538.37656088803</v>
      </c>
      <c r="W1969" s="32">
        <f>V1969*IF(Q1969="D06T-2017",'VATT Nacional'!$P$1,'VATT Nacional'!$M$1)</f>
        <v>83486262.163926542</v>
      </c>
    </row>
    <row r="1970" spans="6:23">
      <c r="F1970" s="3"/>
      <c r="G1970" s="3"/>
      <c r="H1970" s="29" t="s">
        <v>1166</v>
      </c>
      <c r="I1970" t="s">
        <v>1228</v>
      </c>
      <c r="J1970" t="s">
        <v>1336</v>
      </c>
      <c r="K1970" t="s">
        <v>3770</v>
      </c>
      <c r="L1970" t="s">
        <v>3771</v>
      </c>
      <c r="M1970" t="s">
        <v>1188</v>
      </c>
      <c r="N1970" t="s">
        <v>1180</v>
      </c>
      <c r="O1970" s="30">
        <v>154</v>
      </c>
      <c r="P1970" s="30" t="s">
        <v>1172</v>
      </c>
      <c r="Q1970" s="30" t="s">
        <v>1172</v>
      </c>
      <c r="R1970" s="30" t="s">
        <v>1173</v>
      </c>
      <c r="S1970" s="30" t="s">
        <v>1174</v>
      </c>
      <c r="T1970" s="31">
        <v>43831</v>
      </c>
      <c r="U1970" s="31">
        <v>46022</v>
      </c>
      <c r="V1970" s="3">
        <v>608647.54158312653</v>
      </c>
      <c r="W1970" s="32">
        <f>V1970*IF(Q1970="D06T-2017",'VATT Nacional'!$P$1,'VATT Nacional'!$M$1)</f>
        <v>476952154.35348409</v>
      </c>
    </row>
    <row r="1971" spans="6:23">
      <c r="F1971" s="3"/>
      <c r="G1971" s="3"/>
      <c r="H1971" s="29" t="s">
        <v>1166</v>
      </c>
      <c r="I1971" t="s">
        <v>1228</v>
      </c>
      <c r="J1971" t="s">
        <v>1336</v>
      </c>
      <c r="K1971" t="s">
        <v>3772</v>
      </c>
      <c r="L1971" t="s">
        <v>3773</v>
      </c>
      <c r="M1971" t="s">
        <v>1170</v>
      </c>
      <c r="N1971" t="s">
        <v>54</v>
      </c>
      <c r="O1971" s="30">
        <v>66</v>
      </c>
      <c r="P1971" s="30" t="s">
        <v>1172</v>
      </c>
      <c r="Q1971" s="30" t="s">
        <v>1172</v>
      </c>
      <c r="R1971" s="30" t="s">
        <v>1173</v>
      </c>
      <c r="S1971" s="30" t="s">
        <v>1174</v>
      </c>
      <c r="T1971" s="31">
        <v>43831</v>
      </c>
      <c r="U1971" s="31">
        <v>46022</v>
      </c>
      <c r="V1971" s="3">
        <v>367733.66619776585</v>
      </c>
      <c r="W1971" s="32">
        <f>V1971*IF(Q1971="D06T-2017",'VATT Nacional'!$P$1,'VATT Nacional'!$M$1)</f>
        <v>288165731.95239824</v>
      </c>
    </row>
    <row r="1972" spans="6:23">
      <c r="F1972" s="3"/>
      <c r="G1972" s="3"/>
      <c r="H1972" s="29" t="s">
        <v>1166</v>
      </c>
      <c r="I1972" t="s">
        <v>1228</v>
      </c>
      <c r="J1972" t="s">
        <v>1336</v>
      </c>
      <c r="K1972" t="s">
        <v>3774</v>
      </c>
      <c r="L1972" t="s">
        <v>3775</v>
      </c>
      <c r="M1972" t="s">
        <v>1170</v>
      </c>
      <c r="N1972" t="s">
        <v>54</v>
      </c>
      <c r="O1972" s="30">
        <v>66</v>
      </c>
      <c r="P1972" s="30" t="s">
        <v>1172</v>
      </c>
      <c r="Q1972" s="30" t="s">
        <v>1172</v>
      </c>
      <c r="R1972" s="30" t="s">
        <v>1173</v>
      </c>
      <c r="S1972" s="30" t="s">
        <v>1174</v>
      </c>
      <c r="T1972" s="31">
        <v>43831</v>
      </c>
      <c r="U1972" s="31">
        <v>46022</v>
      </c>
      <c r="V1972" s="3">
        <v>152775.8170122279</v>
      </c>
      <c r="W1972" s="32">
        <f>V1972*IF(Q1972="D06T-2017",'VATT Nacional'!$P$1,'VATT Nacional'!$M$1)</f>
        <v>119719131.4821797</v>
      </c>
    </row>
    <row r="1973" spans="6:23">
      <c r="F1973" s="3"/>
      <c r="G1973" s="3"/>
      <c r="H1973" s="29" t="s">
        <v>1166</v>
      </c>
      <c r="I1973" t="s">
        <v>1228</v>
      </c>
      <c r="J1973" t="s">
        <v>1336</v>
      </c>
      <c r="K1973" t="s">
        <v>3776</v>
      </c>
      <c r="L1973" t="s">
        <v>3777</v>
      </c>
      <c r="M1973" t="s">
        <v>1170</v>
      </c>
      <c r="N1973" t="s">
        <v>54</v>
      </c>
      <c r="O1973" s="30">
        <v>66</v>
      </c>
      <c r="P1973" s="30" t="s">
        <v>1172</v>
      </c>
      <c r="Q1973" s="30" t="s">
        <v>1172</v>
      </c>
      <c r="R1973" s="30" t="s">
        <v>1173</v>
      </c>
      <c r="S1973" s="30" t="s">
        <v>1174</v>
      </c>
      <c r="T1973" s="31">
        <v>43831</v>
      </c>
      <c r="U1973" s="31">
        <v>46022</v>
      </c>
      <c r="V1973" s="3">
        <v>219904.51558363659</v>
      </c>
      <c r="W1973" s="32">
        <f>V1973*IF(Q1973="D06T-2017",'VATT Nacional'!$P$1,'VATT Nacional'!$M$1)</f>
        <v>172322937.81531718</v>
      </c>
    </row>
    <row r="1974" spans="6:23">
      <c r="F1974" s="3"/>
      <c r="G1974" s="3"/>
      <c r="H1974" s="29" t="s">
        <v>1166</v>
      </c>
      <c r="I1974" t="s">
        <v>1228</v>
      </c>
      <c r="J1974" t="s">
        <v>1336</v>
      </c>
      <c r="K1974" t="s">
        <v>3778</v>
      </c>
      <c r="L1974" t="s">
        <v>3779</v>
      </c>
      <c r="M1974" t="s">
        <v>1170</v>
      </c>
      <c r="N1974" t="s">
        <v>54</v>
      </c>
      <c r="O1974" s="30">
        <v>66</v>
      </c>
      <c r="P1974" s="30" t="s">
        <v>1172</v>
      </c>
      <c r="Q1974" s="30" t="s">
        <v>1172</v>
      </c>
      <c r="R1974" s="30" t="s">
        <v>1173</v>
      </c>
      <c r="S1974" s="30" t="s">
        <v>1174</v>
      </c>
      <c r="T1974" s="31">
        <v>43831</v>
      </c>
      <c r="U1974" s="31">
        <v>46022</v>
      </c>
      <c r="V1974" s="3">
        <v>115666.10371520328</v>
      </c>
      <c r="W1974" s="32">
        <f>V1974*IF(Q1974="D06T-2017",'VATT Nacional'!$P$1,'VATT Nacional'!$M$1)</f>
        <v>90638988.221568674</v>
      </c>
    </row>
    <row r="1975" spans="6:23">
      <c r="F1975" s="3"/>
      <c r="G1975" s="3"/>
      <c r="H1975" s="29" t="s">
        <v>1166</v>
      </c>
      <c r="I1975" t="s">
        <v>1228</v>
      </c>
      <c r="J1975" t="s">
        <v>1336</v>
      </c>
      <c r="K1975" t="s">
        <v>3780</v>
      </c>
      <c r="L1975" t="s">
        <v>3781</v>
      </c>
      <c r="M1975" t="s">
        <v>1170</v>
      </c>
      <c r="N1975" t="s">
        <v>54</v>
      </c>
      <c r="O1975" s="30">
        <v>66</v>
      </c>
      <c r="P1975" s="30" t="s">
        <v>1172</v>
      </c>
      <c r="Q1975" s="30" t="s">
        <v>1172</v>
      </c>
      <c r="R1975" s="30" t="s">
        <v>1173</v>
      </c>
      <c r="S1975" s="30" t="s">
        <v>1174</v>
      </c>
      <c r="T1975" s="31">
        <v>43831</v>
      </c>
      <c r="U1975" s="31">
        <v>46022</v>
      </c>
      <c r="V1975" s="3">
        <v>60528.820673196256</v>
      </c>
      <c r="W1975" s="32">
        <f>V1975*IF(Q1975="D06T-2017",'VATT Nacional'!$P$1,'VATT Nacional'!$M$1)</f>
        <v>47431969.158153258</v>
      </c>
    </row>
    <row r="1976" spans="6:23">
      <c r="F1976" s="3"/>
      <c r="G1976" s="3"/>
      <c r="H1976" s="29" t="s">
        <v>1166</v>
      </c>
      <c r="I1976" t="s">
        <v>1228</v>
      </c>
      <c r="J1976" t="s">
        <v>1336</v>
      </c>
      <c r="K1976" t="s">
        <v>3782</v>
      </c>
      <c r="L1976" t="s">
        <v>3783</v>
      </c>
      <c r="M1976" t="s">
        <v>1170</v>
      </c>
      <c r="N1976" t="s">
        <v>54</v>
      </c>
      <c r="O1976" s="30">
        <v>66</v>
      </c>
      <c r="P1976" s="30" t="s">
        <v>1172</v>
      </c>
      <c r="Q1976" s="30" t="s">
        <v>1172</v>
      </c>
      <c r="R1976" s="30" t="s">
        <v>1173</v>
      </c>
      <c r="S1976" s="30" t="s">
        <v>1174</v>
      </c>
      <c r="T1976" s="31">
        <v>43831</v>
      </c>
      <c r="U1976" s="31">
        <v>46022</v>
      </c>
      <c r="V1976" s="3">
        <v>4835.1288695897238</v>
      </c>
      <c r="W1976" s="32">
        <f>V1976*IF(Q1976="D06T-2017",'VATT Nacional'!$P$1,'VATT Nacional'!$M$1)</f>
        <v>3788933.6165380436</v>
      </c>
    </row>
    <row r="1977" spans="6:23">
      <c r="F1977" s="3"/>
      <c r="G1977" s="3"/>
      <c r="H1977" s="29" t="s">
        <v>1166</v>
      </c>
      <c r="I1977" t="s">
        <v>1228</v>
      </c>
      <c r="J1977" t="s">
        <v>1336</v>
      </c>
      <c r="K1977" t="s">
        <v>3782</v>
      </c>
      <c r="L1977" t="s">
        <v>3783</v>
      </c>
      <c r="M1977" t="s">
        <v>1188</v>
      </c>
      <c r="N1977" t="s">
        <v>1180</v>
      </c>
      <c r="O1977" s="30">
        <v>66</v>
      </c>
      <c r="P1977" s="30" t="s">
        <v>1172</v>
      </c>
      <c r="Q1977" s="30" t="s">
        <v>1172</v>
      </c>
      <c r="R1977" s="30" t="s">
        <v>1173</v>
      </c>
      <c r="S1977" s="30" t="s">
        <v>1174</v>
      </c>
      <c r="T1977" s="31">
        <v>43831</v>
      </c>
      <c r="U1977" s="31">
        <v>46022</v>
      </c>
      <c r="V1977" s="3">
        <v>640251.43488490907</v>
      </c>
      <c r="W1977" s="32">
        <f>V1977*IF(Q1977="D06T-2017",'VATT Nacional'!$P$1,'VATT Nacional'!$M$1)</f>
        <v>501717792.86577594</v>
      </c>
    </row>
    <row r="1978" spans="6:23">
      <c r="F1978" s="3"/>
      <c r="G1978" s="3"/>
      <c r="H1978" s="29" t="s">
        <v>1166</v>
      </c>
      <c r="I1978" t="s">
        <v>1228</v>
      </c>
      <c r="J1978" t="s">
        <v>1336</v>
      </c>
      <c r="K1978" t="s">
        <v>3784</v>
      </c>
      <c r="L1978" t="s">
        <v>3785</v>
      </c>
      <c r="M1978" t="s">
        <v>2678</v>
      </c>
      <c r="N1978" t="s">
        <v>147</v>
      </c>
      <c r="O1978" s="30">
        <v>66</v>
      </c>
      <c r="P1978" s="30" t="s">
        <v>1172</v>
      </c>
      <c r="Q1978" s="30" t="s">
        <v>1172</v>
      </c>
      <c r="R1978" s="30" t="s">
        <v>1173</v>
      </c>
      <c r="S1978" s="30" t="s">
        <v>1174</v>
      </c>
      <c r="T1978" s="31">
        <v>43831</v>
      </c>
      <c r="U1978" s="31">
        <v>46022</v>
      </c>
      <c r="V1978" s="3">
        <v>82519.375727276405</v>
      </c>
      <c r="W1978" s="32">
        <f>V1978*IF(Q1978="D06T-2017",'VATT Nacional'!$P$1,'VATT Nacional'!$M$1)</f>
        <v>64664344.041639015</v>
      </c>
    </row>
    <row r="1979" spans="6:23">
      <c r="F1979" s="3"/>
      <c r="G1979" s="3"/>
      <c r="H1979" s="29" t="s">
        <v>1166</v>
      </c>
      <c r="I1979" t="s">
        <v>1228</v>
      </c>
      <c r="J1979" t="s">
        <v>1336</v>
      </c>
      <c r="K1979" t="s">
        <v>3786</v>
      </c>
      <c r="L1979" t="s">
        <v>3787</v>
      </c>
      <c r="M1979" t="s">
        <v>1170</v>
      </c>
      <c r="N1979" t="s">
        <v>54</v>
      </c>
      <c r="O1979" s="30">
        <v>154</v>
      </c>
      <c r="P1979" s="30" t="s">
        <v>1172</v>
      </c>
      <c r="Q1979" s="30" t="s">
        <v>1172</v>
      </c>
      <c r="R1979" s="30" t="s">
        <v>1173</v>
      </c>
      <c r="S1979" s="30" t="s">
        <v>1174</v>
      </c>
      <c r="T1979" s="31">
        <v>43831</v>
      </c>
      <c r="U1979" s="31">
        <v>46022</v>
      </c>
      <c r="V1979" s="3">
        <v>36351.967711411613</v>
      </c>
      <c r="W1979" s="32">
        <f>V1979*IF(Q1979="D06T-2017",'VATT Nacional'!$P$1,'VATT Nacional'!$M$1)</f>
        <v>28486353.974006958</v>
      </c>
    </row>
    <row r="1980" spans="6:23">
      <c r="F1980" s="3"/>
      <c r="G1980" s="3"/>
      <c r="H1980" s="29" t="s">
        <v>1166</v>
      </c>
      <c r="I1980" t="s">
        <v>1228</v>
      </c>
      <c r="J1980" t="s">
        <v>1336</v>
      </c>
      <c r="K1980" t="s">
        <v>3788</v>
      </c>
      <c r="L1980" t="s">
        <v>3789</v>
      </c>
      <c r="M1980" t="s">
        <v>1188</v>
      </c>
      <c r="N1980" t="s">
        <v>1180</v>
      </c>
      <c r="O1980" s="30">
        <v>154</v>
      </c>
      <c r="P1980" s="30" t="s">
        <v>1172</v>
      </c>
      <c r="Q1980" s="30" t="s">
        <v>1172</v>
      </c>
      <c r="R1980" s="30" t="s">
        <v>1173</v>
      </c>
      <c r="S1980" s="30" t="s">
        <v>1174</v>
      </c>
      <c r="T1980" s="31">
        <v>43831</v>
      </c>
      <c r="U1980" s="31">
        <v>46022</v>
      </c>
      <c r="V1980" s="3">
        <v>95580.168649014347</v>
      </c>
      <c r="W1980" s="32">
        <f>V1980*IF(Q1980="D06T-2017",'VATT Nacional'!$P$1,'VATT Nacional'!$M$1)</f>
        <v>74899123.443498909</v>
      </c>
    </row>
    <row r="1981" spans="6:23">
      <c r="F1981" s="3"/>
      <c r="G1981" s="3"/>
      <c r="H1981" s="29" t="s">
        <v>1166</v>
      </c>
      <c r="I1981" t="s">
        <v>1228</v>
      </c>
      <c r="J1981" t="s">
        <v>1336</v>
      </c>
      <c r="K1981" t="s">
        <v>3790</v>
      </c>
      <c r="L1981" t="s">
        <v>3791</v>
      </c>
      <c r="M1981" t="s">
        <v>1188</v>
      </c>
      <c r="N1981" t="s">
        <v>1180</v>
      </c>
      <c r="O1981" s="30">
        <v>154</v>
      </c>
      <c r="P1981" s="30" t="s">
        <v>1172</v>
      </c>
      <c r="Q1981" s="30" t="s">
        <v>1172</v>
      </c>
      <c r="R1981" s="30" t="s">
        <v>1173</v>
      </c>
      <c r="S1981" s="30" t="s">
        <v>1174</v>
      </c>
      <c r="T1981" s="31">
        <v>43831</v>
      </c>
      <c r="U1981" s="31">
        <v>46022</v>
      </c>
      <c r="V1981" s="3">
        <v>67795.404623289272</v>
      </c>
      <c r="W1981" s="32">
        <f>V1981*IF(Q1981="D06T-2017",'VATT Nacional'!$P$1,'VATT Nacional'!$M$1)</f>
        <v>53126254.656740077</v>
      </c>
    </row>
    <row r="1982" spans="6:23">
      <c r="F1982" s="3"/>
      <c r="G1982" s="3"/>
      <c r="H1982" s="29" t="s">
        <v>1166</v>
      </c>
      <c r="I1982" t="s">
        <v>1228</v>
      </c>
      <c r="J1982" t="s">
        <v>1336</v>
      </c>
      <c r="K1982" t="s">
        <v>3792</v>
      </c>
      <c r="L1982" t="s">
        <v>3793</v>
      </c>
      <c r="M1982" t="s">
        <v>1170</v>
      </c>
      <c r="N1982" t="s">
        <v>54</v>
      </c>
      <c r="O1982" s="30">
        <v>66</v>
      </c>
      <c r="P1982" s="30" t="s">
        <v>1172</v>
      </c>
      <c r="Q1982" s="30" t="s">
        <v>1172</v>
      </c>
      <c r="R1982" s="30" t="s">
        <v>1173</v>
      </c>
      <c r="S1982" s="30" t="s">
        <v>1174</v>
      </c>
      <c r="T1982" s="31">
        <v>43831</v>
      </c>
      <c r="U1982" s="31">
        <v>46022</v>
      </c>
      <c r="V1982" s="3">
        <v>107925.67388381821</v>
      </c>
      <c r="W1982" s="32">
        <f>V1982*IF(Q1982="D06T-2017",'VATT Nacional'!$P$1,'VATT Nacional'!$M$1)</f>
        <v>84573384.680152133</v>
      </c>
    </row>
    <row r="1983" spans="6:23">
      <c r="F1983" s="3"/>
      <c r="G1983" s="3"/>
      <c r="H1983" s="29" t="s">
        <v>1166</v>
      </c>
      <c r="I1983" t="s">
        <v>1228</v>
      </c>
      <c r="J1983" t="s">
        <v>1336</v>
      </c>
      <c r="K1983" t="s">
        <v>3794</v>
      </c>
      <c r="L1983" t="s">
        <v>3795</v>
      </c>
      <c r="M1983" t="s">
        <v>1170</v>
      </c>
      <c r="N1983" t="s">
        <v>54</v>
      </c>
      <c r="O1983" s="30">
        <v>66</v>
      </c>
      <c r="P1983" s="30" t="s">
        <v>1172</v>
      </c>
      <c r="Q1983" s="30" t="s">
        <v>1172</v>
      </c>
      <c r="R1983" s="30" t="s">
        <v>1173</v>
      </c>
      <c r="S1983" s="30" t="s">
        <v>1174</v>
      </c>
      <c r="T1983" s="31">
        <v>43831</v>
      </c>
      <c r="U1983" s="31">
        <v>46022</v>
      </c>
      <c r="V1983" s="3">
        <v>59072.527944505113</v>
      </c>
      <c r="W1983" s="32">
        <f>V1983*IF(Q1983="D06T-2017",'VATT Nacional'!$P$1,'VATT Nacional'!$M$1)</f>
        <v>46290780.034950837</v>
      </c>
    </row>
    <row r="1984" spans="6:23">
      <c r="F1984" s="3"/>
      <c r="G1984" s="3"/>
      <c r="H1984" s="29" t="s">
        <v>1166</v>
      </c>
      <c r="I1984" t="s">
        <v>1228</v>
      </c>
      <c r="J1984" t="s">
        <v>1336</v>
      </c>
      <c r="K1984" t="s">
        <v>3796</v>
      </c>
      <c r="L1984" t="s">
        <v>3797</v>
      </c>
      <c r="M1984" t="s">
        <v>85</v>
      </c>
      <c r="N1984" t="s">
        <v>85</v>
      </c>
      <c r="O1984" s="30">
        <v>66</v>
      </c>
      <c r="P1984" s="30" t="s">
        <v>1172</v>
      </c>
      <c r="Q1984" s="30" t="s">
        <v>1172</v>
      </c>
      <c r="R1984" s="30" t="s">
        <v>1173</v>
      </c>
      <c r="S1984" s="30" t="s">
        <v>1174</v>
      </c>
      <c r="T1984" s="31">
        <v>43831</v>
      </c>
      <c r="U1984" s="31">
        <v>46022</v>
      </c>
      <c r="V1984" s="3">
        <v>2757.0501655677986</v>
      </c>
      <c r="W1984" s="32">
        <f>V1984*IF(Q1984="D06T-2017",'VATT Nacional'!$P$1,'VATT Nacional'!$M$1)</f>
        <v>2160496.7181956437</v>
      </c>
    </row>
    <row r="1985" spans="6:23">
      <c r="F1985" s="3"/>
      <c r="G1985" s="3"/>
      <c r="H1985" s="29" t="s">
        <v>1166</v>
      </c>
      <c r="I1985" t="s">
        <v>1228</v>
      </c>
      <c r="J1985" t="s">
        <v>1336</v>
      </c>
      <c r="K1985" t="s">
        <v>3798</v>
      </c>
      <c r="L1985" t="s">
        <v>3799</v>
      </c>
      <c r="M1985" t="s">
        <v>1170</v>
      </c>
      <c r="N1985" t="s">
        <v>54</v>
      </c>
      <c r="O1985" s="30">
        <v>66</v>
      </c>
      <c r="P1985" s="30" t="s">
        <v>1172</v>
      </c>
      <c r="Q1985" s="30" t="s">
        <v>1172</v>
      </c>
      <c r="R1985" s="30" t="s">
        <v>1173</v>
      </c>
      <c r="S1985" s="30" t="s">
        <v>1174</v>
      </c>
      <c r="T1985" s="31">
        <v>43831</v>
      </c>
      <c r="U1985" s="31">
        <v>46022</v>
      </c>
      <c r="V1985" s="3">
        <v>94459.86410435279</v>
      </c>
      <c r="W1985" s="32">
        <f>V1985*IF(Q1985="D06T-2017",'VATT Nacional'!$P$1,'VATT Nacional'!$M$1)</f>
        <v>74021223.460992619</v>
      </c>
    </row>
    <row r="1986" spans="6:23">
      <c r="F1986" s="3"/>
      <c r="G1986" s="3"/>
      <c r="H1986" s="29" t="s">
        <v>1166</v>
      </c>
      <c r="I1986" t="s">
        <v>1228</v>
      </c>
      <c r="J1986" t="s">
        <v>1336</v>
      </c>
      <c r="K1986" t="s">
        <v>3800</v>
      </c>
      <c r="L1986" t="s">
        <v>3801</v>
      </c>
      <c r="M1986" t="s">
        <v>1170</v>
      </c>
      <c r="N1986" t="s">
        <v>54</v>
      </c>
      <c r="O1986" s="30">
        <v>66</v>
      </c>
      <c r="P1986" s="30" t="s">
        <v>1172</v>
      </c>
      <c r="Q1986" s="30" t="s">
        <v>1172</v>
      </c>
      <c r="R1986" s="30" t="s">
        <v>1173</v>
      </c>
      <c r="S1986" s="30" t="s">
        <v>1174</v>
      </c>
      <c r="T1986" s="31">
        <v>43831</v>
      </c>
      <c r="U1986" s="31">
        <v>46022</v>
      </c>
      <c r="V1986" s="3">
        <v>132856.53311241174</v>
      </c>
      <c r="W1986" s="32">
        <f>V1986*IF(Q1986="D06T-2017",'VATT Nacional'!$P$1,'VATT Nacional'!$M$1)</f>
        <v>104109858.92275305</v>
      </c>
    </row>
    <row r="1987" spans="6:23">
      <c r="F1987" s="3"/>
      <c r="G1987" s="3"/>
      <c r="H1987" s="29" t="s">
        <v>1166</v>
      </c>
      <c r="I1987" t="s">
        <v>1228</v>
      </c>
      <c r="J1987" t="s">
        <v>1336</v>
      </c>
      <c r="K1987" t="s">
        <v>3802</v>
      </c>
      <c r="L1987" t="s">
        <v>3803</v>
      </c>
      <c r="M1987" t="s">
        <v>1170</v>
      </c>
      <c r="N1987" t="s">
        <v>54</v>
      </c>
      <c r="O1987" s="30">
        <v>66</v>
      </c>
      <c r="P1987" s="30" t="s">
        <v>1172</v>
      </c>
      <c r="Q1987" s="30" t="s">
        <v>1172</v>
      </c>
      <c r="R1987" s="30" t="s">
        <v>1173</v>
      </c>
      <c r="S1987" s="30" t="s">
        <v>1174</v>
      </c>
      <c r="T1987" s="31">
        <v>43831</v>
      </c>
      <c r="U1987" s="31">
        <v>46022</v>
      </c>
      <c r="V1987" s="3">
        <v>160594.67772407099</v>
      </c>
      <c r="W1987" s="32">
        <f>V1987*IF(Q1987="D06T-2017",'VATT Nacional'!$P$1,'VATT Nacional'!$M$1)</f>
        <v>125846195.51566526</v>
      </c>
    </row>
    <row r="1988" spans="6:23">
      <c r="F1988" s="3"/>
      <c r="G1988" s="3"/>
      <c r="H1988" s="29" t="s">
        <v>1166</v>
      </c>
      <c r="I1988" t="s">
        <v>1228</v>
      </c>
      <c r="J1988" t="s">
        <v>1336</v>
      </c>
      <c r="K1988" t="s">
        <v>3804</v>
      </c>
      <c r="L1988" t="s">
        <v>3805</v>
      </c>
      <c r="M1988" t="s">
        <v>1170</v>
      </c>
      <c r="N1988" t="s">
        <v>54</v>
      </c>
      <c r="O1988" s="30">
        <v>66</v>
      </c>
      <c r="P1988" s="30" t="s">
        <v>1172</v>
      </c>
      <c r="Q1988" s="30" t="s">
        <v>1172</v>
      </c>
      <c r="R1988" s="30" t="s">
        <v>1173</v>
      </c>
      <c r="S1988" s="30" t="s">
        <v>1174</v>
      </c>
      <c r="T1988" s="31">
        <v>43831</v>
      </c>
      <c r="U1988" s="31">
        <v>46022</v>
      </c>
      <c r="V1988" s="3">
        <v>150165.13427597631</v>
      </c>
      <c r="W1988" s="32">
        <f>V1988*IF(Q1988="D06T-2017",'VATT Nacional'!$P$1,'VATT Nacional'!$M$1)</f>
        <v>117673332.1150289</v>
      </c>
    </row>
    <row r="1989" spans="6:23">
      <c r="F1989" s="3"/>
      <c r="G1989" s="3"/>
      <c r="H1989" s="29" t="s">
        <v>1166</v>
      </c>
      <c r="I1989" t="s">
        <v>1228</v>
      </c>
      <c r="J1989" t="s">
        <v>1336</v>
      </c>
      <c r="K1989" t="s">
        <v>3806</v>
      </c>
      <c r="L1989" t="s">
        <v>3807</v>
      </c>
      <c r="M1989" t="s">
        <v>1170</v>
      </c>
      <c r="N1989" t="s">
        <v>54</v>
      </c>
      <c r="O1989" s="30">
        <v>66</v>
      </c>
      <c r="P1989" s="30" t="s">
        <v>1172</v>
      </c>
      <c r="Q1989" s="30" t="s">
        <v>1172</v>
      </c>
      <c r="R1989" s="30" t="s">
        <v>1173</v>
      </c>
      <c r="S1989" s="30" t="s">
        <v>1174</v>
      </c>
      <c r="T1989" s="31">
        <v>43831</v>
      </c>
      <c r="U1989" s="31">
        <v>46022</v>
      </c>
      <c r="V1989" s="3">
        <v>271594.82622277271</v>
      </c>
      <c r="W1989" s="32">
        <f>V1989*IF(Q1989="D06T-2017",'VATT Nacional'!$P$1,'VATT Nacional'!$M$1)</f>
        <v>212828819.0259943</v>
      </c>
    </row>
    <row r="1990" spans="6:23">
      <c r="F1990" s="3"/>
      <c r="G1990" s="3"/>
      <c r="H1990" s="29" t="s">
        <v>1166</v>
      </c>
      <c r="I1990" t="s">
        <v>1228</v>
      </c>
      <c r="J1990" t="s">
        <v>1336</v>
      </c>
      <c r="K1990" t="s">
        <v>3808</v>
      </c>
      <c r="L1990" t="s">
        <v>3809</v>
      </c>
      <c r="M1990" t="s">
        <v>1170</v>
      </c>
      <c r="N1990" t="s">
        <v>54</v>
      </c>
      <c r="O1990" s="30">
        <v>66</v>
      </c>
      <c r="P1990" s="30" t="s">
        <v>1172</v>
      </c>
      <c r="Q1990" s="30" t="s">
        <v>1172</v>
      </c>
      <c r="R1990" s="30" t="s">
        <v>1173</v>
      </c>
      <c r="S1990" s="30" t="s">
        <v>1174</v>
      </c>
      <c r="T1990" s="31">
        <v>43831</v>
      </c>
      <c r="U1990" s="31">
        <v>46022</v>
      </c>
      <c r="V1990" s="3">
        <v>29625.916933924131</v>
      </c>
      <c r="W1990" s="32">
        <f>V1990*IF(Q1990="D06T-2017",'VATT Nacional'!$P$1,'VATT Nacional'!$M$1)</f>
        <v>23215644.426295023</v>
      </c>
    </row>
    <row r="1991" spans="6:23">
      <c r="F1991" s="3"/>
      <c r="G1991" s="3"/>
      <c r="H1991" s="29" t="s">
        <v>1166</v>
      </c>
      <c r="I1991" t="s">
        <v>1228</v>
      </c>
      <c r="J1991" t="s">
        <v>1336</v>
      </c>
      <c r="K1991" t="s">
        <v>3810</v>
      </c>
      <c r="L1991" t="s">
        <v>3811</v>
      </c>
      <c r="M1991" t="s">
        <v>1170</v>
      </c>
      <c r="N1991" t="s">
        <v>54</v>
      </c>
      <c r="O1991" s="30">
        <v>154</v>
      </c>
      <c r="P1991" s="30" t="s">
        <v>1172</v>
      </c>
      <c r="Q1991" s="30" t="s">
        <v>1172</v>
      </c>
      <c r="R1991" s="30" t="s">
        <v>1173</v>
      </c>
      <c r="S1991" s="30" t="s">
        <v>1174</v>
      </c>
      <c r="T1991" s="31">
        <v>43831</v>
      </c>
      <c r="U1991" s="31">
        <v>46022</v>
      </c>
      <c r="V1991" s="3">
        <v>82780.146177040573</v>
      </c>
      <c r="W1991" s="32">
        <f>V1991*IF(Q1991="D06T-2017",'VATT Nacional'!$P$1,'VATT Nacional'!$M$1)</f>
        <v>64868690.595776476</v>
      </c>
    </row>
    <row r="1992" spans="6:23">
      <c r="F1992" s="3"/>
      <c r="G1992" s="3"/>
      <c r="H1992" s="29" t="s">
        <v>1166</v>
      </c>
      <c r="I1992" t="s">
        <v>1228</v>
      </c>
      <c r="J1992" t="s">
        <v>1336</v>
      </c>
      <c r="K1992" t="s">
        <v>3812</v>
      </c>
      <c r="L1992" t="s">
        <v>3813</v>
      </c>
      <c r="M1992" t="s">
        <v>1170</v>
      </c>
      <c r="N1992" t="s">
        <v>54</v>
      </c>
      <c r="O1992" s="30">
        <v>154</v>
      </c>
      <c r="P1992" s="30" t="s">
        <v>1172</v>
      </c>
      <c r="Q1992" s="30" t="s">
        <v>1172</v>
      </c>
      <c r="R1992" s="30" t="s">
        <v>1173</v>
      </c>
      <c r="S1992" s="30" t="s">
        <v>1174</v>
      </c>
      <c r="T1992" s="31">
        <v>43831</v>
      </c>
      <c r="U1992" s="31">
        <v>46022</v>
      </c>
      <c r="V1992" s="3">
        <v>8636.8922041559399</v>
      </c>
      <c r="W1992" s="32">
        <f>V1992*IF(Q1992="D06T-2017",'VATT Nacional'!$P$1,'VATT Nacional'!$M$1)</f>
        <v>6768094.935496226</v>
      </c>
    </row>
    <row r="1993" spans="6:23">
      <c r="F1993" s="3"/>
      <c r="G1993" s="3"/>
      <c r="H1993" s="29" t="s">
        <v>1166</v>
      </c>
      <c r="I1993" t="s">
        <v>1228</v>
      </c>
      <c r="J1993" t="s">
        <v>1336</v>
      </c>
      <c r="K1993" t="s">
        <v>3812</v>
      </c>
      <c r="L1993" t="s">
        <v>3813</v>
      </c>
      <c r="M1993" t="s">
        <v>1188</v>
      </c>
      <c r="N1993" t="s">
        <v>1180</v>
      </c>
      <c r="O1993" s="30">
        <v>154</v>
      </c>
      <c r="P1993" s="30" t="s">
        <v>1172</v>
      </c>
      <c r="Q1993" s="30" t="s">
        <v>1172</v>
      </c>
      <c r="R1993" s="30" t="s">
        <v>1173</v>
      </c>
      <c r="S1993" s="30" t="s">
        <v>1174</v>
      </c>
      <c r="T1993" s="31">
        <v>43831</v>
      </c>
      <c r="U1993" s="31">
        <v>46022</v>
      </c>
      <c r="V1993" s="3">
        <v>1542452.6352252862</v>
      </c>
      <c r="W1993" s="32">
        <f>V1993*IF(Q1993="D06T-2017",'VATT Nacional'!$P$1,'VATT Nacional'!$M$1)</f>
        <v>1208706282.5315518</v>
      </c>
    </row>
    <row r="1994" spans="6:23">
      <c r="F1994" s="3"/>
      <c r="G1994" s="3"/>
      <c r="H1994" s="29" t="s">
        <v>1166</v>
      </c>
      <c r="I1994" t="s">
        <v>1228</v>
      </c>
      <c r="J1994" t="s">
        <v>1336</v>
      </c>
      <c r="K1994" t="s">
        <v>3814</v>
      </c>
      <c r="L1994" t="s">
        <v>3815</v>
      </c>
      <c r="M1994" t="s">
        <v>85</v>
      </c>
      <c r="N1994" t="s">
        <v>85</v>
      </c>
      <c r="O1994" s="30">
        <v>66</v>
      </c>
      <c r="P1994" s="30" t="s">
        <v>1172</v>
      </c>
      <c r="Q1994" s="30" t="s">
        <v>1172</v>
      </c>
      <c r="R1994" s="30" t="s">
        <v>1173</v>
      </c>
      <c r="S1994" s="30" t="s">
        <v>1174</v>
      </c>
      <c r="T1994" s="31">
        <v>43831</v>
      </c>
      <c r="U1994" s="31">
        <v>46022</v>
      </c>
      <c r="V1994" s="3">
        <v>2757.0501655677986</v>
      </c>
      <c r="W1994" s="32">
        <f>V1994*IF(Q1994="D06T-2017",'VATT Nacional'!$P$1,'VATT Nacional'!$M$1)</f>
        <v>2160496.7181956437</v>
      </c>
    </row>
    <row r="1995" spans="6:23">
      <c r="F1995" s="3"/>
      <c r="G1995" s="3"/>
      <c r="H1995" s="29" t="s">
        <v>1166</v>
      </c>
      <c r="I1995" t="s">
        <v>1228</v>
      </c>
      <c r="J1995" t="s">
        <v>1336</v>
      </c>
      <c r="K1995" t="s">
        <v>3816</v>
      </c>
      <c r="L1995" t="s">
        <v>3817</v>
      </c>
      <c r="M1995" t="s">
        <v>1188</v>
      </c>
      <c r="N1995" t="s">
        <v>1180</v>
      </c>
      <c r="O1995" s="30">
        <v>154</v>
      </c>
      <c r="P1995" s="30" t="s">
        <v>1172</v>
      </c>
      <c r="Q1995" s="30" t="s">
        <v>1172</v>
      </c>
      <c r="R1995" s="30" t="s">
        <v>1173</v>
      </c>
      <c r="S1995" s="30" t="s">
        <v>1174</v>
      </c>
      <c r="T1995" s="31">
        <v>43831</v>
      </c>
      <c r="U1995" s="31">
        <v>46022</v>
      </c>
      <c r="V1995" s="3">
        <v>841235.892135437</v>
      </c>
      <c r="W1995" s="32">
        <f>V1995*IF(Q1995="D06T-2017",'VATT Nacional'!$P$1,'VATT Nacional'!$M$1)</f>
        <v>659214477.44593191</v>
      </c>
    </row>
    <row r="1996" spans="6:23">
      <c r="F1996" s="3"/>
      <c r="G1996" s="3"/>
      <c r="H1996" s="29" t="s">
        <v>1166</v>
      </c>
      <c r="I1996" t="s">
        <v>1228</v>
      </c>
      <c r="J1996" t="s">
        <v>1336</v>
      </c>
      <c r="K1996" t="s">
        <v>3818</v>
      </c>
      <c r="L1996" t="s">
        <v>3819</v>
      </c>
      <c r="M1996" t="s">
        <v>1188</v>
      </c>
      <c r="N1996" t="s">
        <v>1180</v>
      </c>
      <c r="O1996" s="30">
        <v>154</v>
      </c>
      <c r="P1996" s="30" t="s">
        <v>1172</v>
      </c>
      <c r="Q1996" s="30" t="s">
        <v>1172</v>
      </c>
      <c r="R1996" s="30" t="s">
        <v>1173</v>
      </c>
      <c r="S1996" s="30" t="s">
        <v>1174</v>
      </c>
      <c r="T1996" s="31">
        <v>43831</v>
      </c>
      <c r="U1996" s="31">
        <v>46022</v>
      </c>
      <c r="V1996" s="3">
        <v>650128.80316886189</v>
      </c>
      <c r="W1996" s="32">
        <f>V1996*IF(Q1996="D06T-2017",'VATT Nacional'!$P$1,'VATT Nacional'!$M$1)</f>
        <v>509457957.34606022</v>
      </c>
    </row>
    <row r="1997" spans="6:23">
      <c r="F1997" s="3"/>
      <c r="G1997" s="3"/>
      <c r="H1997" s="29" t="s">
        <v>1166</v>
      </c>
      <c r="I1997" t="s">
        <v>1228</v>
      </c>
      <c r="J1997" t="s">
        <v>1336</v>
      </c>
      <c r="K1997" t="s">
        <v>3820</v>
      </c>
      <c r="L1997" t="s">
        <v>3821</v>
      </c>
      <c r="M1997" t="s">
        <v>1170</v>
      </c>
      <c r="N1997" t="s">
        <v>54</v>
      </c>
      <c r="O1997" s="30">
        <v>66</v>
      </c>
      <c r="P1997" s="30" t="s">
        <v>1172</v>
      </c>
      <c r="Q1997" s="30" t="s">
        <v>1172</v>
      </c>
      <c r="R1997" s="30" t="s">
        <v>1173</v>
      </c>
      <c r="S1997" s="30" t="s">
        <v>1174</v>
      </c>
      <c r="T1997" s="31">
        <v>43831</v>
      </c>
      <c r="U1997" s="31">
        <v>46022</v>
      </c>
      <c r="V1997" s="3">
        <v>318241.146160567</v>
      </c>
      <c r="W1997" s="32">
        <f>V1997*IF(Q1997="D06T-2017",'VATT Nacional'!$P$1,'VATT Nacional'!$M$1)</f>
        <v>249382097.0185816</v>
      </c>
    </row>
    <row r="1998" spans="6:23">
      <c r="F1998" s="3"/>
      <c r="G1998" s="3"/>
      <c r="H1998" s="29" t="s">
        <v>1166</v>
      </c>
      <c r="I1998" t="s">
        <v>1228</v>
      </c>
      <c r="J1998" t="s">
        <v>1336</v>
      </c>
      <c r="K1998" t="s">
        <v>3822</v>
      </c>
      <c r="L1998" t="s">
        <v>3823</v>
      </c>
      <c r="M1998" t="s">
        <v>1170</v>
      </c>
      <c r="N1998" t="s">
        <v>54</v>
      </c>
      <c r="O1998" s="30">
        <v>66</v>
      </c>
      <c r="P1998" s="30" t="s">
        <v>1172</v>
      </c>
      <c r="Q1998" s="30" t="s">
        <v>1172</v>
      </c>
      <c r="R1998" s="30" t="s">
        <v>1173</v>
      </c>
      <c r="S1998" s="30" t="s">
        <v>1174</v>
      </c>
      <c r="T1998" s="31">
        <v>43831</v>
      </c>
      <c r="U1998" s="31">
        <v>46022</v>
      </c>
      <c r="V1998" s="3">
        <v>195251.69313549984</v>
      </c>
      <c r="W1998" s="32">
        <f>V1998*IF(Q1998="D06T-2017",'VATT Nacional'!$P$1,'VATT Nacional'!$M$1)</f>
        <v>153004340.47579786</v>
      </c>
    </row>
    <row r="1999" spans="6:23">
      <c r="F1999" s="3"/>
      <c r="G1999" s="3"/>
      <c r="H1999" s="29" t="s">
        <v>1166</v>
      </c>
      <c r="I1999" t="s">
        <v>1228</v>
      </c>
      <c r="J1999" t="s">
        <v>1336</v>
      </c>
      <c r="K1999" t="s">
        <v>3824</v>
      </c>
      <c r="L1999" t="s">
        <v>3825</v>
      </c>
      <c r="M1999" t="s">
        <v>1170</v>
      </c>
      <c r="N1999" t="s">
        <v>54</v>
      </c>
      <c r="O1999" s="30">
        <v>66</v>
      </c>
      <c r="P1999" s="30" t="s">
        <v>1172</v>
      </c>
      <c r="Q1999" s="30" t="s">
        <v>1172</v>
      </c>
      <c r="R1999" s="30" t="s">
        <v>1173</v>
      </c>
      <c r="S1999" s="30" t="s">
        <v>1174</v>
      </c>
      <c r="T1999" s="31">
        <v>43831</v>
      </c>
      <c r="U1999" s="31">
        <v>46022</v>
      </c>
      <c r="V1999" s="3">
        <v>230999.20648894407</v>
      </c>
      <c r="W1999" s="32">
        <f>V1999*IF(Q1999="D06T-2017",'VATT Nacional'!$P$1,'VATT Nacional'!$M$1)</f>
        <v>181017028.18395412</v>
      </c>
    </row>
    <row r="2000" spans="6:23">
      <c r="F2000" s="3"/>
      <c r="G2000" s="3"/>
      <c r="H2000" s="29" t="s">
        <v>1166</v>
      </c>
      <c r="I2000" t="s">
        <v>1228</v>
      </c>
      <c r="J2000" t="s">
        <v>1336</v>
      </c>
      <c r="K2000" t="s">
        <v>3826</v>
      </c>
      <c r="L2000" t="s">
        <v>3827</v>
      </c>
      <c r="M2000" t="s">
        <v>1170</v>
      </c>
      <c r="N2000" t="s">
        <v>54</v>
      </c>
      <c r="O2000" s="30">
        <v>66</v>
      </c>
      <c r="P2000" s="30" t="s">
        <v>1172</v>
      </c>
      <c r="Q2000" s="30" t="s">
        <v>1172</v>
      </c>
      <c r="R2000" s="30" t="s">
        <v>1173</v>
      </c>
      <c r="S2000" s="30" t="s">
        <v>1174</v>
      </c>
      <c r="T2000" s="31">
        <v>43831</v>
      </c>
      <c r="U2000" s="31">
        <v>46022</v>
      </c>
      <c r="V2000" s="3">
        <v>149307.1135681278</v>
      </c>
      <c r="W2000" s="32">
        <f>V2000*IF(Q2000="D06T-2017",'VATT Nacional'!$P$1,'VATT Nacional'!$M$1)</f>
        <v>117000964.61638789</v>
      </c>
    </row>
    <row r="2001" spans="6:23">
      <c r="F2001" s="3"/>
      <c r="G2001" s="3"/>
      <c r="H2001" s="29" t="s">
        <v>1166</v>
      </c>
      <c r="I2001" t="s">
        <v>1228</v>
      </c>
      <c r="J2001" t="s">
        <v>1336</v>
      </c>
      <c r="K2001" t="s">
        <v>3828</v>
      </c>
      <c r="L2001" t="s">
        <v>3829</v>
      </c>
      <c r="M2001" t="s">
        <v>1170</v>
      </c>
      <c r="N2001" t="s">
        <v>54</v>
      </c>
      <c r="O2001" s="30">
        <v>154</v>
      </c>
      <c r="P2001" s="30" t="s">
        <v>1172</v>
      </c>
      <c r="Q2001" s="30" t="s">
        <v>1172</v>
      </c>
      <c r="R2001" s="30" t="s">
        <v>1173</v>
      </c>
      <c r="S2001" s="30" t="s">
        <v>1174</v>
      </c>
      <c r="T2001" s="31">
        <v>43831</v>
      </c>
      <c r="U2001" s="31">
        <v>46022</v>
      </c>
      <c r="V2001" s="3">
        <v>6658.2094302947207</v>
      </c>
      <c r="W2001" s="32">
        <f>V2001*IF(Q2001="D06T-2017",'VATT Nacional'!$P$1,'VATT Nacional'!$M$1)</f>
        <v>5217547.2912544981</v>
      </c>
    </row>
    <row r="2002" spans="6:23">
      <c r="F2002" s="3"/>
      <c r="G2002" s="3"/>
      <c r="H2002" s="29" t="s">
        <v>1166</v>
      </c>
      <c r="I2002" t="s">
        <v>1228</v>
      </c>
      <c r="J2002" t="s">
        <v>1336</v>
      </c>
      <c r="K2002" t="s">
        <v>3828</v>
      </c>
      <c r="L2002" t="s">
        <v>3829</v>
      </c>
      <c r="M2002" t="s">
        <v>1188</v>
      </c>
      <c r="N2002" t="s">
        <v>1180</v>
      </c>
      <c r="O2002" s="30">
        <v>154</v>
      </c>
      <c r="P2002" s="30" t="s">
        <v>1172</v>
      </c>
      <c r="Q2002" s="30" t="s">
        <v>1172</v>
      </c>
      <c r="R2002" s="30" t="s">
        <v>1173</v>
      </c>
      <c r="S2002" s="30" t="s">
        <v>1174</v>
      </c>
      <c r="T2002" s="31">
        <v>43831</v>
      </c>
      <c r="U2002" s="31">
        <v>46022</v>
      </c>
      <c r="V2002" s="3">
        <v>215716.10695286695</v>
      </c>
      <c r="W2002" s="32">
        <f>V2002*IF(Q2002="D06T-2017",'VATT Nacional'!$P$1,'VATT Nacional'!$M$1)</f>
        <v>169040791.11582956</v>
      </c>
    </row>
    <row r="2003" spans="6:23">
      <c r="F2003" s="3"/>
      <c r="G2003" s="3"/>
      <c r="H2003" s="29" t="s">
        <v>1166</v>
      </c>
      <c r="I2003" t="s">
        <v>1228</v>
      </c>
      <c r="J2003" t="s">
        <v>1336</v>
      </c>
      <c r="K2003" t="s">
        <v>3830</v>
      </c>
      <c r="L2003" t="s">
        <v>3831</v>
      </c>
      <c r="M2003" t="s">
        <v>1170</v>
      </c>
      <c r="N2003" t="s">
        <v>54</v>
      </c>
      <c r="O2003" s="30">
        <v>154</v>
      </c>
      <c r="P2003" s="30" t="s">
        <v>1172</v>
      </c>
      <c r="Q2003" s="30" t="s">
        <v>1172</v>
      </c>
      <c r="R2003" s="30" t="s">
        <v>1173</v>
      </c>
      <c r="S2003" s="30" t="s">
        <v>1174</v>
      </c>
      <c r="T2003" s="31">
        <v>43831</v>
      </c>
      <c r="U2003" s="31">
        <v>46022</v>
      </c>
      <c r="V2003" s="3">
        <v>43796.228615808061</v>
      </c>
      <c r="W2003" s="32">
        <f>V2003*IF(Q2003="D06T-2017",'VATT Nacional'!$P$1,'VATT Nacional'!$M$1)</f>
        <v>34319871.787429988</v>
      </c>
    </row>
    <row r="2004" spans="6:23">
      <c r="F2004" s="3"/>
      <c r="G2004" s="3"/>
      <c r="H2004" s="29" t="s">
        <v>1166</v>
      </c>
      <c r="I2004" t="s">
        <v>1228</v>
      </c>
      <c r="J2004" t="s">
        <v>1336</v>
      </c>
      <c r="K2004" t="s">
        <v>3830</v>
      </c>
      <c r="L2004" t="s">
        <v>3831</v>
      </c>
      <c r="M2004" t="s">
        <v>1188</v>
      </c>
      <c r="N2004" t="s">
        <v>1180</v>
      </c>
      <c r="O2004" s="30">
        <v>154</v>
      </c>
      <c r="P2004" s="30" t="s">
        <v>1172</v>
      </c>
      <c r="Q2004" s="30" t="s">
        <v>1172</v>
      </c>
      <c r="R2004" s="30" t="s">
        <v>1173</v>
      </c>
      <c r="S2004" s="30" t="s">
        <v>1174</v>
      </c>
      <c r="T2004" s="31">
        <v>43831</v>
      </c>
      <c r="U2004" s="31">
        <v>46022</v>
      </c>
      <c r="V2004" s="3">
        <v>940077.31892060838</v>
      </c>
      <c r="W2004" s="32">
        <f>V2004*IF(Q2004="D06T-2017",'VATT Nacional'!$P$1,'VATT Nacional'!$M$1)</f>
        <v>736669208.17882705</v>
      </c>
    </row>
    <row r="2005" spans="6:23">
      <c r="F2005" s="3"/>
      <c r="G2005" s="3"/>
      <c r="H2005" s="29" t="s">
        <v>1166</v>
      </c>
      <c r="I2005" t="s">
        <v>1228</v>
      </c>
      <c r="J2005" t="s">
        <v>1336</v>
      </c>
      <c r="K2005" t="s">
        <v>3832</v>
      </c>
      <c r="L2005" t="s">
        <v>3833</v>
      </c>
      <c r="M2005" t="s">
        <v>1170</v>
      </c>
      <c r="N2005" t="s">
        <v>54</v>
      </c>
      <c r="O2005" s="30">
        <v>66</v>
      </c>
      <c r="P2005" s="30" t="s">
        <v>1172</v>
      </c>
      <c r="Q2005" s="30" t="s">
        <v>1172</v>
      </c>
      <c r="R2005" s="30" t="s">
        <v>1173</v>
      </c>
      <c r="S2005" s="30" t="s">
        <v>1174</v>
      </c>
      <c r="T2005" s="31">
        <v>43831</v>
      </c>
      <c r="U2005" s="31">
        <v>46022</v>
      </c>
      <c r="V2005" s="3">
        <v>34655.546450352282</v>
      </c>
      <c r="W2005" s="32">
        <f>V2005*IF(Q2005="D06T-2017",'VATT Nacional'!$P$1,'VATT Nacional'!$M$1)</f>
        <v>27156993.843760218</v>
      </c>
    </row>
    <row r="2006" spans="6:23">
      <c r="F2006" s="3"/>
      <c r="G2006" s="3"/>
      <c r="H2006" s="29" t="s">
        <v>1166</v>
      </c>
      <c r="I2006" t="s">
        <v>1228</v>
      </c>
      <c r="J2006" t="s">
        <v>1336</v>
      </c>
      <c r="K2006" t="s">
        <v>3834</v>
      </c>
      <c r="L2006" t="s">
        <v>3835</v>
      </c>
      <c r="M2006" t="s">
        <v>1170</v>
      </c>
      <c r="N2006" t="s">
        <v>54</v>
      </c>
      <c r="O2006" s="30">
        <v>66</v>
      </c>
      <c r="P2006" s="30" t="s">
        <v>1172</v>
      </c>
      <c r="Q2006" s="30" t="s">
        <v>1172</v>
      </c>
      <c r="R2006" s="30" t="s">
        <v>1173</v>
      </c>
      <c r="S2006" s="30" t="s">
        <v>1174</v>
      </c>
      <c r="T2006" s="31">
        <v>43831</v>
      </c>
      <c r="U2006" s="31">
        <v>46022</v>
      </c>
      <c r="V2006" s="3">
        <v>222874.1975814513</v>
      </c>
      <c r="W2006" s="32">
        <f>V2006*IF(Q2006="D06T-2017",'VATT Nacional'!$P$1,'VATT Nacional'!$M$1)</f>
        <v>174650058.40619043</v>
      </c>
    </row>
    <row r="2007" spans="6:23">
      <c r="F2007" s="3"/>
      <c r="G2007" s="3"/>
      <c r="H2007" s="29" t="s">
        <v>1166</v>
      </c>
      <c r="I2007" t="s">
        <v>1228</v>
      </c>
      <c r="J2007" t="s">
        <v>1336</v>
      </c>
      <c r="K2007" t="s">
        <v>3836</v>
      </c>
      <c r="L2007" t="s">
        <v>3837</v>
      </c>
      <c r="M2007" t="s">
        <v>1170</v>
      </c>
      <c r="N2007" t="s">
        <v>54</v>
      </c>
      <c r="O2007" s="30">
        <v>66</v>
      </c>
      <c r="P2007" s="30" t="s">
        <v>1172</v>
      </c>
      <c r="Q2007" s="30" t="s">
        <v>1172</v>
      </c>
      <c r="R2007" s="30" t="s">
        <v>1173</v>
      </c>
      <c r="S2007" s="30" t="s">
        <v>1174</v>
      </c>
      <c r="T2007" s="31">
        <v>43831</v>
      </c>
      <c r="U2007" s="31">
        <v>46022</v>
      </c>
      <c r="V2007" s="3">
        <v>33600.676169960941</v>
      </c>
      <c r="W2007" s="32">
        <f>V2007*IF(Q2007="D06T-2017",'VATT Nacional'!$P$1,'VATT Nacional'!$M$1)</f>
        <v>26330369.864490602</v>
      </c>
    </row>
    <row r="2008" spans="6:23">
      <c r="F2008" s="3"/>
      <c r="G2008" s="3"/>
      <c r="H2008" s="29" t="s">
        <v>1166</v>
      </c>
      <c r="I2008" t="s">
        <v>1228</v>
      </c>
      <c r="J2008" t="s">
        <v>1336</v>
      </c>
      <c r="K2008" t="s">
        <v>3836</v>
      </c>
      <c r="L2008" t="s">
        <v>3837</v>
      </c>
      <c r="M2008" t="s">
        <v>2506</v>
      </c>
      <c r="N2008" t="s">
        <v>198</v>
      </c>
      <c r="O2008" s="30">
        <v>66</v>
      </c>
      <c r="P2008" s="30" t="s">
        <v>1172</v>
      </c>
      <c r="Q2008" s="30" t="s">
        <v>1172</v>
      </c>
      <c r="R2008" s="30" t="s">
        <v>1173</v>
      </c>
      <c r="S2008" s="30" t="s">
        <v>1174</v>
      </c>
      <c r="T2008" s="31">
        <v>43831</v>
      </c>
      <c r="U2008" s="31">
        <v>46022</v>
      </c>
      <c r="V2008" s="3">
        <v>510851.05260695831</v>
      </c>
      <c r="W2008" s="32">
        <f>V2008*IF(Q2008="D06T-2017",'VATT Nacional'!$P$1,'VATT Nacional'!$M$1)</f>
        <v>400316264.25514263</v>
      </c>
    </row>
    <row r="2009" spans="6:23">
      <c r="F2009" s="3"/>
      <c r="G2009" s="3"/>
      <c r="H2009" s="29" t="s">
        <v>1166</v>
      </c>
      <c r="I2009" t="s">
        <v>1228</v>
      </c>
      <c r="J2009" t="s">
        <v>1336</v>
      </c>
      <c r="K2009" t="s">
        <v>3838</v>
      </c>
      <c r="L2009" t="s">
        <v>3839</v>
      </c>
      <c r="M2009" t="s">
        <v>1170</v>
      </c>
      <c r="N2009" t="s">
        <v>54</v>
      </c>
      <c r="O2009" s="30">
        <v>66</v>
      </c>
      <c r="P2009" s="30" t="s">
        <v>1172</v>
      </c>
      <c r="Q2009" s="30" t="s">
        <v>1172</v>
      </c>
      <c r="R2009" s="30" t="s">
        <v>1173</v>
      </c>
      <c r="S2009" s="30" t="s">
        <v>1174</v>
      </c>
      <c r="T2009" s="31">
        <v>43831</v>
      </c>
      <c r="U2009" s="31">
        <v>46022</v>
      </c>
      <c r="V2009" s="3">
        <v>50624.11012656556</v>
      </c>
      <c r="W2009" s="32">
        <f>V2009*IF(Q2009="D06T-2017",'VATT Nacional'!$P$1,'VATT Nacional'!$M$1)</f>
        <v>39670378.564727701</v>
      </c>
    </row>
    <row r="2010" spans="6:23">
      <c r="F2010" s="3"/>
      <c r="G2010" s="3"/>
      <c r="H2010" s="29" t="s">
        <v>1166</v>
      </c>
      <c r="I2010" t="s">
        <v>1228</v>
      </c>
      <c r="J2010" t="s">
        <v>1336</v>
      </c>
      <c r="K2010" t="s">
        <v>3840</v>
      </c>
      <c r="L2010" t="s">
        <v>3841</v>
      </c>
      <c r="M2010" t="s">
        <v>1170</v>
      </c>
      <c r="N2010" t="s">
        <v>54</v>
      </c>
      <c r="O2010" s="30">
        <v>66</v>
      </c>
      <c r="P2010" s="30" t="s">
        <v>1172</v>
      </c>
      <c r="Q2010" s="30" t="s">
        <v>1172</v>
      </c>
      <c r="R2010" s="30" t="s">
        <v>1173</v>
      </c>
      <c r="S2010" s="30" t="s">
        <v>1174</v>
      </c>
      <c r="T2010" s="31">
        <v>43831</v>
      </c>
      <c r="U2010" s="31">
        <v>46022</v>
      </c>
      <c r="V2010" s="3">
        <v>66150.655137659705</v>
      </c>
      <c r="W2010" s="32">
        <f>V2010*IF(Q2010="D06T-2017",'VATT Nacional'!$P$1,'VATT Nacional'!$M$1)</f>
        <v>51837385.883028507</v>
      </c>
    </row>
    <row r="2011" spans="6:23">
      <c r="F2011" s="3"/>
      <c r="G2011" s="3"/>
      <c r="H2011" s="29" t="s">
        <v>1166</v>
      </c>
      <c r="I2011" t="s">
        <v>1228</v>
      </c>
      <c r="J2011" t="s">
        <v>1336</v>
      </c>
      <c r="K2011" t="s">
        <v>3842</v>
      </c>
      <c r="L2011" t="s">
        <v>3843</v>
      </c>
      <c r="M2011" t="s">
        <v>1170</v>
      </c>
      <c r="N2011" t="s">
        <v>54</v>
      </c>
      <c r="O2011" s="30">
        <v>66</v>
      </c>
      <c r="P2011" s="30" t="s">
        <v>1172</v>
      </c>
      <c r="Q2011" s="30" t="s">
        <v>1172</v>
      </c>
      <c r="R2011" s="30" t="s">
        <v>1173</v>
      </c>
      <c r="S2011" s="30" t="s">
        <v>1174</v>
      </c>
      <c r="T2011" s="31">
        <v>43831</v>
      </c>
      <c r="U2011" s="31">
        <v>46022</v>
      </c>
      <c r="V2011" s="3">
        <v>222708.81036429547</v>
      </c>
      <c r="W2011" s="32">
        <f>V2011*IF(Q2011="D06T-2017",'VATT Nacional'!$P$1,'VATT Nacional'!$M$1)</f>
        <v>174520456.65125716</v>
      </c>
    </row>
    <row r="2012" spans="6:23">
      <c r="F2012" s="3"/>
      <c r="G2012" s="3"/>
      <c r="H2012" s="29" t="s">
        <v>1166</v>
      </c>
      <c r="I2012" t="s">
        <v>1228</v>
      </c>
      <c r="J2012" t="s">
        <v>1336</v>
      </c>
      <c r="K2012" t="s">
        <v>3844</v>
      </c>
      <c r="L2012" t="s">
        <v>3845</v>
      </c>
      <c r="M2012" t="s">
        <v>1170</v>
      </c>
      <c r="N2012" t="s">
        <v>54</v>
      </c>
      <c r="O2012" s="30">
        <v>66</v>
      </c>
      <c r="P2012" s="30" t="s">
        <v>1172</v>
      </c>
      <c r="Q2012" s="30" t="s">
        <v>1172</v>
      </c>
      <c r="R2012" s="30" t="s">
        <v>1173</v>
      </c>
      <c r="S2012" s="30" t="s">
        <v>1174</v>
      </c>
      <c r="T2012" s="31">
        <v>43831</v>
      </c>
      <c r="U2012" s="31">
        <v>46022</v>
      </c>
      <c r="V2012" s="3">
        <v>115856.5763504278</v>
      </c>
      <c r="W2012" s="32">
        <f>V2012*IF(Q2012="D06T-2017",'VATT Nacional'!$P$1,'VATT Nacional'!$M$1)</f>
        <v>90788247.567099631</v>
      </c>
    </row>
    <row r="2013" spans="6:23">
      <c r="F2013" s="3"/>
      <c r="G2013" s="3"/>
      <c r="H2013" s="29" t="s">
        <v>1166</v>
      </c>
      <c r="I2013" t="s">
        <v>1228</v>
      </c>
      <c r="J2013" t="s">
        <v>1336</v>
      </c>
      <c r="K2013" t="s">
        <v>3846</v>
      </c>
      <c r="L2013" t="s">
        <v>3847</v>
      </c>
      <c r="M2013" t="s">
        <v>1170</v>
      </c>
      <c r="N2013" t="s">
        <v>54</v>
      </c>
      <c r="O2013" s="30">
        <v>66</v>
      </c>
      <c r="P2013" s="30" t="s">
        <v>1172</v>
      </c>
      <c r="Q2013" s="30" t="s">
        <v>1172</v>
      </c>
      <c r="R2013" s="30" t="s">
        <v>1173</v>
      </c>
      <c r="S2013" s="30" t="s">
        <v>1174</v>
      </c>
      <c r="T2013" s="31">
        <v>43831</v>
      </c>
      <c r="U2013" s="31">
        <v>46022</v>
      </c>
      <c r="V2013" s="3">
        <v>661055.57351782615</v>
      </c>
      <c r="W2013" s="32">
        <f>V2013*IF(Q2013="D06T-2017",'VATT Nacional'!$P$1,'VATT Nacional'!$M$1)</f>
        <v>518020460.76882726</v>
      </c>
    </row>
    <row r="2014" spans="6:23">
      <c r="F2014" s="3"/>
      <c r="G2014" s="3"/>
      <c r="H2014" s="29" t="s">
        <v>1166</v>
      </c>
      <c r="I2014" t="s">
        <v>1228</v>
      </c>
      <c r="J2014" t="s">
        <v>1336</v>
      </c>
      <c r="K2014" t="s">
        <v>3848</v>
      </c>
      <c r="L2014" t="s">
        <v>3849</v>
      </c>
      <c r="M2014" t="s">
        <v>1170</v>
      </c>
      <c r="N2014" t="s">
        <v>54</v>
      </c>
      <c r="O2014" s="30">
        <v>66</v>
      </c>
      <c r="P2014" s="30" t="s">
        <v>1172</v>
      </c>
      <c r="Q2014" s="30" t="s">
        <v>1172</v>
      </c>
      <c r="R2014" s="30" t="s">
        <v>1173</v>
      </c>
      <c r="S2014" s="30" t="s">
        <v>1174</v>
      </c>
      <c r="T2014" s="31">
        <v>43831</v>
      </c>
      <c r="U2014" s="31">
        <v>46022</v>
      </c>
      <c r="V2014" s="3">
        <v>123855.0196554897</v>
      </c>
      <c r="W2014" s="32">
        <f>V2014*IF(Q2014="D06T-2017",'VATT Nacional'!$P$1,'VATT Nacional'!$M$1)</f>
        <v>97056037.223985076</v>
      </c>
    </row>
    <row r="2015" spans="6:23">
      <c r="F2015" s="3"/>
      <c r="G2015" s="3"/>
      <c r="H2015" s="29" t="s">
        <v>1166</v>
      </c>
      <c r="I2015" t="s">
        <v>1228</v>
      </c>
      <c r="J2015" t="s">
        <v>1336</v>
      </c>
      <c r="K2015" t="s">
        <v>3850</v>
      </c>
      <c r="L2015" t="s">
        <v>3851</v>
      </c>
      <c r="M2015" t="s">
        <v>1170</v>
      </c>
      <c r="N2015" t="s">
        <v>54</v>
      </c>
      <c r="O2015" s="30">
        <v>66</v>
      </c>
      <c r="P2015" s="30" t="s">
        <v>1172</v>
      </c>
      <c r="Q2015" s="30" t="s">
        <v>1172</v>
      </c>
      <c r="R2015" s="30" t="s">
        <v>1173</v>
      </c>
      <c r="S2015" s="30" t="s">
        <v>1174</v>
      </c>
      <c r="T2015" s="31">
        <v>43831</v>
      </c>
      <c r="U2015" s="31">
        <v>46022</v>
      </c>
      <c r="V2015" s="3">
        <v>73731.778475675601</v>
      </c>
      <c r="W2015" s="32">
        <f>V2015*IF(Q2015="D06T-2017",'VATT Nacional'!$P$1,'VATT Nacional'!$M$1)</f>
        <v>57778152.683928043</v>
      </c>
    </row>
    <row r="2016" spans="6:23">
      <c r="F2016" s="3"/>
      <c r="G2016" s="3"/>
      <c r="H2016" s="29" t="s">
        <v>1166</v>
      </c>
      <c r="I2016" t="s">
        <v>1228</v>
      </c>
      <c r="J2016" t="s">
        <v>1336</v>
      </c>
      <c r="K2016" t="s">
        <v>3852</v>
      </c>
      <c r="L2016" t="s">
        <v>3853</v>
      </c>
      <c r="M2016" t="s">
        <v>1170</v>
      </c>
      <c r="N2016" t="s">
        <v>54</v>
      </c>
      <c r="O2016" s="30">
        <v>66</v>
      </c>
      <c r="P2016" s="30" t="s">
        <v>1172</v>
      </c>
      <c r="Q2016" s="30" t="s">
        <v>1172</v>
      </c>
      <c r="R2016" s="30" t="s">
        <v>1173</v>
      </c>
      <c r="S2016" s="30" t="s">
        <v>1174</v>
      </c>
      <c r="T2016" s="31">
        <v>43831</v>
      </c>
      <c r="U2016" s="31">
        <v>46022</v>
      </c>
      <c r="V2016" s="3">
        <v>22474.377896023285</v>
      </c>
      <c r="W2016" s="32">
        <f>V2016*IF(Q2016="D06T-2017",'VATT Nacional'!$P$1,'VATT Nacional'!$M$1)</f>
        <v>17611511.133983023</v>
      </c>
    </row>
    <row r="2017" spans="6:23">
      <c r="F2017" s="3"/>
      <c r="G2017" s="3"/>
      <c r="H2017" s="29" t="s">
        <v>1166</v>
      </c>
      <c r="I2017" t="s">
        <v>1228</v>
      </c>
      <c r="J2017" t="s">
        <v>1336</v>
      </c>
      <c r="K2017" t="s">
        <v>3854</v>
      </c>
      <c r="L2017" t="s">
        <v>3855</v>
      </c>
      <c r="M2017" t="s">
        <v>1170</v>
      </c>
      <c r="N2017" t="s">
        <v>54</v>
      </c>
      <c r="O2017" s="30">
        <v>66</v>
      </c>
      <c r="P2017" s="30" t="s">
        <v>1172</v>
      </c>
      <c r="Q2017" s="30" t="s">
        <v>1172</v>
      </c>
      <c r="R2017" s="30" t="s">
        <v>1173</v>
      </c>
      <c r="S2017" s="30" t="s">
        <v>1174</v>
      </c>
      <c r="T2017" s="31">
        <v>43831</v>
      </c>
      <c r="U2017" s="31">
        <v>46022</v>
      </c>
      <c r="V2017" s="3">
        <v>335898.39737147314</v>
      </c>
      <c r="W2017" s="32">
        <f>V2017*IF(Q2017="D06T-2017",'VATT Nacional'!$P$1,'VATT Nacional'!$M$1)</f>
        <v>263218781.51926509</v>
      </c>
    </row>
    <row r="2018" spans="6:23">
      <c r="F2018" s="3"/>
      <c r="G2018" s="3"/>
      <c r="H2018" s="29" t="s">
        <v>1166</v>
      </c>
      <c r="I2018" t="s">
        <v>1228</v>
      </c>
      <c r="J2018" t="s">
        <v>1336</v>
      </c>
      <c r="K2018" t="s">
        <v>3856</v>
      </c>
      <c r="L2018" t="s">
        <v>3857</v>
      </c>
      <c r="M2018" t="s">
        <v>1170</v>
      </c>
      <c r="N2018" t="s">
        <v>54</v>
      </c>
      <c r="O2018" s="30">
        <v>66</v>
      </c>
      <c r="P2018" s="30" t="s">
        <v>1172</v>
      </c>
      <c r="Q2018" s="30" t="s">
        <v>1172</v>
      </c>
      <c r="R2018" s="30" t="s">
        <v>1173</v>
      </c>
      <c r="S2018" s="30" t="s">
        <v>1174</v>
      </c>
      <c r="T2018" s="31">
        <v>43831</v>
      </c>
      <c r="U2018" s="31">
        <v>46022</v>
      </c>
      <c r="V2018" s="3">
        <v>77423.136661396871</v>
      </c>
      <c r="W2018" s="32">
        <f>V2018*IF(Q2018="D06T-2017",'VATT Nacional'!$P$1,'VATT Nacional'!$M$1)</f>
        <v>60670797.636687897</v>
      </c>
    </row>
    <row r="2019" spans="6:23">
      <c r="F2019" s="3"/>
      <c r="G2019" s="3"/>
      <c r="H2019" s="29" t="s">
        <v>1166</v>
      </c>
      <c r="I2019" t="s">
        <v>1228</v>
      </c>
      <c r="J2019" t="s">
        <v>1336</v>
      </c>
      <c r="K2019" t="s">
        <v>3858</v>
      </c>
      <c r="L2019" t="s">
        <v>3859</v>
      </c>
      <c r="M2019" t="s">
        <v>1170</v>
      </c>
      <c r="N2019" t="s">
        <v>54</v>
      </c>
      <c r="O2019" s="30">
        <v>66</v>
      </c>
      <c r="P2019" s="30" t="s">
        <v>1172</v>
      </c>
      <c r="Q2019" s="30" t="s">
        <v>1172</v>
      </c>
      <c r="R2019" s="30" t="s">
        <v>1173</v>
      </c>
      <c r="S2019" s="30" t="s">
        <v>1174</v>
      </c>
      <c r="T2019" s="31">
        <v>43831</v>
      </c>
      <c r="U2019" s="31">
        <v>46022</v>
      </c>
      <c r="V2019" s="3">
        <v>236713.70369240522</v>
      </c>
      <c r="W2019" s="32">
        <f>V2019*IF(Q2019="D06T-2017",'VATT Nacional'!$P$1,'VATT Nacional'!$M$1)</f>
        <v>185495057.85798922</v>
      </c>
    </row>
    <row r="2020" spans="6:23">
      <c r="F2020" s="3"/>
      <c r="G2020" s="3"/>
      <c r="H2020" s="29" t="s">
        <v>1166</v>
      </c>
      <c r="I2020" t="s">
        <v>1228</v>
      </c>
      <c r="J2020" t="s">
        <v>1336</v>
      </c>
      <c r="K2020" t="s">
        <v>3860</v>
      </c>
      <c r="L2020" t="s">
        <v>3861</v>
      </c>
      <c r="M2020" t="s">
        <v>1170</v>
      </c>
      <c r="N2020" t="s">
        <v>54</v>
      </c>
      <c r="O2020" s="30">
        <v>66</v>
      </c>
      <c r="P2020" s="30" t="s">
        <v>1172</v>
      </c>
      <c r="Q2020" s="30" t="s">
        <v>1172</v>
      </c>
      <c r="R2020" s="30" t="s">
        <v>1173</v>
      </c>
      <c r="S2020" s="30" t="s">
        <v>1174</v>
      </c>
      <c r="T2020" s="31">
        <v>43831</v>
      </c>
      <c r="U2020" s="31">
        <v>46022</v>
      </c>
      <c r="V2020" s="3">
        <v>244936.05501506641</v>
      </c>
      <c r="W2020" s="32">
        <f>V2020*IF(Q2020="D06T-2017",'VATT Nacional'!$P$1,'VATT Nacional'!$M$1)</f>
        <v>191938307.70172307</v>
      </c>
    </row>
    <row r="2021" spans="6:23">
      <c r="F2021" s="3"/>
      <c r="G2021" s="3"/>
      <c r="H2021" s="29" t="s">
        <v>1166</v>
      </c>
      <c r="I2021" t="s">
        <v>1244</v>
      </c>
      <c r="J2021" t="s">
        <v>1167</v>
      </c>
      <c r="K2021" t="s">
        <v>3862</v>
      </c>
      <c r="L2021" t="s">
        <v>3863</v>
      </c>
      <c r="M2021" t="s">
        <v>198</v>
      </c>
      <c r="N2021" t="s">
        <v>198</v>
      </c>
      <c r="O2021" s="30" t="s">
        <v>1171</v>
      </c>
      <c r="P2021" s="30" t="s">
        <v>1172</v>
      </c>
      <c r="Q2021" s="30" t="s">
        <v>1172</v>
      </c>
      <c r="R2021" s="30" t="s">
        <v>1173</v>
      </c>
      <c r="S2021" s="30" t="s">
        <v>1174</v>
      </c>
      <c r="T2021" s="31">
        <v>43831</v>
      </c>
      <c r="U2021" s="31">
        <v>46022</v>
      </c>
      <c r="V2021" s="3">
        <v>15143.055402457976</v>
      </c>
      <c r="W2021" s="32">
        <f>V2021*IF(Q2021="D06T-2017",'VATT Nacional'!$P$1,'VATT Nacional'!$M$1)</f>
        <v>11866494.817198036</v>
      </c>
    </row>
    <row r="2022" spans="6:23">
      <c r="F2022" s="3"/>
      <c r="G2022" s="3"/>
      <c r="H2022" s="29" t="s">
        <v>1166</v>
      </c>
      <c r="I2022" t="s">
        <v>1244</v>
      </c>
      <c r="J2022" t="s">
        <v>1167</v>
      </c>
      <c r="K2022" t="s">
        <v>3864</v>
      </c>
      <c r="L2022" t="s">
        <v>3865</v>
      </c>
      <c r="M2022" t="s">
        <v>198</v>
      </c>
      <c r="N2022" t="s">
        <v>198</v>
      </c>
      <c r="O2022" s="30" t="s">
        <v>1171</v>
      </c>
      <c r="P2022" s="30" t="s">
        <v>1172</v>
      </c>
      <c r="Q2022" s="30" t="s">
        <v>1172</v>
      </c>
      <c r="R2022" s="30" t="s">
        <v>1173</v>
      </c>
      <c r="S2022" s="30" t="s">
        <v>1174</v>
      </c>
      <c r="T2022" s="31">
        <v>43831</v>
      </c>
      <c r="U2022" s="31">
        <v>46022</v>
      </c>
      <c r="V2022" s="3">
        <v>25876.652239144842</v>
      </c>
      <c r="W2022" s="32">
        <f>V2022*IF(Q2022="D06T-2017",'VATT Nacional'!$P$1,'VATT Nacional'!$M$1)</f>
        <v>20277622.416438252</v>
      </c>
    </row>
    <row r="2023" spans="6:23">
      <c r="F2023" s="3"/>
      <c r="G2023" s="3"/>
      <c r="H2023" s="29" t="s">
        <v>1166</v>
      </c>
      <c r="I2023" t="s">
        <v>1244</v>
      </c>
      <c r="J2023" t="s">
        <v>1167</v>
      </c>
      <c r="K2023" t="s">
        <v>3866</v>
      </c>
      <c r="L2023" t="s">
        <v>3867</v>
      </c>
      <c r="M2023" t="s">
        <v>198</v>
      </c>
      <c r="N2023" t="s">
        <v>198</v>
      </c>
      <c r="O2023" s="30" t="s">
        <v>1171</v>
      </c>
      <c r="P2023" s="30" t="s">
        <v>1172</v>
      </c>
      <c r="Q2023" s="30" t="s">
        <v>1172</v>
      </c>
      <c r="R2023" s="30" t="s">
        <v>1173</v>
      </c>
      <c r="S2023" s="30" t="s">
        <v>1174</v>
      </c>
      <c r="T2023" s="31">
        <v>43831</v>
      </c>
      <c r="U2023" s="31">
        <v>46022</v>
      </c>
      <c r="V2023" s="3">
        <v>43228.214024034249</v>
      </c>
      <c r="W2023" s="32">
        <f>V2023*IF(Q2023="D06T-2017",'VATT Nacional'!$P$1,'VATT Nacional'!$M$1)</f>
        <v>33874760.676743388</v>
      </c>
    </row>
    <row r="2024" spans="6:23">
      <c r="F2024" s="3"/>
      <c r="G2024" s="3"/>
      <c r="H2024" s="29" t="s">
        <v>1166</v>
      </c>
      <c r="I2024" t="s">
        <v>1244</v>
      </c>
      <c r="J2024" t="s">
        <v>1167</v>
      </c>
      <c r="K2024" t="s">
        <v>3868</v>
      </c>
      <c r="L2024" t="s">
        <v>3869</v>
      </c>
      <c r="M2024" t="s">
        <v>198</v>
      </c>
      <c r="N2024" t="s">
        <v>198</v>
      </c>
      <c r="O2024" s="30" t="s">
        <v>1171</v>
      </c>
      <c r="P2024" s="30" t="s">
        <v>1172</v>
      </c>
      <c r="Q2024" s="30" t="s">
        <v>1172</v>
      </c>
      <c r="R2024" s="30" t="s">
        <v>1173</v>
      </c>
      <c r="S2024" s="30" t="s">
        <v>1174</v>
      </c>
      <c r="T2024" s="31">
        <v>43831</v>
      </c>
      <c r="U2024" s="31">
        <v>46022</v>
      </c>
      <c r="V2024" s="3">
        <v>115474.92746188845</v>
      </c>
      <c r="W2024" s="32">
        <f>V2024*IF(Q2024="D06T-2017",'VATT Nacional'!$P$1,'VATT Nacional'!$M$1)</f>
        <v>90489177.50247407</v>
      </c>
    </row>
    <row r="2025" spans="6:23">
      <c r="F2025" s="3"/>
      <c r="G2025" s="3"/>
      <c r="H2025" s="29" t="s">
        <v>1166</v>
      </c>
      <c r="I2025" t="s">
        <v>1244</v>
      </c>
      <c r="J2025" t="s">
        <v>1167</v>
      </c>
      <c r="K2025" t="s">
        <v>3870</v>
      </c>
      <c r="L2025" t="s">
        <v>3871</v>
      </c>
      <c r="M2025" t="s">
        <v>198</v>
      </c>
      <c r="N2025" t="s">
        <v>198</v>
      </c>
      <c r="O2025" s="30" t="s">
        <v>1171</v>
      </c>
      <c r="P2025" s="30" t="s">
        <v>1172</v>
      </c>
      <c r="Q2025" s="30" t="s">
        <v>1172</v>
      </c>
      <c r="R2025" s="30" t="s">
        <v>1173</v>
      </c>
      <c r="S2025" s="30" t="s">
        <v>1174</v>
      </c>
      <c r="T2025" s="31">
        <v>43831</v>
      </c>
      <c r="U2025" s="31">
        <v>46022</v>
      </c>
      <c r="V2025" s="3">
        <v>68363.824497144684</v>
      </c>
      <c r="W2025" s="32">
        <f>V2025*IF(Q2025="D06T-2017",'VATT Nacional'!$P$1,'VATT Nacional'!$M$1)</f>
        <v>53571683.357080348</v>
      </c>
    </row>
    <row r="2026" spans="6:23">
      <c r="F2026" s="3"/>
      <c r="G2026" s="3"/>
      <c r="H2026" s="29" t="s">
        <v>1166</v>
      </c>
      <c r="I2026" t="s">
        <v>1244</v>
      </c>
      <c r="J2026" t="s">
        <v>1167</v>
      </c>
      <c r="K2026" t="s">
        <v>3870</v>
      </c>
      <c r="L2026" t="s">
        <v>3871</v>
      </c>
      <c r="M2026" t="s">
        <v>198</v>
      </c>
      <c r="N2026" t="s">
        <v>198</v>
      </c>
      <c r="O2026" s="30">
        <v>110</v>
      </c>
      <c r="P2026" s="30" t="s">
        <v>1172</v>
      </c>
      <c r="Q2026" s="30" t="s">
        <v>1172</v>
      </c>
      <c r="R2026" s="30" t="s">
        <v>1173</v>
      </c>
      <c r="S2026" s="30" t="s">
        <v>1174</v>
      </c>
      <c r="T2026" s="31">
        <v>43831</v>
      </c>
      <c r="U2026" s="31">
        <v>46022</v>
      </c>
      <c r="V2026" s="3">
        <v>321198.45496328216</v>
      </c>
      <c r="W2026" s="32">
        <f>V2026*IF(Q2026="D06T-2017",'VATT Nacional'!$P$1,'VATT Nacional'!$M$1)</f>
        <v>251699521.64971498</v>
      </c>
    </row>
    <row r="2027" spans="6:23">
      <c r="F2027" s="3"/>
      <c r="G2027" s="3"/>
      <c r="H2027" s="29" t="s">
        <v>1166</v>
      </c>
      <c r="I2027" t="s">
        <v>1244</v>
      </c>
      <c r="J2027" t="s">
        <v>1167</v>
      </c>
      <c r="K2027" t="s">
        <v>3872</v>
      </c>
      <c r="L2027" t="s">
        <v>3873</v>
      </c>
      <c r="M2027" t="s">
        <v>198</v>
      </c>
      <c r="N2027" t="s">
        <v>198</v>
      </c>
      <c r="O2027" s="30" t="s">
        <v>1171</v>
      </c>
      <c r="P2027" s="30" t="s">
        <v>1172</v>
      </c>
      <c r="Q2027" s="30" t="s">
        <v>1172</v>
      </c>
      <c r="R2027" s="30" t="s">
        <v>1173</v>
      </c>
      <c r="S2027" s="30" t="s">
        <v>1174</v>
      </c>
      <c r="T2027" s="31">
        <v>43831</v>
      </c>
      <c r="U2027" s="31">
        <v>46022</v>
      </c>
      <c r="V2027" s="3">
        <v>86576.084526932638</v>
      </c>
      <c r="W2027" s="32">
        <f>V2027*IF(Q2027="D06T-2017",'VATT Nacional'!$P$1,'VATT Nacional'!$M$1)</f>
        <v>67843287.304184869</v>
      </c>
    </row>
    <row r="2028" spans="6:23">
      <c r="F2028" s="3"/>
      <c r="G2028" s="3"/>
      <c r="H2028" s="29" t="s">
        <v>1166</v>
      </c>
      <c r="I2028" t="s">
        <v>1244</v>
      </c>
      <c r="J2028" t="s">
        <v>1167</v>
      </c>
      <c r="K2028" t="s">
        <v>3872</v>
      </c>
      <c r="L2028" t="s">
        <v>3873</v>
      </c>
      <c r="M2028" t="s">
        <v>198</v>
      </c>
      <c r="N2028" t="s">
        <v>198</v>
      </c>
      <c r="O2028" s="30">
        <v>110</v>
      </c>
      <c r="P2028" s="30" t="s">
        <v>1172</v>
      </c>
      <c r="Q2028" s="30" t="s">
        <v>1172</v>
      </c>
      <c r="R2028" s="30" t="s">
        <v>1173</v>
      </c>
      <c r="S2028" s="30" t="s">
        <v>1174</v>
      </c>
      <c r="T2028" s="31">
        <v>43831</v>
      </c>
      <c r="U2028" s="31">
        <v>46022</v>
      </c>
      <c r="V2028" s="3">
        <v>68649.349832221211</v>
      </c>
      <c r="W2028" s="32">
        <f>V2028*IF(Q2028="D06T-2017",'VATT Nacional'!$P$1,'VATT Nacional'!$M$1)</f>
        <v>53795428.487690806</v>
      </c>
    </row>
    <row r="2029" spans="6:23">
      <c r="F2029" s="3"/>
      <c r="G2029" s="3"/>
      <c r="H2029" s="29" t="s">
        <v>1166</v>
      </c>
      <c r="I2029" t="s">
        <v>1244</v>
      </c>
      <c r="J2029" t="s">
        <v>1167</v>
      </c>
      <c r="K2029" t="s">
        <v>3874</v>
      </c>
      <c r="L2029" t="s">
        <v>3875</v>
      </c>
      <c r="M2029" t="s">
        <v>198</v>
      </c>
      <c r="N2029" t="s">
        <v>198</v>
      </c>
      <c r="O2029" s="30" t="s">
        <v>1171</v>
      </c>
      <c r="P2029" s="30" t="s">
        <v>1172</v>
      </c>
      <c r="Q2029" s="30" t="s">
        <v>1172</v>
      </c>
      <c r="R2029" s="30" t="s">
        <v>1173</v>
      </c>
      <c r="S2029" s="30" t="s">
        <v>1174</v>
      </c>
      <c r="T2029" s="31">
        <v>43831</v>
      </c>
      <c r="U2029" s="31">
        <v>46022</v>
      </c>
      <c r="V2029" s="3">
        <v>106787.48021299858</v>
      </c>
      <c r="W2029" s="32">
        <f>V2029*IF(Q2029="D06T-2017",'VATT Nacional'!$P$1,'VATT Nacional'!$M$1)</f>
        <v>83681466.309863627</v>
      </c>
    </row>
    <row r="2030" spans="6:23">
      <c r="F2030" s="3"/>
      <c r="G2030" s="3"/>
      <c r="H2030" s="29" t="s">
        <v>1166</v>
      </c>
      <c r="I2030" t="s">
        <v>1244</v>
      </c>
      <c r="J2030" t="s">
        <v>1167</v>
      </c>
      <c r="K2030" t="s">
        <v>3874</v>
      </c>
      <c r="L2030" t="s">
        <v>3875</v>
      </c>
      <c r="M2030" t="s">
        <v>198</v>
      </c>
      <c r="N2030" t="s">
        <v>198</v>
      </c>
      <c r="O2030" s="30">
        <v>66</v>
      </c>
      <c r="P2030" s="30" t="s">
        <v>1172</v>
      </c>
      <c r="Q2030" s="30" t="s">
        <v>1172</v>
      </c>
      <c r="R2030" s="30" t="s">
        <v>1173</v>
      </c>
      <c r="S2030" s="30" t="s">
        <v>1174</v>
      </c>
      <c r="T2030" s="31">
        <v>43831</v>
      </c>
      <c r="U2030" s="31">
        <v>46022</v>
      </c>
      <c r="V2030" s="3">
        <v>179795.50365369575</v>
      </c>
      <c r="W2030" s="32">
        <f>V2030*IF(Q2030="D06T-2017",'VATT Nacional'!$P$1,'VATT Nacional'!$M$1)</f>
        <v>140892465.59289357</v>
      </c>
    </row>
    <row r="2031" spans="6:23">
      <c r="F2031" s="3"/>
      <c r="G2031" s="3"/>
      <c r="H2031" s="29" t="s">
        <v>1166</v>
      </c>
      <c r="I2031" t="s">
        <v>1244</v>
      </c>
      <c r="J2031" t="s">
        <v>1167</v>
      </c>
      <c r="K2031" t="s">
        <v>3876</v>
      </c>
      <c r="L2031" t="s">
        <v>3877</v>
      </c>
      <c r="M2031" t="s">
        <v>198</v>
      </c>
      <c r="N2031" t="s">
        <v>198</v>
      </c>
      <c r="O2031" s="30" t="s">
        <v>1171</v>
      </c>
      <c r="P2031" s="30" t="s">
        <v>1172</v>
      </c>
      <c r="Q2031" s="30" t="s">
        <v>1172</v>
      </c>
      <c r="R2031" s="30" t="s">
        <v>1173</v>
      </c>
      <c r="S2031" s="30" t="s">
        <v>1174</v>
      </c>
      <c r="T2031" s="31">
        <v>43831</v>
      </c>
      <c r="U2031" s="31">
        <v>46022</v>
      </c>
      <c r="V2031" s="3">
        <v>78598.400940004998</v>
      </c>
      <c r="W2031" s="32">
        <f>V2031*IF(Q2031="D06T-2017",'VATT Nacional'!$P$1,'VATT Nacional'!$M$1)</f>
        <v>61591765.506136335</v>
      </c>
    </row>
    <row r="2032" spans="6:23">
      <c r="F2032" s="3"/>
      <c r="G2032" s="3"/>
      <c r="H2032" s="29" t="s">
        <v>1166</v>
      </c>
      <c r="I2032" t="s">
        <v>1244</v>
      </c>
      <c r="J2032" t="s">
        <v>1167</v>
      </c>
      <c r="K2032" t="s">
        <v>3876</v>
      </c>
      <c r="L2032" t="s">
        <v>3877</v>
      </c>
      <c r="M2032" t="s">
        <v>198</v>
      </c>
      <c r="N2032" t="s">
        <v>198</v>
      </c>
      <c r="O2032" s="30">
        <v>110</v>
      </c>
      <c r="P2032" s="30" t="s">
        <v>1172</v>
      </c>
      <c r="Q2032" s="30" t="s">
        <v>1172</v>
      </c>
      <c r="R2032" s="30" t="s">
        <v>1173</v>
      </c>
      <c r="S2032" s="30" t="s">
        <v>1174</v>
      </c>
      <c r="T2032" s="31">
        <v>43831</v>
      </c>
      <c r="U2032" s="31">
        <v>46022</v>
      </c>
      <c r="V2032" s="3">
        <v>66920.922609070985</v>
      </c>
      <c r="W2032" s="32">
        <f>V2032*IF(Q2032="D06T-2017",'VATT Nacional'!$P$1,'VATT Nacional'!$M$1)</f>
        <v>52440987.647298254</v>
      </c>
    </row>
    <row r="2033" spans="6:23">
      <c r="F2033" s="3"/>
      <c r="G2033" s="3"/>
      <c r="H2033" s="29" t="s">
        <v>1166</v>
      </c>
      <c r="I2033" t="s">
        <v>1244</v>
      </c>
      <c r="J2033" t="s">
        <v>1167</v>
      </c>
      <c r="K2033" t="s">
        <v>3878</v>
      </c>
      <c r="L2033" t="s">
        <v>3879</v>
      </c>
      <c r="M2033" t="s">
        <v>198</v>
      </c>
      <c r="N2033" t="s">
        <v>198</v>
      </c>
      <c r="O2033" s="30" t="s">
        <v>1171</v>
      </c>
      <c r="P2033" s="30" t="s">
        <v>1172</v>
      </c>
      <c r="Q2033" s="30" t="s">
        <v>1172</v>
      </c>
      <c r="R2033" s="30" t="s">
        <v>1173</v>
      </c>
      <c r="S2033" s="30" t="s">
        <v>1174</v>
      </c>
      <c r="T2033" s="31">
        <v>43831</v>
      </c>
      <c r="U2033" s="31">
        <v>46022</v>
      </c>
      <c r="V2033" s="3">
        <v>82520.4177035178</v>
      </c>
      <c r="W2033" s="32">
        <f>V2033*IF(Q2033="D06T-2017",'VATT Nacional'!$P$1,'VATT Nacional'!$M$1)</f>
        <v>64665160.561511628</v>
      </c>
    </row>
    <row r="2034" spans="6:23">
      <c r="F2034" s="3"/>
      <c r="G2034" s="3"/>
      <c r="H2034" s="29" t="s">
        <v>1166</v>
      </c>
      <c r="I2034" t="s">
        <v>1244</v>
      </c>
      <c r="J2034" t="s">
        <v>1167</v>
      </c>
      <c r="K2034" t="s">
        <v>3878</v>
      </c>
      <c r="L2034" t="s">
        <v>3879</v>
      </c>
      <c r="M2034" t="s">
        <v>198</v>
      </c>
      <c r="N2034" t="s">
        <v>198</v>
      </c>
      <c r="O2034" s="30">
        <v>110</v>
      </c>
      <c r="P2034" s="30" t="s">
        <v>1172</v>
      </c>
      <c r="Q2034" s="30" t="s">
        <v>1172</v>
      </c>
      <c r="R2034" s="30" t="s">
        <v>1173</v>
      </c>
      <c r="S2034" s="30" t="s">
        <v>1174</v>
      </c>
      <c r="T2034" s="31">
        <v>43831</v>
      </c>
      <c r="U2034" s="31">
        <v>46022</v>
      </c>
      <c r="V2034" s="3">
        <v>98002.524560288046</v>
      </c>
      <c r="W2034" s="32">
        <f>V2034*IF(Q2034="D06T-2017",'VATT Nacional'!$P$1,'VATT Nacional'!$M$1)</f>
        <v>76797344.978227809</v>
      </c>
    </row>
    <row r="2035" spans="6:23">
      <c r="F2035" s="3"/>
      <c r="G2035" s="3"/>
      <c r="H2035" s="29" t="s">
        <v>1166</v>
      </c>
      <c r="I2035" t="s">
        <v>1244</v>
      </c>
      <c r="J2035" t="s">
        <v>1167</v>
      </c>
      <c r="K2035" t="s">
        <v>3880</v>
      </c>
      <c r="L2035" t="s">
        <v>3881</v>
      </c>
      <c r="M2035" t="s">
        <v>198</v>
      </c>
      <c r="N2035" t="s">
        <v>198</v>
      </c>
      <c r="O2035" s="30" t="s">
        <v>1171</v>
      </c>
      <c r="P2035" s="30" t="s">
        <v>1172</v>
      </c>
      <c r="Q2035" s="30" t="s">
        <v>1172</v>
      </c>
      <c r="R2035" s="30" t="s">
        <v>1173</v>
      </c>
      <c r="S2035" s="30" t="s">
        <v>1174</v>
      </c>
      <c r="T2035" s="31">
        <v>43831</v>
      </c>
      <c r="U2035" s="31">
        <v>46022</v>
      </c>
      <c r="V2035" s="3">
        <v>112913.87476950289</v>
      </c>
      <c r="W2035" s="32">
        <f>V2035*IF(Q2035="D06T-2017",'VATT Nacional'!$P$1,'VATT Nacional'!$M$1)</f>
        <v>88482269.537531167</v>
      </c>
    </row>
    <row r="2036" spans="6:23">
      <c r="F2036" s="3"/>
      <c r="G2036" s="3"/>
      <c r="H2036" s="29" t="s">
        <v>1166</v>
      </c>
      <c r="I2036" t="s">
        <v>1244</v>
      </c>
      <c r="J2036" t="s">
        <v>1167</v>
      </c>
      <c r="K2036" t="s">
        <v>3880</v>
      </c>
      <c r="L2036" t="s">
        <v>3881</v>
      </c>
      <c r="M2036" t="s">
        <v>198</v>
      </c>
      <c r="N2036" t="s">
        <v>198</v>
      </c>
      <c r="O2036" s="30">
        <v>110</v>
      </c>
      <c r="P2036" s="30" t="s">
        <v>1172</v>
      </c>
      <c r="Q2036" s="30" t="s">
        <v>1172</v>
      </c>
      <c r="R2036" s="30" t="s">
        <v>1173</v>
      </c>
      <c r="S2036" s="30" t="s">
        <v>1174</v>
      </c>
      <c r="T2036" s="31">
        <v>43831</v>
      </c>
      <c r="U2036" s="31">
        <v>46022</v>
      </c>
      <c r="V2036" s="3">
        <v>87535.10045728556</v>
      </c>
      <c r="W2036" s="32">
        <f>V2036*IF(Q2036="D06T-2017",'VATT Nacional'!$P$1,'VATT Nacional'!$M$1)</f>
        <v>68594797.304293305</v>
      </c>
    </row>
    <row r="2037" spans="6:23">
      <c r="F2037" s="3"/>
      <c r="G2037" s="3"/>
      <c r="H2037" s="29" t="s">
        <v>1166</v>
      </c>
      <c r="I2037" t="s">
        <v>1244</v>
      </c>
      <c r="J2037" t="s">
        <v>1167</v>
      </c>
      <c r="K2037" t="s">
        <v>3882</v>
      </c>
      <c r="L2037" t="s">
        <v>3883</v>
      </c>
      <c r="M2037" t="s">
        <v>198</v>
      </c>
      <c r="N2037" t="s">
        <v>198</v>
      </c>
      <c r="O2037" s="30" t="s">
        <v>1171</v>
      </c>
      <c r="P2037" s="30" t="s">
        <v>1172</v>
      </c>
      <c r="Q2037" s="30" t="s">
        <v>1172</v>
      </c>
      <c r="R2037" s="30" t="s">
        <v>1173</v>
      </c>
      <c r="S2037" s="30" t="s">
        <v>1174</v>
      </c>
      <c r="T2037" s="31">
        <v>43831</v>
      </c>
      <c r="U2037" s="31">
        <v>46022</v>
      </c>
      <c r="V2037" s="3">
        <v>36146.242169827572</v>
      </c>
      <c r="W2037" s="32">
        <f>V2037*IF(Q2037="D06T-2017",'VATT Nacional'!$P$1,'VATT Nacional'!$M$1)</f>
        <v>28325142.051571805</v>
      </c>
    </row>
    <row r="2038" spans="6:23">
      <c r="F2038" s="3"/>
      <c r="G2038" s="3"/>
      <c r="H2038" s="29" t="s">
        <v>1166</v>
      </c>
      <c r="I2038" t="s">
        <v>1244</v>
      </c>
      <c r="J2038" t="s">
        <v>1167</v>
      </c>
      <c r="K2038" t="s">
        <v>3882</v>
      </c>
      <c r="L2038" t="s">
        <v>3883</v>
      </c>
      <c r="M2038" t="s">
        <v>198</v>
      </c>
      <c r="N2038" t="s">
        <v>198</v>
      </c>
      <c r="O2038" s="30">
        <v>110</v>
      </c>
      <c r="P2038" s="30" t="s">
        <v>1172</v>
      </c>
      <c r="Q2038" s="30" t="s">
        <v>1172</v>
      </c>
      <c r="R2038" s="30" t="s">
        <v>1173</v>
      </c>
      <c r="S2038" s="30" t="s">
        <v>1174</v>
      </c>
      <c r="T2038" s="31">
        <v>43831</v>
      </c>
      <c r="U2038" s="31">
        <v>46022</v>
      </c>
      <c r="V2038" s="3">
        <v>127992.97800901957</v>
      </c>
      <c r="W2038" s="32">
        <f>V2038*IF(Q2038="D06T-2017",'VATT Nacional'!$P$1,'VATT Nacional'!$M$1)</f>
        <v>100298649.76491082</v>
      </c>
    </row>
    <row r="2039" spans="6:23">
      <c r="F2039" s="3"/>
      <c r="G2039" s="3"/>
      <c r="H2039" s="29" t="s">
        <v>1166</v>
      </c>
      <c r="I2039" t="s">
        <v>1244</v>
      </c>
      <c r="J2039" t="s">
        <v>1167</v>
      </c>
      <c r="K2039" t="s">
        <v>3884</v>
      </c>
      <c r="L2039" t="s">
        <v>3885</v>
      </c>
      <c r="M2039" t="s">
        <v>198</v>
      </c>
      <c r="N2039" t="s">
        <v>198</v>
      </c>
      <c r="O2039" s="30" t="s">
        <v>1171</v>
      </c>
      <c r="P2039" s="30" t="s">
        <v>1172</v>
      </c>
      <c r="Q2039" s="30" t="s">
        <v>1172</v>
      </c>
      <c r="R2039" s="30" t="s">
        <v>1173</v>
      </c>
      <c r="S2039" s="30" t="s">
        <v>1174</v>
      </c>
      <c r="T2039" s="31">
        <v>43831</v>
      </c>
      <c r="U2039" s="31">
        <v>46022</v>
      </c>
      <c r="V2039" s="3">
        <v>48291.016929063582</v>
      </c>
      <c r="W2039" s="32">
        <f>V2039*IF(Q2039="D06T-2017",'VATT Nacional'!$P$1,'VATT Nacional'!$M$1)</f>
        <v>37842105.630343311</v>
      </c>
    </row>
    <row r="2040" spans="6:23">
      <c r="F2040" s="3"/>
      <c r="G2040" s="3"/>
      <c r="H2040" s="29" t="s">
        <v>1166</v>
      </c>
      <c r="I2040" t="s">
        <v>1244</v>
      </c>
      <c r="J2040" t="s">
        <v>1167</v>
      </c>
      <c r="K2040" t="s">
        <v>3884</v>
      </c>
      <c r="L2040" t="s">
        <v>3885</v>
      </c>
      <c r="M2040" t="s">
        <v>198</v>
      </c>
      <c r="N2040" t="s">
        <v>198</v>
      </c>
      <c r="O2040" s="30">
        <v>66</v>
      </c>
      <c r="P2040" s="30" t="s">
        <v>1172</v>
      </c>
      <c r="Q2040" s="30" t="s">
        <v>1172</v>
      </c>
      <c r="R2040" s="30" t="s">
        <v>1173</v>
      </c>
      <c r="S2040" s="30" t="s">
        <v>1174</v>
      </c>
      <c r="T2040" s="31">
        <v>43831</v>
      </c>
      <c r="U2040" s="31">
        <v>46022</v>
      </c>
      <c r="V2040" s="3">
        <v>34669.474457041128</v>
      </c>
      <c r="W2040" s="32">
        <f>V2040*IF(Q2040="D06T-2017",'VATT Nacional'!$P$1,'VATT Nacional'!$M$1)</f>
        <v>27167908.194582727</v>
      </c>
    </row>
    <row r="2041" spans="6:23">
      <c r="F2041" s="3"/>
      <c r="G2041" s="3"/>
      <c r="H2041" s="29" t="s">
        <v>1166</v>
      </c>
      <c r="I2041" t="s">
        <v>1244</v>
      </c>
      <c r="J2041" t="s">
        <v>1167</v>
      </c>
      <c r="K2041" t="s">
        <v>3886</v>
      </c>
      <c r="L2041" t="s">
        <v>3887</v>
      </c>
      <c r="M2041" t="s">
        <v>198</v>
      </c>
      <c r="N2041" t="s">
        <v>198</v>
      </c>
      <c r="O2041" s="30" t="s">
        <v>1171</v>
      </c>
      <c r="P2041" s="30" t="s">
        <v>1172</v>
      </c>
      <c r="Q2041" s="30" t="s">
        <v>1172</v>
      </c>
      <c r="R2041" s="30" t="s">
        <v>1173</v>
      </c>
      <c r="S2041" s="30" t="s">
        <v>1174</v>
      </c>
      <c r="T2041" s="31">
        <v>43831</v>
      </c>
      <c r="U2041" s="31">
        <v>46022</v>
      </c>
      <c r="V2041" s="3">
        <v>401211.236437393</v>
      </c>
      <c r="W2041" s="32">
        <f>V2041*IF(Q2041="D06T-2017",'VATT Nacional'!$P$1,'VATT Nacional'!$M$1)</f>
        <v>314399632.78567636</v>
      </c>
    </row>
    <row r="2042" spans="6:23">
      <c r="F2042" s="3"/>
      <c r="G2042" s="3"/>
      <c r="H2042" s="29" t="s">
        <v>1166</v>
      </c>
      <c r="I2042" t="s">
        <v>1244</v>
      </c>
      <c r="J2042" t="s">
        <v>1167</v>
      </c>
      <c r="K2042" t="s">
        <v>3886</v>
      </c>
      <c r="L2042" t="s">
        <v>3887</v>
      </c>
      <c r="M2042" t="s">
        <v>198</v>
      </c>
      <c r="N2042" t="s">
        <v>198</v>
      </c>
      <c r="O2042" s="30">
        <v>110</v>
      </c>
      <c r="P2042" s="30" t="s">
        <v>1172</v>
      </c>
      <c r="Q2042" s="30" t="s">
        <v>1172</v>
      </c>
      <c r="R2042" s="30" t="s">
        <v>1173</v>
      </c>
      <c r="S2042" s="30" t="s">
        <v>1174</v>
      </c>
      <c r="T2042" s="31">
        <v>43831</v>
      </c>
      <c r="U2042" s="31">
        <v>46022</v>
      </c>
      <c r="V2042" s="3">
        <v>497446.31529960653</v>
      </c>
      <c r="W2042" s="32">
        <f>V2042*IF(Q2042="D06T-2017",'VATT Nacional'!$P$1,'VATT Nacional'!$M$1)</f>
        <v>389811961.02464849</v>
      </c>
    </row>
    <row r="2043" spans="6:23">
      <c r="F2043" s="3"/>
      <c r="G2043" s="3"/>
      <c r="H2043" s="29" t="s">
        <v>1166</v>
      </c>
      <c r="I2043" t="s">
        <v>1244</v>
      </c>
      <c r="J2043" t="s">
        <v>1167</v>
      </c>
      <c r="K2043" t="s">
        <v>3888</v>
      </c>
      <c r="L2043" t="s">
        <v>3889</v>
      </c>
      <c r="M2043" t="s">
        <v>198</v>
      </c>
      <c r="N2043" t="s">
        <v>198</v>
      </c>
      <c r="O2043" s="30" t="s">
        <v>1171</v>
      </c>
      <c r="P2043" s="30" t="s">
        <v>1172</v>
      </c>
      <c r="Q2043" s="30" t="s">
        <v>1172</v>
      </c>
      <c r="R2043" s="30" t="s">
        <v>1173</v>
      </c>
      <c r="S2043" s="30" t="s">
        <v>1174</v>
      </c>
      <c r="T2043" s="31">
        <v>43831</v>
      </c>
      <c r="U2043" s="31">
        <v>46022</v>
      </c>
      <c r="V2043" s="3">
        <v>79968.417412282186</v>
      </c>
      <c r="W2043" s="32">
        <f>V2043*IF(Q2043="D06T-2017",'VATT Nacional'!$P$1,'VATT Nacional'!$M$1)</f>
        <v>62665346.295196533</v>
      </c>
    </row>
    <row r="2044" spans="6:23">
      <c r="F2044" s="3"/>
      <c r="G2044" s="3"/>
      <c r="H2044" s="29" t="s">
        <v>1166</v>
      </c>
      <c r="I2044" t="s">
        <v>1244</v>
      </c>
      <c r="J2044" t="s">
        <v>1167</v>
      </c>
      <c r="K2044" t="s">
        <v>3888</v>
      </c>
      <c r="L2044" t="s">
        <v>3889</v>
      </c>
      <c r="M2044" t="s">
        <v>198</v>
      </c>
      <c r="N2044" t="s">
        <v>198</v>
      </c>
      <c r="O2044" s="30">
        <v>110</v>
      </c>
      <c r="P2044" s="30" t="s">
        <v>1172</v>
      </c>
      <c r="Q2044" s="30" t="s">
        <v>1172</v>
      </c>
      <c r="R2044" s="30" t="s">
        <v>1173</v>
      </c>
      <c r="S2044" s="30" t="s">
        <v>1174</v>
      </c>
      <c r="T2044" s="31">
        <v>43831</v>
      </c>
      <c r="U2044" s="31">
        <v>46022</v>
      </c>
      <c r="V2044" s="3">
        <v>105816.24650581236</v>
      </c>
      <c r="W2044" s="32">
        <f>V2044*IF(Q2044="D06T-2017",'VATT Nacional'!$P$1,'VATT Nacional'!$M$1)</f>
        <v>82920382.139839232</v>
      </c>
    </row>
    <row r="2045" spans="6:23">
      <c r="F2045" s="3"/>
      <c r="G2045" s="3"/>
      <c r="H2045" s="29" t="s">
        <v>1166</v>
      </c>
      <c r="I2045" t="s">
        <v>1244</v>
      </c>
      <c r="J2045" t="s">
        <v>1167</v>
      </c>
      <c r="K2045" t="s">
        <v>3890</v>
      </c>
      <c r="L2045" t="s">
        <v>3891</v>
      </c>
      <c r="M2045" t="s">
        <v>198</v>
      </c>
      <c r="N2045" t="s">
        <v>198</v>
      </c>
      <c r="O2045" s="30" t="s">
        <v>1171</v>
      </c>
      <c r="P2045" s="30" t="s">
        <v>1172</v>
      </c>
      <c r="Q2045" s="30" t="s">
        <v>1172</v>
      </c>
      <c r="R2045" s="30" t="s">
        <v>1173</v>
      </c>
      <c r="S2045" s="30" t="s">
        <v>1174</v>
      </c>
      <c r="T2045" s="31">
        <v>43831</v>
      </c>
      <c r="U2045" s="31">
        <v>46022</v>
      </c>
      <c r="V2045" s="3">
        <v>44377.726872841165</v>
      </c>
      <c r="W2045" s="32">
        <f>V2045*IF(Q2045="D06T-2017",'VATT Nacional'!$P$1,'VATT Nacional'!$M$1)</f>
        <v>34775549.051357381</v>
      </c>
    </row>
    <row r="2046" spans="6:23">
      <c r="F2046" s="3"/>
      <c r="G2046" s="3"/>
      <c r="H2046" s="29" t="s">
        <v>1166</v>
      </c>
      <c r="I2046" t="s">
        <v>1244</v>
      </c>
      <c r="J2046" t="s">
        <v>1167</v>
      </c>
      <c r="K2046" t="s">
        <v>3890</v>
      </c>
      <c r="L2046" t="s">
        <v>3891</v>
      </c>
      <c r="M2046" t="s">
        <v>198</v>
      </c>
      <c r="N2046" t="s">
        <v>198</v>
      </c>
      <c r="O2046" s="30" t="s">
        <v>1171</v>
      </c>
      <c r="P2046" s="30" t="s">
        <v>1172</v>
      </c>
      <c r="Q2046" s="30" t="s">
        <v>1172</v>
      </c>
      <c r="R2046" s="30" t="s">
        <v>1173</v>
      </c>
      <c r="S2046" s="30" t="s">
        <v>1174</v>
      </c>
      <c r="T2046" s="31">
        <v>43831</v>
      </c>
      <c r="U2046" s="31">
        <v>46022</v>
      </c>
      <c r="V2046" s="3">
        <v>21227.025948151335</v>
      </c>
      <c r="W2046" s="32">
        <f>V2046*IF(Q2046="D06T-2017",'VATT Nacional'!$P$1,'VATT Nacional'!$M$1)</f>
        <v>16634053.478889072</v>
      </c>
    </row>
    <row r="2047" spans="6:23">
      <c r="F2047" s="3"/>
      <c r="G2047" s="3"/>
      <c r="H2047" s="29" t="s">
        <v>1166</v>
      </c>
      <c r="I2047" t="s">
        <v>1244</v>
      </c>
      <c r="J2047" t="s">
        <v>1167</v>
      </c>
      <c r="K2047" t="s">
        <v>3890</v>
      </c>
      <c r="L2047" t="s">
        <v>3891</v>
      </c>
      <c r="M2047" t="s">
        <v>198</v>
      </c>
      <c r="N2047" t="s">
        <v>198</v>
      </c>
      <c r="O2047" s="30">
        <v>66</v>
      </c>
      <c r="P2047" s="30" t="s">
        <v>1172</v>
      </c>
      <c r="Q2047" s="30" t="s">
        <v>1172</v>
      </c>
      <c r="R2047" s="30" t="s">
        <v>1173</v>
      </c>
      <c r="S2047" s="30" t="s">
        <v>1174</v>
      </c>
      <c r="T2047" s="31">
        <v>43831</v>
      </c>
      <c r="U2047" s="31">
        <v>46022</v>
      </c>
      <c r="V2047" s="3">
        <v>95863.98112929803</v>
      </c>
      <c r="W2047" s="32">
        <f>V2047*IF(Q2047="D06T-2017",'VATT Nacional'!$P$1,'VATT Nacional'!$M$1)</f>
        <v>75121526.336233214</v>
      </c>
    </row>
    <row r="2048" spans="6:23">
      <c r="F2048" s="3"/>
      <c r="G2048" s="3"/>
      <c r="H2048" s="29" t="s">
        <v>1166</v>
      </c>
      <c r="I2048" t="s">
        <v>1244</v>
      </c>
      <c r="J2048" t="s">
        <v>1167</v>
      </c>
      <c r="K2048" t="s">
        <v>3892</v>
      </c>
      <c r="L2048" t="s">
        <v>3893</v>
      </c>
      <c r="M2048" t="s">
        <v>195</v>
      </c>
      <c r="N2048" t="s">
        <v>195</v>
      </c>
      <c r="O2048" s="30" t="s">
        <v>1171</v>
      </c>
      <c r="P2048" s="30" t="s">
        <v>1172</v>
      </c>
      <c r="Q2048" s="30" t="s">
        <v>1172</v>
      </c>
      <c r="R2048" s="30" t="s">
        <v>1173</v>
      </c>
      <c r="S2048" s="30" t="s">
        <v>1174</v>
      </c>
      <c r="T2048" s="31">
        <v>43831</v>
      </c>
      <c r="U2048" s="31">
        <v>46022</v>
      </c>
      <c r="V2048" s="3">
        <v>150.16840265870638</v>
      </c>
      <c r="W2048" s="32">
        <f>V2048*IF(Q2048="D06T-2017",'VATT Nacional'!$P$1,'VATT Nacional'!$M$1)</f>
        <v>117675.89330533669</v>
      </c>
    </row>
    <row r="2049" spans="6:23">
      <c r="F2049" s="3"/>
      <c r="G2049" s="3"/>
      <c r="H2049" s="29" t="s">
        <v>1166</v>
      </c>
      <c r="I2049" t="s">
        <v>1244</v>
      </c>
      <c r="J2049" t="s">
        <v>1167</v>
      </c>
      <c r="K2049" t="s">
        <v>3892</v>
      </c>
      <c r="L2049" t="s">
        <v>3893</v>
      </c>
      <c r="M2049" t="s">
        <v>198</v>
      </c>
      <c r="N2049" t="s">
        <v>198</v>
      </c>
      <c r="O2049" s="30" t="s">
        <v>1171</v>
      </c>
      <c r="P2049" s="30" t="s">
        <v>1172</v>
      </c>
      <c r="Q2049" s="30" t="s">
        <v>1172</v>
      </c>
      <c r="R2049" s="30" t="s">
        <v>1173</v>
      </c>
      <c r="S2049" s="30" t="s">
        <v>1174</v>
      </c>
      <c r="T2049" s="31">
        <v>43831</v>
      </c>
      <c r="U2049" s="31">
        <v>46022</v>
      </c>
      <c r="V2049" s="3">
        <v>117860.2583949192</v>
      </c>
      <c r="W2049" s="32">
        <f>V2049*IF(Q2049="D06T-2017",'VATT Nacional'!$P$1,'VATT Nacional'!$M$1)</f>
        <v>92358385.294549972</v>
      </c>
    </row>
    <row r="2050" spans="6:23">
      <c r="F2050" s="3"/>
      <c r="G2050" s="3"/>
      <c r="H2050" s="29" t="s">
        <v>1166</v>
      </c>
      <c r="I2050" t="s">
        <v>1244</v>
      </c>
      <c r="J2050" t="s">
        <v>1167</v>
      </c>
      <c r="K2050" t="s">
        <v>3892</v>
      </c>
      <c r="L2050" t="s">
        <v>3893</v>
      </c>
      <c r="M2050" t="s">
        <v>198</v>
      </c>
      <c r="N2050" t="s">
        <v>198</v>
      </c>
      <c r="O2050" s="30" t="s">
        <v>1171</v>
      </c>
      <c r="P2050" s="30" t="s">
        <v>1172</v>
      </c>
      <c r="Q2050" s="30" t="s">
        <v>1172</v>
      </c>
      <c r="R2050" s="30" t="s">
        <v>1173</v>
      </c>
      <c r="S2050" s="30" t="s">
        <v>1174</v>
      </c>
      <c r="T2050" s="31">
        <v>43831</v>
      </c>
      <c r="U2050" s="31">
        <v>46022</v>
      </c>
      <c r="V2050" s="3">
        <v>93048.629213672873</v>
      </c>
      <c r="W2050" s="32">
        <f>V2050*IF(Q2050="D06T-2017",'VATT Nacional'!$P$1,'VATT Nacional'!$M$1)</f>
        <v>72915342.839742035</v>
      </c>
    </row>
    <row r="2051" spans="6:23">
      <c r="F2051" s="3"/>
      <c r="G2051" s="3"/>
      <c r="H2051" s="29" t="s">
        <v>1166</v>
      </c>
      <c r="I2051" t="s">
        <v>1244</v>
      </c>
      <c r="J2051" t="s">
        <v>1167</v>
      </c>
      <c r="K2051" t="s">
        <v>3892</v>
      </c>
      <c r="L2051" t="s">
        <v>3893</v>
      </c>
      <c r="M2051" t="s">
        <v>198</v>
      </c>
      <c r="N2051" t="s">
        <v>198</v>
      </c>
      <c r="O2051" s="30">
        <v>66</v>
      </c>
      <c r="P2051" s="30" t="s">
        <v>1172</v>
      </c>
      <c r="Q2051" s="30" t="s">
        <v>1172</v>
      </c>
      <c r="R2051" s="30" t="s">
        <v>1173</v>
      </c>
      <c r="S2051" s="30" t="s">
        <v>1174</v>
      </c>
      <c r="T2051" s="31">
        <v>43831</v>
      </c>
      <c r="U2051" s="31">
        <v>46022</v>
      </c>
      <c r="V2051" s="3">
        <v>156676.72766662695</v>
      </c>
      <c r="W2051" s="32">
        <f>V2051*IF(Q2051="D06T-2017",'VATT Nacional'!$P$1,'VATT Nacional'!$M$1)</f>
        <v>122775987.23767442</v>
      </c>
    </row>
    <row r="2052" spans="6:23">
      <c r="F2052" s="3"/>
      <c r="G2052" s="3"/>
      <c r="H2052" s="29" t="s">
        <v>1166</v>
      </c>
      <c r="I2052" t="s">
        <v>1244</v>
      </c>
      <c r="J2052" t="s">
        <v>1167</v>
      </c>
      <c r="K2052" t="s">
        <v>3894</v>
      </c>
      <c r="L2052" t="s">
        <v>3895</v>
      </c>
      <c r="M2052" t="s">
        <v>198</v>
      </c>
      <c r="N2052" t="s">
        <v>198</v>
      </c>
      <c r="O2052" s="30" t="s">
        <v>1171</v>
      </c>
      <c r="P2052" s="30" t="s">
        <v>1172</v>
      </c>
      <c r="Q2052" s="30" t="s">
        <v>1172</v>
      </c>
      <c r="R2052" s="30" t="s">
        <v>1173</v>
      </c>
      <c r="S2052" s="30" t="s">
        <v>1174</v>
      </c>
      <c r="T2052" s="31">
        <v>43831</v>
      </c>
      <c r="U2052" s="31">
        <v>46022</v>
      </c>
      <c r="V2052" s="3">
        <v>132328.68059617636</v>
      </c>
      <c r="W2052" s="32">
        <f>V2052*IF(Q2052="D06T-2017",'VATT Nacional'!$P$1,'VATT Nacional'!$M$1)</f>
        <v>103696219.86632225</v>
      </c>
    </row>
    <row r="2053" spans="6:23">
      <c r="F2053" s="3"/>
      <c r="G2053" s="3"/>
      <c r="H2053" s="29" t="s">
        <v>1166</v>
      </c>
      <c r="I2053" t="s">
        <v>1244</v>
      </c>
      <c r="J2053" t="s">
        <v>1167</v>
      </c>
      <c r="K2053" t="s">
        <v>3894</v>
      </c>
      <c r="L2053" t="s">
        <v>3895</v>
      </c>
      <c r="M2053" t="s">
        <v>198</v>
      </c>
      <c r="N2053" t="s">
        <v>198</v>
      </c>
      <c r="O2053" s="30">
        <v>66</v>
      </c>
      <c r="P2053" s="30" t="s">
        <v>1172</v>
      </c>
      <c r="Q2053" s="30" t="s">
        <v>1172</v>
      </c>
      <c r="R2053" s="30" t="s">
        <v>1173</v>
      </c>
      <c r="S2053" s="30" t="s">
        <v>1174</v>
      </c>
      <c r="T2053" s="31">
        <v>43831</v>
      </c>
      <c r="U2053" s="31">
        <v>46022</v>
      </c>
      <c r="V2053" s="3">
        <v>204879.64207496599</v>
      </c>
      <c r="W2053" s="32">
        <f>V2053*IF(Q2053="D06T-2017",'VATT Nacional'!$P$1,'VATT Nacional'!$M$1)</f>
        <v>160549053.425331</v>
      </c>
    </row>
    <row r="2054" spans="6:23">
      <c r="F2054" s="3"/>
      <c r="G2054" s="3"/>
      <c r="H2054" s="29" t="s">
        <v>1166</v>
      </c>
      <c r="I2054" t="s">
        <v>1244</v>
      </c>
      <c r="J2054" t="s">
        <v>1167</v>
      </c>
      <c r="K2054" t="s">
        <v>3894</v>
      </c>
      <c r="L2054" t="s">
        <v>3895</v>
      </c>
      <c r="M2054" t="s">
        <v>1188</v>
      </c>
      <c r="N2054" t="s">
        <v>1180</v>
      </c>
      <c r="O2054" s="30">
        <v>66</v>
      </c>
      <c r="P2054" s="30" t="s">
        <v>1172</v>
      </c>
      <c r="Q2054" s="30" t="s">
        <v>1172</v>
      </c>
      <c r="R2054" s="30" t="s">
        <v>1173</v>
      </c>
      <c r="S2054" s="30" t="s">
        <v>1174</v>
      </c>
      <c r="T2054" s="31">
        <v>43831</v>
      </c>
      <c r="U2054" s="31">
        <v>46022</v>
      </c>
      <c r="V2054" s="3">
        <v>108921.65481095207</v>
      </c>
      <c r="W2054" s="32">
        <f>V2054*IF(Q2054="D06T-2017",'VATT Nacional'!$P$1,'VATT Nacional'!$M$1)</f>
        <v>85353861.419868976</v>
      </c>
    </row>
    <row r="2055" spans="6:23">
      <c r="F2055" s="3"/>
      <c r="G2055" s="3"/>
      <c r="H2055" s="29" t="s">
        <v>1166</v>
      </c>
      <c r="I2055" t="s">
        <v>1244</v>
      </c>
      <c r="J2055" t="s">
        <v>1167</v>
      </c>
      <c r="K2055" t="s">
        <v>3896</v>
      </c>
      <c r="L2055" t="s">
        <v>3897</v>
      </c>
      <c r="M2055" t="s">
        <v>45</v>
      </c>
      <c r="N2055" t="s">
        <v>1249</v>
      </c>
      <c r="O2055" s="30">
        <v>66</v>
      </c>
      <c r="P2055" s="30" t="s">
        <v>1172</v>
      </c>
      <c r="Q2055" s="30" t="s">
        <v>1172</v>
      </c>
      <c r="R2055" s="30" t="s">
        <v>1173</v>
      </c>
      <c r="S2055" s="30" t="s">
        <v>1174</v>
      </c>
      <c r="T2055" s="31">
        <v>43831</v>
      </c>
      <c r="U2055" s="31">
        <v>46022</v>
      </c>
      <c r="V2055" s="3">
        <v>167.64420909497446</v>
      </c>
      <c r="W2055" s="32">
        <f>V2055*IF(Q2055="D06T-2017",'VATT Nacional'!$P$1,'VATT Nacional'!$M$1)</f>
        <v>131370.39292848873</v>
      </c>
    </row>
    <row r="2056" spans="6:23">
      <c r="F2056" s="3"/>
      <c r="G2056" s="3"/>
      <c r="H2056" s="29" t="s">
        <v>1166</v>
      </c>
      <c r="I2056" t="s">
        <v>1244</v>
      </c>
      <c r="J2056" t="s">
        <v>1167</v>
      </c>
      <c r="K2056" t="s">
        <v>3896</v>
      </c>
      <c r="L2056" t="s">
        <v>3897</v>
      </c>
      <c r="M2056" t="s">
        <v>198</v>
      </c>
      <c r="N2056" t="s">
        <v>198</v>
      </c>
      <c r="O2056" s="30" t="s">
        <v>1171</v>
      </c>
      <c r="P2056" s="30" t="s">
        <v>1172</v>
      </c>
      <c r="Q2056" s="30" t="s">
        <v>1172</v>
      </c>
      <c r="R2056" s="30" t="s">
        <v>1173</v>
      </c>
      <c r="S2056" s="30" t="s">
        <v>1174</v>
      </c>
      <c r="T2056" s="31">
        <v>43831</v>
      </c>
      <c r="U2056" s="31">
        <v>46022</v>
      </c>
      <c r="V2056" s="3">
        <v>14776.809724373812</v>
      </c>
      <c r="W2056" s="32">
        <f>V2056*IF(Q2056="D06T-2017",'VATT Nacional'!$P$1,'VATT Nacional'!$M$1)</f>
        <v>11579495.111702574</v>
      </c>
    </row>
    <row r="2057" spans="6:23">
      <c r="F2057" s="3"/>
      <c r="G2057" s="3"/>
      <c r="H2057" s="29" t="s">
        <v>1166</v>
      </c>
      <c r="I2057" t="s">
        <v>1244</v>
      </c>
      <c r="J2057" t="s">
        <v>1167</v>
      </c>
      <c r="K2057" t="s">
        <v>3896</v>
      </c>
      <c r="L2057" t="s">
        <v>3897</v>
      </c>
      <c r="M2057" t="s">
        <v>198</v>
      </c>
      <c r="N2057" t="s">
        <v>198</v>
      </c>
      <c r="O2057" s="30" t="s">
        <v>1171</v>
      </c>
      <c r="P2057" s="30" t="s">
        <v>1172</v>
      </c>
      <c r="Q2057" s="30" t="s">
        <v>1172</v>
      </c>
      <c r="R2057" s="30" t="s">
        <v>1173</v>
      </c>
      <c r="S2057" s="30" t="s">
        <v>1174</v>
      </c>
      <c r="T2057" s="31">
        <v>43831</v>
      </c>
      <c r="U2057" s="31">
        <v>46022</v>
      </c>
      <c r="V2057" s="3">
        <v>30882.369219691493</v>
      </c>
      <c r="W2057" s="32">
        <f>V2057*IF(Q2057="D06T-2017",'VATT Nacional'!$P$1,'VATT Nacional'!$M$1)</f>
        <v>24200233.344506003</v>
      </c>
    </row>
    <row r="2058" spans="6:23">
      <c r="F2058" s="3"/>
      <c r="G2058" s="3"/>
      <c r="H2058" s="29" t="s">
        <v>1166</v>
      </c>
      <c r="I2058" t="s">
        <v>1244</v>
      </c>
      <c r="J2058" t="s">
        <v>1167</v>
      </c>
      <c r="K2058" t="s">
        <v>3896</v>
      </c>
      <c r="L2058" t="s">
        <v>3897</v>
      </c>
      <c r="M2058" t="s">
        <v>198</v>
      </c>
      <c r="N2058" t="s">
        <v>198</v>
      </c>
      <c r="O2058" s="30">
        <v>66</v>
      </c>
      <c r="P2058" s="30" t="s">
        <v>1172</v>
      </c>
      <c r="Q2058" s="30" t="s">
        <v>1172</v>
      </c>
      <c r="R2058" s="30" t="s">
        <v>1173</v>
      </c>
      <c r="S2058" s="30" t="s">
        <v>1174</v>
      </c>
      <c r="T2058" s="31">
        <v>43831</v>
      </c>
      <c r="U2058" s="31">
        <v>46022</v>
      </c>
      <c r="V2058" s="3">
        <v>170525.65289768256</v>
      </c>
      <c r="W2058" s="32">
        <f>V2058*IF(Q2058="D06T-2017",'VATT Nacional'!$P$1,'VATT Nacional'!$M$1)</f>
        <v>133628367.75867611</v>
      </c>
    </row>
    <row r="2059" spans="6:23">
      <c r="F2059" s="3"/>
      <c r="G2059" s="3"/>
      <c r="H2059" s="29" t="s">
        <v>1166</v>
      </c>
      <c r="I2059" t="s">
        <v>1244</v>
      </c>
      <c r="J2059" t="s">
        <v>1167</v>
      </c>
      <c r="K2059" t="s">
        <v>3898</v>
      </c>
      <c r="L2059" t="s">
        <v>3899</v>
      </c>
      <c r="M2059" t="s">
        <v>198</v>
      </c>
      <c r="N2059" t="s">
        <v>198</v>
      </c>
      <c r="O2059" s="30" t="s">
        <v>1171</v>
      </c>
      <c r="P2059" s="30" t="s">
        <v>1172</v>
      </c>
      <c r="Q2059" s="30" t="s">
        <v>1172</v>
      </c>
      <c r="R2059" s="30" t="s">
        <v>1173</v>
      </c>
      <c r="S2059" s="30" t="s">
        <v>1174</v>
      </c>
      <c r="T2059" s="31">
        <v>43831</v>
      </c>
      <c r="U2059" s="31">
        <v>46022</v>
      </c>
      <c r="V2059" s="3">
        <v>58537.858318339429</v>
      </c>
      <c r="W2059" s="32">
        <f>V2059*IF(Q2059="D06T-2017",'VATT Nacional'!$P$1,'VATT Nacional'!$M$1)</f>
        <v>45871798.912635297</v>
      </c>
    </row>
    <row r="2060" spans="6:23">
      <c r="F2060" s="3"/>
      <c r="G2060" s="3"/>
      <c r="H2060" s="29" t="s">
        <v>1166</v>
      </c>
      <c r="I2060" t="s">
        <v>1244</v>
      </c>
      <c r="J2060" t="s">
        <v>1167</v>
      </c>
      <c r="K2060" t="s">
        <v>3898</v>
      </c>
      <c r="L2060" t="s">
        <v>3899</v>
      </c>
      <c r="M2060" t="s">
        <v>198</v>
      </c>
      <c r="N2060" t="s">
        <v>198</v>
      </c>
      <c r="O2060" s="30">
        <v>66</v>
      </c>
      <c r="P2060" s="30" t="s">
        <v>1172</v>
      </c>
      <c r="Q2060" s="30" t="s">
        <v>1172</v>
      </c>
      <c r="R2060" s="30" t="s">
        <v>1173</v>
      </c>
      <c r="S2060" s="30" t="s">
        <v>1174</v>
      </c>
      <c r="T2060" s="31">
        <v>43831</v>
      </c>
      <c r="U2060" s="31">
        <v>46022</v>
      </c>
      <c r="V2060" s="3">
        <v>220345.08819792327</v>
      </c>
      <c r="W2060" s="32">
        <f>V2060*IF(Q2060="D06T-2017",'VATT Nacional'!$P$1,'VATT Nacional'!$M$1)</f>
        <v>172668182.05467877</v>
      </c>
    </row>
    <row r="2061" spans="6:23">
      <c r="F2061" s="3"/>
      <c r="G2061" s="3"/>
      <c r="H2061" s="29" t="s">
        <v>1166</v>
      </c>
      <c r="I2061" t="s">
        <v>1244</v>
      </c>
      <c r="J2061" t="s">
        <v>1167</v>
      </c>
      <c r="K2061" t="s">
        <v>3900</v>
      </c>
      <c r="L2061" t="s">
        <v>3901</v>
      </c>
      <c r="M2061" t="s">
        <v>198</v>
      </c>
      <c r="N2061" t="s">
        <v>198</v>
      </c>
      <c r="O2061" s="30" t="s">
        <v>1171</v>
      </c>
      <c r="P2061" s="30" t="s">
        <v>1172</v>
      </c>
      <c r="Q2061" s="30" t="s">
        <v>1172</v>
      </c>
      <c r="R2061" s="30" t="s">
        <v>1173</v>
      </c>
      <c r="S2061" s="30" t="s">
        <v>1174</v>
      </c>
      <c r="T2061" s="31">
        <v>43831</v>
      </c>
      <c r="U2061" s="31">
        <v>46022</v>
      </c>
      <c r="V2061" s="3">
        <v>102928.80751019402</v>
      </c>
      <c r="W2061" s="32">
        <f>V2061*IF(Q2061="D06T-2017",'VATT Nacional'!$P$1,'VATT Nacional'!$M$1)</f>
        <v>80657709.319470435</v>
      </c>
    </row>
    <row r="2062" spans="6:23">
      <c r="F2062" s="3"/>
      <c r="G2062" s="3"/>
      <c r="H2062" s="29" t="s">
        <v>1166</v>
      </c>
      <c r="I2062" t="s">
        <v>1244</v>
      </c>
      <c r="J2062" t="s">
        <v>1167</v>
      </c>
      <c r="K2062" t="s">
        <v>3900</v>
      </c>
      <c r="L2062" t="s">
        <v>3901</v>
      </c>
      <c r="M2062" t="s">
        <v>198</v>
      </c>
      <c r="N2062" t="s">
        <v>198</v>
      </c>
      <c r="O2062" s="30">
        <v>220</v>
      </c>
      <c r="P2062" s="30" t="s">
        <v>1172</v>
      </c>
      <c r="Q2062" s="30" t="s">
        <v>1172</v>
      </c>
      <c r="R2062" s="30" t="s">
        <v>1173</v>
      </c>
      <c r="S2062" s="30" t="s">
        <v>1174</v>
      </c>
      <c r="T2062" s="31">
        <v>43831</v>
      </c>
      <c r="U2062" s="31">
        <v>46022</v>
      </c>
      <c r="V2062" s="3">
        <v>88151.591692412345</v>
      </c>
      <c r="W2062" s="32">
        <f>V2062*IF(Q2062="D06T-2017",'VATT Nacional'!$P$1,'VATT Nacional'!$M$1)</f>
        <v>69077895.982337669</v>
      </c>
    </row>
    <row r="2063" spans="6:23">
      <c r="F2063" s="3"/>
      <c r="G2063" s="3"/>
      <c r="H2063" s="29" t="s">
        <v>1166</v>
      </c>
      <c r="I2063" t="s">
        <v>1244</v>
      </c>
      <c r="J2063" t="s">
        <v>1167</v>
      </c>
      <c r="K2063" t="s">
        <v>3902</v>
      </c>
      <c r="L2063" t="s">
        <v>3903</v>
      </c>
      <c r="M2063" t="s">
        <v>198</v>
      </c>
      <c r="N2063" t="s">
        <v>198</v>
      </c>
      <c r="O2063" s="30" t="s">
        <v>1171</v>
      </c>
      <c r="P2063" s="30" t="s">
        <v>1172</v>
      </c>
      <c r="Q2063" s="30" t="s">
        <v>1172</v>
      </c>
      <c r="R2063" s="30" t="s">
        <v>1173</v>
      </c>
      <c r="S2063" s="30" t="s">
        <v>1174</v>
      </c>
      <c r="T2063" s="31">
        <v>43831</v>
      </c>
      <c r="U2063" s="31">
        <v>46022</v>
      </c>
      <c r="V2063" s="3">
        <v>27084.56798543028</v>
      </c>
      <c r="W2063" s="32">
        <f>V2063*IF(Q2063="D06T-2017",'VATT Nacional'!$P$1,'VATT Nacional'!$M$1)</f>
        <v>21224176.831116114</v>
      </c>
    </row>
    <row r="2064" spans="6:23">
      <c r="F2064" s="3"/>
      <c r="G2064" s="3"/>
      <c r="H2064" s="29" t="s">
        <v>1166</v>
      </c>
      <c r="I2064" t="s">
        <v>1244</v>
      </c>
      <c r="J2064" t="s">
        <v>1167</v>
      </c>
      <c r="K2064" t="s">
        <v>3902</v>
      </c>
      <c r="L2064" t="s">
        <v>3903</v>
      </c>
      <c r="M2064" t="s">
        <v>198</v>
      </c>
      <c r="N2064" t="s">
        <v>198</v>
      </c>
      <c r="O2064" s="30" t="s">
        <v>1171</v>
      </c>
      <c r="P2064" s="30" t="s">
        <v>1172</v>
      </c>
      <c r="Q2064" s="30" t="s">
        <v>1172</v>
      </c>
      <c r="R2064" s="30" t="s">
        <v>1173</v>
      </c>
      <c r="S2064" s="30" t="s">
        <v>1174</v>
      </c>
      <c r="T2064" s="31">
        <v>43831</v>
      </c>
      <c r="U2064" s="31">
        <v>46022</v>
      </c>
      <c r="V2064" s="3">
        <v>224878.78477186122</v>
      </c>
      <c r="W2064" s="32">
        <f>V2064*IF(Q2064="D06T-2017",'VATT Nacional'!$P$1,'VATT Nacional'!$M$1)</f>
        <v>176220905.42968872</v>
      </c>
    </row>
    <row r="2065" spans="6:23">
      <c r="F2065" s="3"/>
      <c r="G2065" s="3"/>
      <c r="H2065" s="29" t="s">
        <v>1166</v>
      </c>
      <c r="I2065" t="s">
        <v>1244</v>
      </c>
      <c r="J2065" t="s">
        <v>1167</v>
      </c>
      <c r="K2065" t="s">
        <v>3902</v>
      </c>
      <c r="L2065" t="s">
        <v>3903</v>
      </c>
      <c r="M2065" t="s">
        <v>198</v>
      </c>
      <c r="N2065" t="s">
        <v>198</v>
      </c>
      <c r="O2065" s="30">
        <v>66</v>
      </c>
      <c r="P2065" s="30" t="s">
        <v>1172</v>
      </c>
      <c r="Q2065" s="30" t="s">
        <v>1172</v>
      </c>
      <c r="R2065" s="30" t="s">
        <v>1173</v>
      </c>
      <c r="S2065" s="30" t="s">
        <v>1174</v>
      </c>
      <c r="T2065" s="31">
        <v>43831</v>
      </c>
      <c r="U2065" s="31">
        <v>46022</v>
      </c>
      <c r="V2065" s="3">
        <v>521928.95122704853</v>
      </c>
      <c r="W2065" s="32">
        <f>V2065*IF(Q2065="D06T-2017",'VATT Nacional'!$P$1,'VATT Nacional'!$M$1)</f>
        <v>408997195.7492854</v>
      </c>
    </row>
    <row r="2066" spans="6:23">
      <c r="F2066" s="3"/>
      <c r="G2066" s="3"/>
      <c r="H2066" s="29" t="s">
        <v>1166</v>
      </c>
      <c r="I2066" t="s">
        <v>1244</v>
      </c>
      <c r="J2066" t="s">
        <v>1167</v>
      </c>
      <c r="K2066" t="s">
        <v>3904</v>
      </c>
      <c r="L2066" t="s">
        <v>3905</v>
      </c>
      <c r="M2066" t="s">
        <v>1250</v>
      </c>
      <c r="N2066" t="s">
        <v>1250</v>
      </c>
      <c r="O2066" s="30" t="s">
        <v>1171</v>
      </c>
      <c r="P2066" s="30" t="s">
        <v>1172</v>
      </c>
      <c r="Q2066" s="30" t="s">
        <v>1172</v>
      </c>
      <c r="R2066" s="30" t="s">
        <v>1173</v>
      </c>
      <c r="S2066" s="30" t="s">
        <v>1174</v>
      </c>
      <c r="T2066" s="31">
        <v>43831</v>
      </c>
      <c r="U2066" s="31">
        <v>44439</v>
      </c>
      <c r="V2066" s="3">
        <v>0</v>
      </c>
      <c r="W2066" s="32">
        <f>V2066*IF(Q2066="D06T-2017",'VATT Nacional'!$P$1,'VATT Nacional'!$M$1)</f>
        <v>0</v>
      </c>
    </row>
    <row r="2067" spans="6:23">
      <c r="F2067" s="3"/>
      <c r="G2067" s="3"/>
      <c r="H2067" s="29" t="s">
        <v>1166</v>
      </c>
      <c r="I2067" t="s">
        <v>1244</v>
      </c>
      <c r="J2067" t="s">
        <v>1167</v>
      </c>
      <c r="K2067" t="s">
        <v>3904</v>
      </c>
      <c r="L2067" t="s">
        <v>3905</v>
      </c>
      <c r="M2067" t="s">
        <v>198</v>
      </c>
      <c r="N2067" t="s">
        <v>198</v>
      </c>
      <c r="O2067" s="30" t="s">
        <v>1171</v>
      </c>
      <c r="P2067" s="30" t="s">
        <v>1172</v>
      </c>
      <c r="Q2067" s="30" t="s">
        <v>1172</v>
      </c>
      <c r="R2067" s="30" t="s">
        <v>1173</v>
      </c>
      <c r="S2067" s="30" t="s">
        <v>1174</v>
      </c>
      <c r="T2067" s="31">
        <v>44440</v>
      </c>
      <c r="U2067" s="31">
        <v>46022</v>
      </c>
      <c r="V2067" s="3">
        <v>190.96568688645542</v>
      </c>
      <c r="W2067" s="32">
        <f>V2067*IF(Q2067="D06T-2017",'VATT Nacional'!$P$1,'VATT Nacional'!$M$1)</f>
        <v>149645.71372650203</v>
      </c>
    </row>
    <row r="2068" spans="6:23">
      <c r="F2068" s="3"/>
      <c r="G2068" s="3"/>
      <c r="H2068" s="29" t="s">
        <v>1166</v>
      </c>
      <c r="I2068" t="s">
        <v>1244</v>
      </c>
      <c r="J2068" t="s">
        <v>1167</v>
      </c>
      <c r="K2068" t="s">
        <v>3904</v>
      </c>
      <c r="L2068" t="s">
        <v>3905</v>
      </c>
      <c r="M2068" t="s">
        <v>1250</v>
      </c>
      <c r="N2068" t="s">
        <v>1250</v>
      </c>
      <c r="O2068" s="30">
        <v>66</v>
      </c>
      <c r="P2068" s="30" t="s">
        <v>1172</v>
      </c>
      <c r="Q2068" s="30" t="s">
        <v>1172</v>
      </c>
      <c r="R2068" s="30" t="s">
        <v>1173</v>
      </c>
      <c r="S2068" s="30" t="s">
        <v>1174</v>
      </c>
      <c r="T2068" s="31">
        <v>43831</v>
      </c>
      <c r="U2068" s="31">
        <v>44439</v>
      </c>
      <c r="V2068" s="3">
        <v>0</v>
      </c>
      <c r="W2068" s="32">
        <f>V2068*IF(Q2068="D06T-2017",'VATT Nacional'!$P$1,'VATT Nacional'!$M$1)</f>
        <v>0</v>
      </c>
    </row>
    <row r="2069" spans="6:23">
      <c r="F2069" s="3"/>
      <c r="G2069" s="3"/>
      <c r="H2069" s="29" t="s">
        <v>1166</v>
      </c>
      <c r="I2069" t="s">
        <v>1244</v>
      </c>
      <c r="J2069" t="s">
        <v>1167</v>
      </c>
      <c r="K2069" t="s">
        <v>3904</v>
      </c>
      <c r="L2069" t="s">
        <v>3905</v>
      </c>
      <c r="M2069" t="s">
        <v>198</v>
      </c>
      <c r="N2069" t="s">
        <v>198</v>
      </c>
      <c r="O2069" s="30">
        <v>66</v>
      </c>
      <c r="P2069" s="30" t="s">
        <v>1172</v>
      </c>
      <c r="Q2069" s="30" t="s">
        <v>1172</v>
      </c>
      <c r="R2069" s="30" t="s">
        <v>1173</v>
      </c>
      <c r="S2069" s="30" t="s">
        <v>1174</v>
      </c>
      <c r="T2069" s="31">
        <v>44440</v>
      </c>
      <c r="U2069" s="31">
        <v>46022</v>
      </c>
      <c r="V2069" s="3">
        <v>2193.7965730565543</v>
      </c>
      <c r="W2069" s="32">
        <f>V2069*IF(Q2069="D06T-2017",'VATT Nacional'!$P$1,'VATT Nacional'!$M$1)</f>
        <v>1719116.4512240291</v>
      </c>
    </row>
    <row r="2070" spans="6:23">
      <c r="F2070" s="3"/>
      <c r="G2070" s="3"/>
      <c r="H2070" s="29" t="s">
        <v>1166</v>
      </c>
      <c r="I2070" t="s">
        <v>1244</v>
      </c>
      <c r="J2070" t="s">
        <v>1167</v>
      </c>
      <c r="K2070" t="s">
        <v>3906</v>
      </c>
      <c r="L2070" t="s">
        <v>3907</v>
      </c>
      <c r="M2070" t="s">
        <v>198</v>
      </c>
      <c r="N2070" t="s">
        <v>198</v>
      </c>
      <c r="O2070" s="30" t="s">
        <v>1171</v>
      </c>
      <c r="P2070" s="30" t="s">
        <v>1172</v>
      </c>
      <c r="Q2070" s="30" t="s">
        <v>1172</v>
      </c>
      <c r="R2070" s="30" t="s">
        <v>1173</v>
      </c>
      <c r="S2070" s="30" t="s">
        <v>1174</v>
      </c>
      <c r="T2070" s="31">
        <v>43831</v>
      </c>
      <c r="U2070" s="31">
        <v>46022</v>
      </c>
      <c r="V2070" s="3">
        <v>92258.110687044216</v>
      </c>
      <c r="W2070" s="32">
        <f>V2070*IF(Q2070="D06T-2017",'VATT Nacional'!$P$1,'VATT Nacional'!$M$1)</f>
        <v>72295871.81821917</v>
      </c>
    </row>
    <row r="2071" spans="6:23">
      <c r="F2071" s="3"/>
      <c r="G2071" s="3"/>
      <c r="H2071" s="29" t="s">
        <v>1166</v>
      </c>
      <c r="I2071" t="s">
        <v>1244</v>
      </c>
      <c r="J2071" t="s">
        <v>1167</v>
      </c>
      <c r="K2071" t="s">
        <v>3906</v>
      </c>
      <c r="L2071" t="s">
        <v>3907</v>
      </c>
      <c r="M2071" t="s">
        <v>198</v>
      </c>
      <c r="N2071" t="s">
        <v>198</v>
      </c>
      <c r="O2071" s="30">
        <v>66</v>
      </c>
      <c r="P2071" s="30" t="s">
        <v>1172</v>
      </c>
      <c r="Q2071" s="30" t="s">
        <v>1172</v>
      </c>
      <c r="R2071" s="30" t="s">
        <v>1173</v>
      </c>
      <c r="S2071" s="30" t="s">
        <v>1174</v>
      </c>
      <c r="T2071" s="31">
        <v>43831</v>
      </c>
      <c r="U2071" s="31">
        <v>46022</v>
      </c>
      <c r="V2071" s="3">
        <v>161895.88063763594</v>
      </c>
      <c r="W2071" s="32">
        <f>V2071*IF(Q2071="D06T-2017",'VATT Nacional'!$P$1,'VATT Nacional'!$M$1)</f>
        <v>126865852.19785868</v>
      </c>
    </row>
    <row r="2072" spans="6:23">
      <c r="F2072" s="3"/>
      <c r="G2072" s="3"/>
      <c r="H2072" s="29" t="s">
        <v>1166</v>
      </c>
      <c r="I2072" t="s">
        <v>1244</v>
      </c>
      <c r="J2072" t="s">
        <v>1167</v>
      </c>
      <c r="K2072" t="s">
        <v>3908</v>
      </c>
      <c r="L2072" t="s">
        <v>3909</v>
      </c>
      <c r="M2072" t="s">
        <v>198</v>
      </c>
      <c r="N2072" t="s">
        <v>198</v>
      </c>
      <c r="O2072" s="30" t="s">
        <v>1171</v>
      </c>
      <c r="P2072" s="30" t="s">
        <v>1172</v>
      </c>
      <c r="Q2072" s="30" t="s">
        <v>1172</v>
      </c>
      <c r="R2072" s="30" t="s">
        <v>1173</v>
      </c>
      <c r="S2072" s="30" t="s">
        <v>1174</v>
      </c>
      <c r="T2072" s="31">
        <v>43831</v>
      </c>
      <c r="U2072" s="31">
        <v>46022</v>
      </c>
      <c r="V2072" s="3">
        <v>176479.43855718884</v>
      </c>
      <c r="W2072" s="32">
        <f>V2072*IF(Q2072="D06T-2017",'VATT Nacional'!$P$1,'VATT Nacional'!$M$1)</f>
        <v>138293910.13394681</v>
      </c>
    </row>
    <row r="2073" spans="6:23">
      <c r="F2073" s="3"/>
      <c r="G2073" s="3"/>
      <c r="H2073" s="29" t="s">
        <v>1166</v>
      </c>
      <c r="I2073" t="s">
        <v>1244</v>
      </c>
      <c r="J2073" t="s">
        <v>1167</v>
      </c>
      <c r="K2073" t="s">
        <v>3908</v>
      </c>
      <c r="L2073" t="s">
        <v>3909</v>
      </c>
      <c r="M2073" t="s">
        <v>198</v>
      </c>
      <c r="N2073" t="s">
        <v>198</v>
      </c>
      <c r="O2073" s="30">
        <v>66</v>
      </c>
      <c r="P2073" s="30" t="s">
        <v>1172</v>
      </c>
      <c r="Q2073" s="30" t="s">
        <v>1172</v>
      </c>
      <c r="R2073" s="30" t="s">
        <v>1173</v>
      </c>
      <c r="S2073" s="30" t="s">
        <v>1174</v>
      </c>
      <c r="T2073" s="31">
        <v>43831</v>
      </c>
      <c r="U2073" s="31">
        <v>46022</v>
      </c>
      <c r="V2073" s="3">
        <v>290779.22255766153</v>
      </c>
      <c r="W2073" s="32">
        <f>V2073*IF(Q2073="D06T-2017",'VATT Nacional'!$P$1,'VATT Nacional'!$M$1)</f>
        <v>227862214.44248861</v>
      </c>
    </row>
    <row r="2074" spans="6:23">
      <c r="F2074" s="3"/>
      <c r="G2074" s="3"/>
      <c r="H2074" s="29" t="s">
        <v>1166</v>
      </c>
      <c r="I2074" t="s">
        <v>1244</v>
      </c>
      <c r="J2074" t="s">
        <v>1167</v>
      </c>
      <c r="K2074" t="s">
        <v>3910</v>
      </c>
      <c r="L2074" t="s">
        <v>3911</v>
      </c>
      <c r="M2074" t="s">
        <v>198</v>
      </c>
      <c r="N2074" t="s">
        <v>198</v>
      </c>
      <c r="O2074" s="30" t="s">
        <v>1171</v>
      </c>
      <c r="P2074" s="30" t="s">
        <v>1172</v>
      </c>
      <c r="Q2074" s="30" t="s">
        <v>1172</v>
      </c>
      <c r="R2074" s="30" t="s">
        <v>1173</v>
      </c>
      <c r="S2074" s="30" t="s">
        <v>1174</v>
      </c>
      <c r="T2074" s="31">
        <v>43831</v>
      </c>
      <c r="U2074" s="31">
        <v>46022</v>
      </c>
      <c r="V2074" s="3">
        <v>52600.004276877349</v>
      </c>
      <c r="W2074" s="32">
        <f>V2074*IF(Q2074="D06T-2017",'VATT Nacional'!$P$1,'VATT Nacional'!$M$1)</f>
        <v>41218740.97052072</v>
      </c>
    </row>
    <row r="2075" spans="6:23">
      <c r="F2075" s="3"/>
      <c r="G2075" s="3"/>
      <c r="H2075" s="29" t="s">
        <v>1166</v>
      </c>
      <c r="I2075" t="s">
        <v>1244</v>
      </c>
      <c r="J2075" t="s">
        <v>1167</v>
      </c>
      <c r="K2075" t="s">
        <v>3910</v>
      </c>
      <c r="L2075" t="s">
        <v>3911</v>
      </c>
      <c r="M2075" t="s">
        <v>198</v>
      </c>
      <c r="N2075" t="s">
        <v>198</v>
      </c>
      <c r="O2075" s="30">
        <v>66</v>
      </c>
      <c r="P2075" s="30" t="s">
        <v>1172</v>
      </c>
      <c r="Q2075" s="30" t="s">
        <v>1172</v>
      </c>
      <c r="R2075" s="30" t="s">
        <v>1173</v>
      </c>
      <c r="S2075" s="30" t="s">
        <v>1174</v>
      </c>
      <c r="T2075" s="31">
        <v>43831</v>
      </c>
      <c r="U2075" s="31">
        <v>46022</v>
      </c>
      <c r="V2075" s="3">
        <v>211820.28066124709</v>
      </c>
      <c r="W2075" s="32">
        <f>V2075*IF(Q2075="D06T-2017",'VATT Nacional'!$P$1,'VATT Nacional'!$M$1)</f>
        <v>165987919.60017052</v>
      </c>
    </row>
    <row r="2076" spans="6:23">
      <c r="F2076" s="3"/>
      <c r="G2076" s="3"/>
      <c r="H2076" s="29" t="s">
        <v>1166</v>
      </c>
      <c r="I2076" t="s">
        <v>1244</v>
      </c>
      <c r="J2076" t="s">
        <v>1167</v>
      </c>
      <c r="K2076" t="s">
        <v>3912</v>
      </c>
      <c r="L2076" t="s">
        <v>3913</v>
      </c>
      <c r="M2076" t="s">
        <v>198</v>
      </c>
      <c r="N2076" t="s">
        <v>198</v>
      </c>
      <c r="O2076" s="30" t="s">
        <v>1171</v>
      </c>
      <c r="P2076" s="30" t="s">
        <v>1172</v>
      </c>
      <c r="Q2076" s="30" t="s">
        <v>1172</v>
      </c>
      <c r="R2076" s="30" t="s">
        <v>1173</v>
      </c>
      <c r="S2076" s="30" t="s">
        <v>1174</v>
      </c>
      <c r="T2076" s="31">
        <v>43831</v>
      </c>
      <c r="U2076" s="31">
        <v>46022</v>
      </c>
      <c r="V2076" s="3">
        <v>44148.460251542449</v>
      </c>
      <c r="W2076" s="32">
        <f>V2076*IF(Q2076="D06T-2017",'VATT Nacional'!$P$1,'VATT Nacional'!$M$1)</f>
        <v>34595889.722305723</v>
      </c>
    </row>
    <row r="2077" spans="6:23">
      <c r="F2077" s="3"/>
      <c r="G2077" s="3"/>
      <c r="H2077" s="29" t="s">
        <v>1166</v>
      </c>
      <c r="I2077" t="s">
        <v>1244</v>
      </c>
      <c r="J2077" t="s">
        <v>1167</v>
      </c>
      <c r="K2077" t="s">
        <v>3912</v>
      </c>
      <c r="L2077" t="s">
        <v>3913</v>
      </c>
      <c r="M2077" t="s">
        <v>198</v>
      </c>
      <c r="N2077" t="s">
        <v>198</v>
      </c>
      <c r="O2077" s="30" t="s">
        <v>1171</v>
      </c>
      <c r="P2077" s="30" t="s">
        <v>1172</v>
      </c>
      <c r="Q2077" s="30" t="s">
        <v>1172</v>
      </c>
      <c r="R2077" s="30" t="s">
        <v>1173</v>
      </c>
      <c r="S2077" s="30" t="s">
        <v>1174</v>
      </c>
      <c r="T2077" s="31">
        <v>43831</v>
      </c>
      <c r="U2077" s="31">
        <v>46022</v>
      </c>
      <c r="V2077" s="3">
        <v>52933.446963803704</v>
      </c>
      <c r="W2077" s="32">
        <f>V2077*IF(Q2077="D06T-2017",'VATT Nacional'!$P$1,'VATT Nacional'!$M$1)</f>
        <v>41480035.393018961</v>
      </c>
    </row>
    <row r="2078" spans="6:23">
      <c r="F2078" s="3"/>
      <c r="G2078" s="3"/>
      <c r="H2078" s="29" t="s">
        <v>1166</v>
      </c>
      <c r="I2078" t="s">
        <v>1244</v>
      </c>
      <c r="J2078" t="s">
        <v>1167</v>
      </c>
      <c r="K2078" t="s">
        <v>3912</v>
      </c>
      <c r="L2078" t="s">
        <v>3913</v>
      </c>
      <c r="M2078" t="s">
        <v>198</v>
      </c>
      <c r="N2078" t="s">
        <v>198</v>
      </c>
      <c r="O2078" s="30">
        <v>66</v>
      </c>
      <c r="P2078" s="30" t="s">
        <v>1172</v>
      </c>
      <c r="Q2078" s="30" t="s">
        <v>1172</v>
      </c>
      <c r="R2078" s="30" t="s">
        <v>1173</v>
      </c>
      <c r="S2078" s="30" t="s">
        <v>1174</v>
      </c>
      <c r="T2078" s="31">
        <v>43831</v>
      </c>
      <c r="U2078" s="31">
        <v>46022</v>
      </c>
      <c r="V2078" s="3">
        <v>133850.34225278383</v>
      </c>
      <c r="W2078" s="32">
        <f>V2078*IF(Q2078="D06T-2017",'VATT Nacional'!$P$1,'VATT Nacional'!$M$1)</f>
        <v>104888633.79348324</v>
      </c>
    </row>
    <row r="2079" spans="6:23">
      <c r="F2079" s="3"/>
      <c r="G2079" s="3"/>
      <c r="H2079" s="29" t="s">
        <v>1166</v>
      </c>
      <c r="I2079" t="s">
        <v>1244</v>
      </c>
      <c r="J2079" t="s">
        <v>1167</v>
      </c>
      <c r="K2079" t="s">
        <v>3914</v>
      </c>
      <c r="L2079" t="s">
        <v>3915</v>
      </c>
      <c r="M2079" t="s">
        <v>198</v>
      </c>
      <c r="N2079" t="s">
        <v>198</v>
      </c>
      <c r="O2079" s="30" t="s">
        <v>1171</v>
      </c>
      <c r="P2079" s="30" t="s">
        <v>1172</v>
      </c>
      <c r="Q2079" s="30" t="s">
        <v>1172</v>
      </c>
      <c r="R2079" s="30" t="s">
        <v>1173</v>
      </c>
      <c r="S2079" s="30" t="s">
        <v>1174</v>
      </c>
      <c r="T2079" s="31">
        <v>43831</v>
      </c>
      <c r="U2079" s="31">
        <v>46022</v>
      </c>
      <c r="V2079" s="3">
        <v>84449.537452673045</v>
      </c>
      <c r="W2079" s="32">
        <f>V2079*IF(Q2079="D06T-2017",'VATT Nacional'!$P$1,'VATT Nacional'!$M$1)</f>
        <v>66176869.321514539</v>
      </c>
    </row>
    <row r="2080" spans="6:23">
      <c r="F2080" s="3"/>
      <c r="G2080" s="3"/>
      <c r="H2080" s="29" t="s">
        <v>1166</v>
      </c>
      <c r="I2080" t="s">
        <v>1244</v>
      </c>
      <c r="J2080" t="s">
        <v>1167</v>
      </c>
      <c r="K2080" t="s">
        <v>3914</v>
      </c>
      <c r="L2080" t="s">
        <v>3915</v>
      </c>
      <c r="M2080" t="s">
        <v>198</v>
      </c>
      <c r="N2080" t="s">
        <v>198</v>
      </c>
      <c r="O2080" s="30">
        <v>110</v>
      </c>
      <c r="P2080" s="30" t="s">
        <v>1172</v>
      </c>
      <c r="Q2080" s="30" t="s">
        <v>1172</v>
      </c>
      <c r="R2080" s="30" t="s">
        <v>1173</v>
      </c>
      <c r="S2080" s="30" t="s">
        <v>1174</v>
      </c>
      <c r="T2080" s="31">
        <v>43831</v>
      </c>
      <c r="U2080" s="31">
        <v>46022</v>
      </c>
      <c r="V2080" s="3">
        <v>70314.948128789416</v>
      </c>
      <c r="W2080" s="32">
        <f>V2080*IF(Q2080="D06T-2017",'VATT Nacional'!$P$1,'VATT Nacional'!$M$1)</f>
        <v>55100634.93569418</v>
      </c>
    </row>
    <row r="2081" spans="6:23">
      <c r="F2081" s="3"/>
      <c r="G2081" s="3"/>
      <c r="H2081" s="29" t="s">
        <v>1166</v>
      </c>
      <c r="I2081" t="s">
        <v>1244</v>
      </c>
      <c r="J2081" t="s">
        <v>1167</v>
      </c>
      <c r="K2081" t="s">
        <v>3916</v>
      </c>
      <c r="L2081" t="s">
        <v>3917</v>
      </c>
      <c r="M2081" t="s">
        <v>198</v>
      </c>
      <c r="N2081" t="s">
        <v>198</v>
      </c>
      <c r="O2081" s="30" t="s">
        <v>1171</v>
      </c>
      <c r="P2081" s="30" t="s">
        <v>1172</v>
      </c>
      <c r="Q2081" s="30" t="s">
        <v>1172</v>
      </c>
      <c r="R2081" s="30" t="s">
        <v>1173</v>
      </c>
      <c r="S2081" s="30" t="s">
        <v>1174</v>
      </c>
      <c r="T2081" s="31">
        <v>43831</v>
      </c>
      <c r="U2081" s="31">
        <v>46022</v>
      </c>
      <c r="V2081" s="3">
        <v>27246.617821073247</v>
      </c>
      <c r="W2081" s="32">
        <f>V2081*IF(Q2081="D06T-2017",'VATT Nacional'!$P$1,'VATT Nacional'!$M$1)</f>
        <v>21351163.326488305</v>
      </c>
    </row>
    <row r="2082" spans="6:23">
      <c r="F2082" s="3"/>
      <c r="G2082" s="3"/>
      <c r="H2082" s="29" t="s">
        <v>1166</v>
      </c>
      <c r="I2082" t="s">
        <v>1244</v>
      </c>
      <c r="J2082" t="s">
        <v>1167</v>
      </c>
      <c r="K2082" t="s">
        <v>3916</v>
      </c>
      <c r="L2082" t="s">
        <v>3917</v>
      </c>
      <c r="M2082" t="s">
        <v>198</v>
      </c>
      <c r="N2082" t="s">
        <v>198</v>
      </c>
      <c r="O2082" s="30">
        <v>66</v>
      </c>
      <c r="P2082" s="30" t="s">
        <v>1172</v>
      </c>
      <c r="Q2082" s="30" t="s">
        <v>1172</v>
      </c>
      <c r="R2082" s="30" t="s">
        <v>1173</v>
      </c>
      <c r="S2082" s="30" t="s">
        <v>1174</v>
      </c>
      <c r="T2082" s="31">
        <v>43831</v>
      </c>
      <c r="U2082" s="31">
        <v>46022</v>
      </c>
      <c r="V2082" s="3">
        <v>113618.68054876089</v>
      </c>
      <c r="W2082" s="32">
        <f>V2082*IF(Q2082="D06T-2017",'VATT Nacional'!$P$1,'VATT Nacional'!$M$1)</f>
        <v>89034573.805356726</v>
      </c>
    </row>
    <row r="2083" spans="6:23">
      <c r="F2083" s="3"/>
      <c r="G2083" s="3"/>
      <c r="H2083" s="29" t="s">
        <v>1166</v>
      </c>
      <c r="I2083" t="s">
        <v>1244</v>
      </c>
      <c r="J2083" t="s">
        <v>1167</v>
      </c>
      <c r="K2083" t="s">
        <v>3916</v>
      </c>
      <c r="L2083" t="s">
        <v>3917</v>
      </c>
      <c r="M2083" t="s">
        <v>198</v>
      </c>
      <c r="N2083" t="s">
        <v>198</v>
      </c>
      <c r="O2083" s="30">
        <v>220</v>
      </c>
      <c r="P2083" s="30" t="s">
        <v>1172</v>
      </c>
      <c r="Q2083" s="30" t="s">
        <v>1172</v>
      </c>
      <c r="R2083" s="30" t="s">
        <v>1173</v>
      </c>
      <c r="S2083" s="30" t="s">
        <v>1174</v>
      </c>
      <c r="T2083" s="31">
        <v>43831</v>
      </c>
      <c r="U2083" s="31">
        <v>46022</v>
      </c>
      <c r="V2083" s="3">
        <v>316567.82129533292</v>
      </c>
      <c r="W2083" s="32">
        <f>V2083*IF(Q2083="D06T-2017",'VATT Nacional'!$P$1,'VATT Nacional'!$M$1)</f>
        <v>248070835.82900915</v>
      </c>
    </row>
    <row r="2084" spans="6:23">
      <c r="F2084" s="3"/>
      <c r="G2084" s="3"/>
      <c r="H2084" s="29" t="s">
        <v>1166</v>
      </c>
      <c r="I2084" t="s">
        <v>1244</v>
      </c>
      <c r="J2084" t="s">
        <v>1167</v>
      </c>
      <c r="K2084" t="s">
        <v>3918</v>
      </c>
      <c r="L2084" t="s">
        <v>3919</v>
      </c>
      <c r="M2084" t="s">
        <v>198</v>
      </c>
      <c r="N2084" t="s">
        <v>198</v>
      </c>
      <c r="O2084" s="30" t="s">
        <v>1171</v>
      </c>
      <c r="P2084" s="30" t="s">
        <v>1172</v>
      </c>
      <c r="Q2084" s="30" t="s">
        <v>1172</v>
      </c>
      <c r="R2084" s="30" t="s">
        <v>1173</v>
      </c>
      <c r="S2084" s="30" t="s">
        <v>1174</v>
      </c>
      <c r="T2084" s="31">
        <v>43831</v>
      </c>
      <c r="U2084" s="31">
        <v>46022</v>
      </c>
      <c r="V2084" s="3">
        <v>287818.30743478064</v>
      </c>
      <c r="W2084" s="32">
        <f>V2084*IF(Q2084="D06T-2017",'VATT Nacional'!$P$1,'VATT Nacional'!$M$1)</f>
        <v>225541963.80442214</v>
      </c>
    </row>
    <row r="2085" spans="6:23">
      <c r="F2085" s="3"/>
      <c r="G2085" s="3"/>
      <c r="H2085" s="29" t="s">
        <v>1166</v>
      </c>
      <c r="I2085" t="s">
        <v>1244</v>
      </c>
      <c r="J2085" t="s">
        <v>1167</v>
      </c>
      <c r="K2085" t="s">
        <v>3920</v>
      </c>
      <c r="L2085" t="s">
        <v>3921</v>
      </c>
      <c r="M2085" t="s">
        <v>198</v>
      </c>
      <c r="N2085" t="s">
        <v>198</v>
      </c>
      <c r="O2085" s="30" t="s">
        <v>1171</v>
      </c>
      <c r="P2085" s="30" t="s">
        <v>1172</v>
      </c>
      <c r="Q2085" s="30" t="s">
        <v>1172</v>
      </c>
      <c r="R2085" s="30" t="s">
        <v>1173</v>
      </c>
      <c r="S2085" s="30" t="s">
        <v>1174</v>
      </c>
      <c r="T2085" s="31">
        <v>43831</v>
      </c>
      <c r="U2085" s="31">
        <v>46022</v>
      </c>
      <c r="V2085" s="3">
        <v>92717.45339878228</v>
      </c>
      <c r="W2085" s="32">
        <f>V2085*IF(Q2085="D06T-2017",'VATT Nacional'!$P$1,'VATT Nacional'!$M$1)</f>
        <v>72655824.797541469</v>
      </c>
    </row>
    <row r="2086" spans="6:23">
      <c r="F2086" s="3"/>
      <c r="G2086" s="3"/>
      <c r="H2086" s="29" t="s">
        <v>1166</v>
      </c>
      <c r="I2086" t="s">
        <v>1244</v>
      </c>
      <c r="J2086" t="s">
        <v>1167</v>
      </c>
      <c r="K2086" t="s">
        <v>3920</v>
      </c>
      <c r="L2086" t="s">
        <v>3921</v>
      </c>
      <c r="M2086" t="s">
        <v>198</v>
      </c>
      <c r="N2086" t="s">
        <v>198</v>
      </c>
      <c r="O2086" s="30" t="s">
        <v>1171</v>
      </c>
      <c r="P2086" s="30" t="s">
        <v>1172</v>
      </c>
      <c r="Q2086" s="30" t="s">
        <v>1172</v>
      </c>
      <c r="R2086" s="30" t="s">
        <v>1173</v>
      </c>
      <c r="S2086" s="30" t="s">
        <v>1174</v>
      </c>
      <c r="T2086" s="31">
        <v>43831</v>
      </c>
      <c r="U2086" s="31">
        <v>46022</v>
      </c>
      <c r="V2086" s="3">
        <v>60513.628786022164</v>
      </c>
      <c r="W2086" s="32">
        <f>V2086*IF(Q2086="D06T-2017",'VATT Nacional'!$P$1,'VATT Nacional'!$M$1)</f>
        <v>47420064.397480883</v>
      </c>
    </row>
    <row r="2087" spans="6:23">
      <c r="F2087" s="3"/>
      <c r="G2087" s="3"/>
      <c r="H2087" s="29" t="s">
        <v>1166</v>
      </c>
      <c r="I2087" t="s">
        <v>1244</v>
      </c>
      <c r="J2087" t="s">
        <v>1167</v>
      </c>
      <c r="K2087" t="s">
        <v>3920</v>
      </c>
      <c r="L2087" t="s">
        <v>3921</v>
      </c>
      <c r="M2087" t="s">
        <v>198</v>
      </c>
      <c r="N2087" t="s">
        <v>198</v>
      </c>
      <c r="O2087" s="30">
        <v>66</v>
      </c>
      <c r="P2087" s="30" t="s">
        <v>1172</v>
      </c>
      <c r="Q2087" s="30" t="s">
        <v>1172</v>
      </c>
      <c r="R2087" s="30" t="s">
        <v>1173</v>
      </c>
      <c r="S2087" s="30" t="s">
        <v>1174</v>
      </c>
      <c r="T2087" s="31">
        <v>43831</v>
      </c>
      <c r="U2087" s="31">
        <v>46022</v>
      </c>
      <c r="V2087" s="3">
        <v>213156.40020258713</v>
      </c>
      <c r="W2087" s="32">
        <f>V2087*IF(Q2087="D06T-2017",'VATT Nacional'!$P$1,'VATT Nacional'!$M$1)</f>
        <v>167034937.8663716</v>
      </c>
    </row>
    <row r="2088" spans="6:23">
      <c r="F2088" s="3"/>
      <c r="G2088" s="3"/>
      <c r="H2088" s="29" t="s">
        <v>1166</v>
      </c>
      <c r="I2088" t="s">
        <v>1244</v>
      </c>
      <c r="J2088" t="s">
        <v>1167</v>
      </c>
      <c r="K2088" t="s">
        <v>3922</v>
      </c>
      <c r="L2088" t="s">
        <v>3923</v>
      </c>
      <c r="M2088" t="s">
        <v>1170</v>
      </c>
      <c r="N2088" t="s">
        <v>54</v>
      </c>
      <c r="O2088" s="30" t="s">
        <v>1171</v>
      </c>
      <c r="P2088" s="30" t="s">
        <v>1172</v>
      </c>
      <c r="Q2088" s="30" t="s">
        <v>1172</v>
      </c>
      <c r="R2088" s="30" t="s">
        <v>1173</v>
      </c>
      <c r="S2088" s="30" t="s">
        <v>1174</v>
      </c>
      <c r="T2088" s="31">
        <v>43831</v>
      </c>
      <c r="U2088" s="31">
        <v>46022</v>
      </c>
      <c r="V2088" s="3">
        <v>1883.7791220589481</v>
      </c>
      <c r="W2088" s="32">
        <f>V2088*IF(Q2088="D06T-2017",'VATT Nacional'!$P$1,'VATT Nacional'!$M$1)</f>
        <v>1476178.6571176359</v>
      </c>
    </row>
    <row r="2089" spans="6:23">
      <c r="F2089" s="3"/>
      <c r="G2089" s="3"/>
      <c r="H2089" s="29" t="s">
        <v>1166</v>
      </c>
      <c r="I2089" t="s">
        <v>1244</v>
      </c>
      <c r="J2089" t="s">
        <v>1167</v>
      </c>
      <c r="K2089" t="s">
        <v>3922</v>
      </c>
      <c r="L2089" t="s">
        <v>3923</v>
      </c>
      <c r="M2089" t="s">
        <v>1170</v>
      </c>
      <c r="N2089" t="s">
        <v>54</v>
      </c>
      <c r="O2089" s="30" t="s">
        <v>1171</v>
      </c>
      <c r="P2089" s="30" t="s">
        <v>1172</v>
      </c>
      <c r="Q2089" s="30" t="s">
        <v>1172</v>
      </c>
      <c r="R2089" s="30" t="s">
        <v>1173</v>
      </c>
      <c r="S2089" s="30" t="s">
        <v>1174</v>
      </c>
      <c r="T2089" s="31">
        <v>43831</v>
      </c>
      <c r="U2089" s="31">
        <v>46022</v>
      </c>
      <c r="V2089" s="3">
        <v>318.35716349583424</v>
      </c>
      <c r="W2089" s="32">
        <f>V2089*IF(Q2089="D06T-2017",'VATT Nacional'!$P$1,'VATT Nacional'!$M$1)</f>
        <v>249473.01124104628</v>
      </c>
    </row>
    <row r="2090" spans="6:23">
      <c r="F2090" s="3"/>
      <c r="G2090" s="3"/>
      <c r="H2090" s="29" t="s">
        <v>1166</v>
      </c>
      <c r="I2090" t="s">
        <v>1244</v>
      </c>
      <c r="J2090" t="s">
        <v>1167</v>
      </c>
      <c r="K2090" t="s">
        <v>3922</v>
      </c>
      <c r="L2090" t="s">
        <v>3923</v>
      </c>
      <c r="M2090" t="s">
        <v>1170</v>
      </c>
      <c r="N2090" t="s">
        <v>54</v>
      </c>
      <c r="O2090" s="30">
        <v>66</v>
      </c>
      <c r="P2090" s="30" t="s">
        <v>1172</v>
      </c>
      <c r="Q2090" s="30" t="s">
        <v>1172</v>
      </c>
      <c r="R2090" s="30" t="s">
        <v>1173</v>
      </c>
      <c r="S2090" s="30" t="s">
        <v>1174</v>
      </c>
      <c r="T2090" s="31">
        <v>43831</v>
      </c>
      <c r="U2090" s="31">
        <v>46022</v>
      </c>
      <c r="V2090" s="3">
        <v>169548.29896555093</v>
      </c>
      <c r="W2090" s="32">
        <f>V2090*IF(Q2090="D06T-2017",'VATT Nacional'!$P$1,'VATT Nacional'!$M$1)</f>
        <v>132862487.62009288</v>
      </c>
    </row>
    <row r="2091" spans="6:23">
      <c r="F2091" s="3"/>
      <c r="G2091" s="3"/>
      <c r="H2091" s="29" t="s">
        <v>1166</v>
      </c>
      <c r="I2091" t="s">
        <v>1244</v>
      </c>
      <c r="J2091" t="s">
        <v>1167</v>
      </c>
      <c r="K2091" t="s">
        <v>3922</v>
      </c>
      <c r="L2091" t="s">
        <v>3923</v>
      </c>
      <c r="M2091" t="s">
        <v>1188</v>
      </c>
      <c r="N2091" t="s">
        <v>1180</v>
      </c>
      <c r="O2091" s="30">
        <v>66</v>
      </c>
      <c r="P2091" s="30" t="s">
        <v>1172</v>
      </c>
      <c r="Q2091" s="30" t="s">
        <v>1172</v>
      </c>
      <c r="R2091" s="30" t="s">
        <v>1173</v>
      </c>
      <c r="S2091" s="30" t="s">
        <v>1174</v>
      </c>
      <c r="T2091" s="31">
        <v>43831</v>
      </c>
      <c r="U2091" s="31">
        <v>46022</v>
      </c>
      <c r="V2091" s="3">
        <v>74485.307408462657</v>
      </c>
      <c r="W2091" s="32">
        <f>V2091*IF(Q2091="D06T-2017",'VATT Nacional'!$P$1,'VATT Nacional'!$M$1)</f>
        <v>58368637.69094155</v>
      </c>
    </row>
    <row r="2092" spans="6:23">
      <c r="F2092" s="3"/>
      <c r="G2092" s="3"/>
      <c r="H2092" s="29" t="s">
        <v>1166</v>
      </c>
      <c r="I2092" t="s">
        <v>1244</v>
      </c>
      <c r="J2092" t="s">
        <v>1167</v>
      </c>
      <c r="K2092" t="s">
        <v>3924</v>
      </c>
      <c r="L2092" t="s">
        <v>3925</v>
      </c>
      <c r="M2092" t="s">
        <v>198</v>
      </c>
      <c r="N2092" t="s">
        <v>198</v>
      </c>
      <c r="O2092" s="30" t="s">
        <v>1171</v>
      </c>
      <c r="P2092" s="30" t="s">
        <v>1172</v>
      </c>
      <c r="Q2092" s="30" t="s">
        <v>1172</v>
      </c>
      <c r="R2092" s="30" t="s">
        <v>1173</v>
      </c>
      <c r="S2092" s="30" t="s">
        <v>1174</v>
      </c>
      <c r="T2092" s="31">
        <v>43831</v>
      </c>
      <c r="U2092" s="31">
        <v>46022</v>
      </c>
      <c r="V2092" s="3">
        <v>98220.928835308296</v>
      </c>
      <c r="W2092" s="32">
        <f>V2092*IF(Q2092="D06T-2017",'VATT Nacional'!$P$1,'VATT Nacional'!$M$1)</f>
        <v>76968492.288245633</v>
      </c>
    </row>
    <row r="2093" spans="6:23">
      <c r="F2093" s="3"/>
      <c r="G2093" s="3"/>
      <c r="H2093" s="29" t="s">
        <v>1166</v>
      </c>
      <c r="I2093" t="s">
        <v>1244</v>
      </c>
      <c r="J2093" t="s">
        <v>1167</v>
      </c>
      <c r="K2093" t="s">
        <v>3924</v>
      </c>
      <c r="L2093" t="s">
        <v>3925</v>
      </c>
      <c r="M2093" t="s">
        <v>198</v>
      </c>
      <c r="N2093" t="s">
        <v>198</v>
      </c>
      <c r="O2093" s="30" t="s">
        <v>1171</v>
      </c>
      <c r="P2093" s="30" t="s">
        <v>1172</v>
      </c>
      <c r="Q2093" s="30" t="s">
        <v>1172</v>
      </c>
      <c r="R2093" s="30" t="s">
        <v>1173</v>
      </c>
      <c r="S2093" s="30" t="s">
        <v>1174</v>
      </c>
      <c r="T2093" s="31">
        <v>43831</v>
      </c>
      <c r="U2093" s="31">
        <v>46022</v>
      </c>
      <c r="V2093" s="3">
        <v>6659.4455249534512</v>
      </c>
      <c r="W2093" s="32">
        <f>V2093*IF(Q2093="D06T-2017",'VATT Nacional'!$P$1,'VATT Nacional'!$M$1)</f>
        <v>5218515.9274029862</v>
      </c>
    </row>
    <row r="2094" spans="6:23">
      <c r="F2094" s="3"/>
      <c r="G2094" s="3"/>
      <c r="H2094" s="29" t="s">
        <v>1166</v>
      </c>
      <c r="I2094" t="s">
        <v>1244</v>
      </c>
      <c r="J2094" t="s">
        <v>1167</v>
      </c>
      <c r="K2094" t="s">
        <v>3924</v>
      </c>
      <c r="L2094" t="s">
        <v>3925</v>
      </c>
      <c r="M2094" t="s">
        <v>198</v>
      </c>
      <c r="N2094" t="s">
        <v>198</v>
      </c>
      <c r="O2094" s="30">
        <v>66</v>
      </c>
      <c r="P2094" s="30" t="s">
        <v>1172</v>
      </c>
      <c r="Q2094" s="30" t="s">
        <v>1172</v>
      </c>
      <c r="R2094" s="30" t="s">
        <v>1173</v>
      </c>
      <c r="S2094" s="30" t="s">
        <v>1174</v>
      </c>
      <c r="T2094" s="31">
        <v>43831</v>
      </c>
      <c r="U2094" s="31">
        <v>46022</v>
      </c>
      <c r="V2094" s="3">
        <v>158121.28034564957</v>
      </c>
      <c r="W2094" s="32">
        <f>V2094*IF(Q2094="D06T-2017",'VATT Nacional'!$P$1,'VATT Nacional'!$M$1)</f>
        <v>123907976.55047908</v>
      </c>
    </row>
    <row r="2095" spans="6:23">
      <c r="F2095" s="3"/>
      <c r="G2095" s="3"/>
      <c r="H2095" s="29" t="s">
        <v>1166</v>
      </c>
      <c r="I2095" t="s">
        <v>1244</v>
      </c>
      <c r="J2095" t="s">
        <v>1167</v>
      </c>
      <c r="K2095" t="s">
        <v>3926</v>
      </c>
      <c r="L2095" t="s">
        <v>3927</v>
      </c>
      <c r="M2095" t="s">
        <v>198</v>
      </c>
      <c r="N2095" t="s">
        <v>198</v>
      </c>
      <c r="O2095" s="30" t="s">
        <v>1171</v>
      </c>
      <c r="P2095" s="30" t="s">
        <v>1172</v>
      </c>
      <c r="Q2095" s="30" t="s">
        <v>1172</v>
      </c>
      <c r="R2095" s="30" t="s">
        <v>1173</v>
      </c>
      <c r="S2095" s="30" t="s">
        <v>1174</v>
      </c>
      <c r="T2095" s="31">
        <v>43831</v>
      </c>
      <c r="U2095" s="31">
        <v>46022</v>
      </c>
      <c r="V2095" s="3">
        <v>159736.35234195017</v>
      </c>
      <c r="W2095" s="32">
        <f>V2095*IF(Q2095="D06T-2017",'VATT Nacional'!$P$1,'VATT Nacional'!$M$1)</f>
        <v>125173589.2662849</v>
      </c>
    </row>
    <row r="2096" spans="6:23">
      <c r="F2096" s="3"/>
      <c r="G2096" s="3"/>
      <c r="H2096" s="29" t="s">
        <v>1166</v>
      </c>
      <c r="I2096" t="s">
        <v>1244</v>
      </c>
      <c r="J2096" t="s">
        <v>1167</v>
      </c>
      <c r="K2096" t="s">
        <v>3926</v>
      </c>
      <c r="L2096" t="s">
        <v>3927</v>
      </c>
      <c r="M2096" t="s">
        <v>198</v>
      </c>
      <c r="N2096" t="s">
        <v>198</v>
      </c>
      <c r="O2096" s="30">
        <v>110</v>
      </c>
      <c r="P2096" s="30" t="s">
        <v>1172</v>
      </c>
      <c r="Q2096" s="30" t="s">
        <v>1172</v>
      </c>
      <c r="R2096" s="30" t="s">
        <v>1173</v>
      </c>
      <c r="S2096" s="30" t="s">
        <v>1174</v>
      </c>
      <c r="T2096" s="31">
        <v>43831</v>
      </c>
      <c r="U2096" s="31">
        <v>46022</v>
      </c>
      <c r="V2096" s="3">
        <v>238430.79965978273</v>
      </c>
      <c r="W2096" s="32">
        <f>V2096*IF(Q2096="D06T-2017",'VATT Nacional'!$P$1,'VATT Nacional'!$M$1)</f>
        <v>186840619.22958729</v>
      </c>
    </row>
    <row r="2097" spans="6:23">
      <c r="F2097" s="3"/>
      <c r="G2097" s="3"/>
      <c r="H2097" s="29" t="s">
        <v>1166</v>
      </c>
      <c r="I2097" t="s">
        <v>1244</v>
      </c>
      <c r="J2097" t="s">
        <v>1167</v>
      </c>
      <c r="K2097" t="s">
        <v>3928</v>
      </c>
      <c r="L2097" t="s">
        <v>3929</v>
      </c>
      <c r="M2097" t="s">
        <v>198</v>
      </c>
      <c r="N2097" t="s">
        <v>198</v>
      </c>
      <c r="O2097" s="30" t="s">
        <v>1171</v>
      </c>
      <c r="P2097" s="30" t="s">
        <v>1172</v>
      </c>
      <c r="Q2097" s="30" t="s">
        <v>1172</v>
      </c>
      <c r="R2097" s="30" t="s">
        <v>1173</v>
      </c>
      <c r="S2097" s="30" t="s">
        <v>1174</v>
      </c>
      <c r="T2097" s="31">
        <v>43831</v>
      </c>
      <c r="U2097" s="31">
        <v>46022</v>
      </c>
      <c r="V2097" s="3">
        <v>90698.612080623963</v>
      </c>
      <c r="W2097" s="32">
        <f>V2097*IF(Q2097="D06T-2017",'VATT Nacional'!$P$1,'VATT Nacional'!$M$1)</f>
        <v>71073807.866217136</v>
      </c>
    </row>
    <row r="2098" spans="6:23">
      <c r="F2098" s="3"/>
      <c r="G2098" s="3"/>
      <c r="H2098" s="29" t="s">
        <v>1166</v>
      </c>
      <c r="I2098" t="s">
        <v>1244</v>
      </c>
      <c r="J2098" t="s">
        <v>1167</v>
      </c>
      <c r="K2098" t="s">
        <v>3928</v>
      </c>
      <c r="L2098" t="s">
        <v>3929</v>
      </c>
      <c r="M2098" t="s">
        <v>198</v>
      </c>
      <c r="N2098" t="s">
        <v>198</v>
      </c>
      <c r="O2098" s="30" t="s">
        <v>1171</v>
      </c>
      <c r="P2098" s="30" t="s">
        <v>1172</v>
      </c>
      <c r="Q2098" s="30" t="s">
        <v>1172</v>
      </c>
      <c r="R2098" s="30" t="s">
        <v>1173</v>
      </c>
      <c r="S2098" s="30" t="s">
        <v>1174</v>
      </c>
      <c r="T2098" s="31">
        <v>43831</v>
      </c>
      <c r="U2098" s="31">
        <v>46022</v>
      </c>
      <c r="V2098" s="3">
        <v>47882.515684300401</v>
      </c>
      <c r="W2098" s="32">
        <f>V2098*IF(Q2098="D06T-2017",'VATT Nacional'!$P$1,'VATT Nacional'!$M$1)</f>
        <v>37521993.356104754</v>
      </c>
    </row>
    <row r="2099" spans="6:23">
      <c r="F2099" s="3"/>
      <c r="G2099" s="3"/>
      <c r="H2099" s="29" t="s">
        <v>1166</v>
      </c>
      <c r="I2099" t="s">
        <v>1244</v>
      </c>
      <c r="J2099" t="s">
        <v>1167</v>
      </c>
      <c r="K2099" t="s">
        <v>3928</v>
      </c>
      <c r="L2099" t="s">
        <v>3929</v>
      </c>
      <c r="M2099" t="s">
        <v>198</v>
      </c>
      <c r="N2099" t="s">
        <v>198</v>
      </c>
      <c r="O2099" s="30">
        <v>66</v>
      </c>
      <c r="P2099" s="30" t="s">
        <v>1172</v>
      </c>
      <c r="Q2099" s="30" t="s">
        <v>1172</v>
      </c>
      <c r="R2099" s="30" t="s">
        <v>1173</v>
      </c>
      <c r="S2099" s="30" t="s">
        <v>1174</v>
      </c>
      <c r="T2099" s="31">
        <v>43831</v>
      </c>
      <c r="U2099" s="31">
        <v>46022</v>
      </c>
      <c r="V2099" s="3">
        <v>308502.2720364597</v>
      </c>
      <c r="W2099" s="32">
        <f>V2099*IF(Q2099="D06T-2017",'VATT Nacional'!$P$1,'VATT Nacional'!$M$1)</f>
        <v>241750460.18918025</v>
      </c>
    </row>
    <row r="2100" spans="6:23">
      <c r="F2100" s="3"/>
      <c r="G2100" s="3"/>
      <c r="H2100" s="29" t="s">
        <v>1166</v>
      </c>
      <c r="I2100" t="s">
        <v>1244</v>
      </c>
      <c r="J2100" t="s">
        <v>1254</v>
      </c>
      <c r="K2100" t="s">
        <v>3930</v>
      </c>
      <c r="L2100" t="s">
        <v>3931</v>
      </c>
      <c r="M2100" t="s">
        <v>198</v>
      </c>
      <c r="N2100" t="s">
        <v>198</v>
      </c>
      <c r="O2100" s="30" t="s">
        <v>1171</v>
      </c>
      <c r="P2100" s="30" t="s">
        <v>1172</v>
      </c>
      <c r="Q2100" s="30" t="s">
        <v>1172</v>
      </c>
      <c r="R2100" s="30" t="s">
        <v>1173</v>
      </c>
      <c r="S2100" s="30" t="s">
        <v>1174</v>
      </c>
      <c r="T2100" s="31">
        <v>43831</v>
      </c>
      <c r="U2100" s="31">
        <v>46022</v>
      </c>
      <c r="V2100" s="3">
        <v>143490.31908641238</v>
      </c>
      <c r="W2100" s="32">
        <f>V2100*IF(Q2100="D06T-2017",'VATT Nacional'!$P$1,'VATT Nacional'!$M$1)</f>
        <v>112442772.11589831</v>
      </c>
    </row>
    <row r="2101" spans="6:23">
      <c r="F2101" s="3"/>
      <c r="G2101" s="3"/>
      <c r="H2101" s="29" t="s">
        <v>1166</v>
      </c>
      <c r="I2101" t="s">
        <v>1244</v>
      </c>
      <c r="J2101" t="s">
        <v>1254</v>
      </c>
      <c r="K2101" t="s">
        <v>3932</v>
      </c>
      <c r="L2101" t="s">
        <v>3933</v>
      </c>
      <c r="M2101" t="s">
        <v>198</v>
      </c>
      <c r="N2101" t="s">
        <v>198</v>
      </c>
      <c r="O2101" s="30" t="s">
        <v>1171</v>
      </c>
      <c r="P2101" s="30" t="s">
        <v>1172</v>
      </c>
      <c r="Q2101" s="30" t="s">
        <v>1172</v>
      </c>
      <c r="R2101" s="30" t="s">
        <v>1173</v>
      </c>
      <c r="S2101" s="30" t="s">
        <v>1174</v>
      </c>
      <c r="T2101" s="31">
        <v>43831</v>
      </c>
      <c r="U2101" s="31">
        <v>46022</v>
      </c>
      <c r="V2101" s="3">
        <v>149960.47432498526</v>
      </c>
      <c r="W2101" s="32">
        <f>V2101*IF(Q2101="D06T-2017",'VATT Nacional'!$P$1,'VATT Nacional'!$M$1)</f>
        <v>117512955.21729076</v>
      </c>
    </row>
    <row r="2102" spans="6:23">
      <c r="F2102" s="3"/>
      <c r="G2102" s="3"/>
      <c r="H2102" s="29" t="s">
        <v>1166</v>
      </c>
      <c r="I2102" t="s">
        <v>1244</v>
      </c>
      <c r="J2102" t="s">
        <v>1254</v>
      </c>
      <c r="K2102" t="s">
        <v>3934</v>
      </c>
      <c r="L2102" t="s">
        <v>3935</v>
      </c>
      <c r="M2102" t="s">
        <v>198</v>
      </c>
      <c r="N2102" t="s">
        <v>198</v>
      </c>
      <c r="O2102" s="30" t="s">
        <v>1171</v>
      </c>
      <c r="P2102" s="30" t="s">
        <v>1172</v>
      </c>
      <c r="Q2102" s="30" t="s">
        <v>1172</v>
      </c>
      <c r="R2102" s="30" t="s">
        <v>1173</v>
      </c>
      <c r="S2102" s="30" t="s">
        <v>1174</v>
      </c>
      <c r="T2102" s="31">
        <v>43831</v>
      </c>
      <c r="U2102" s="31">
        <v>46022</v>
      </c>
      <c r="V2102" s="3">
        <v>215672.6712677055</v>
      </c>
      <c r="W2102" s="32">
        <f>V2102*IF(Q2102="D06T-2017",'VATT Nacional'!$P$1,'VATT Nacional'!$M$1)</f>
        <v>169006753.77533579</v>
      </c>
    </row>
    <row r="2103" spans="6:23">
      <c r="F2103" s="3"/>
      <c r="G2103" s="3"/>
      <c r="H2103" s="29" t="s">
        <v>1166</v>
      </c>
      <c r="I2103" t="s">
        <v>1244</v>
      </c>
      <c r="J2103" t="s">
        <v>1254</v>
      </c>
      <c r="K2103" t="s">
        <v>3936</v>
      </c>
      <c r="L2103" t="s">
        <v>3937</v>
      </c>
      <c r="M2103" t="s">
        <v>198</v>
      </c>
      <c r="N2103" t="s">
        <v>198</v>
      </c>
      <c r="O2103" s="30" t="s">
        <v>1171</v>
      </c>
      <c r="P2103" s="30" t="s">
        <v>1172</v>
      </c>
      <c r="Q2103" s="30" t="s">
        <v>1172</v>
      </c>
      <c r="R2103" s="30" t="s">
        <v>1173</v>
      </c>
      <c r="S2103" s="30" t="s">
        <v>1174</v>
      </c>
      <c r="T2103" s="31">
        <v>43831</v>
      </c>
      <c r="U2103" s="31">
        <v>46022</v>
      </c>
      <c r="V2103" s="3">
        <v>174532.88397143845</v>
      </c>
      <c r="W2103" s="32">
        <f>V2103*IF(Q2103="D06T-2017",'VATT Nacional'!$P$1,'VATT Nacional'!$M$1)</f>
        <v>136768538.97936127</v>
      </c>
    </row>
    <row r="2104" spans="6:23">
      <c r="F2104" s="3"/>
      <c r="G2104" s="3"/>
      <c r="H2104" s="29" t="s">
        <v>1166</v>
      </c>
      <c r="I2104" t="s">
        <v>1244</v>
      </c>
      <c r="J2104" t="s">
        <v>1254</v>
      </c>
      <c r="K2104" t="s">
        <v>3938</v>
      </c>
      <c r="L2104" t="s">
        <v>3939</v>
      </c>
      <c r="M2104" t="s">
        <v>198</v>
      </c>
      <c r="N2104" t="s">
        <v>198</v>
      </c>
      <c r="O2104" s="30" t="s">
        <v>1171</v>
      </c>
      <c r="P2104" s="30" t="s">
        <v>1172</v>
      </c>
      <c r="Q2104" s="30" t="s">
        <v>1172</v>
      </c>
      <c r="R2104" s="30" t="s">
        <v>1173</v>
      </c>
      <c r="S2104" s="30" t="s">
        <v>1174</v>
      </c>
      <c r="T2104" s="31">
        <v>43831</v>
      </c>
      <c r="U2104" s="31">
        <v>46022</v>
      </c>
      <c r="V2104" s="3">
        <v>556283.96383289562</v>
      </c>
      <c r="W2104" s="32">
        <f>V2104*IF(Q2104="D06T-2017",'VATT Nacional'!$P$1,'VATT Nacional'!$M$1)</f>
        <v>435918683.40136683</v>
      </c>
    </row>
    <row r="2105" spans="6:23">
      <c r="F2105" s="3"/>
      <c r="G2105" s="3"/>
      <c r="H2105" s="29" t="s">
        <v>1166</v>
      </c>
      <c r="I2105" t="s">
        <v>1244</v>
      </c>
      <c r="J2105" t="s">
        <v>1254</v>
      </c>
      <c r="K2105" t="s">
        <v>3940</v>
      </c>
      <c r="L2105" t="s">
        <v>3941</v>
      </c>
      <c r="M2105" t="s">
        <v>198</v>
      </c>
      <c r="N2105" t="s">
        <v>198</v>
      </c>
      <c r="O2105" s="30">
        <v>66</v>
      </c>
      <c r="P2105" s="30" t="s">
        <v>1172</v>
      </c>
      <c r="Q2105" s="30" t="s">
        <v>1172</v>
      </c>
      <c r="R2105" s="30" t="s">
        <v>1173</v>
      </c>
      <c r="S2105" s="30" t="s">
        <v>1174</v>
      </c>
      <c r="T2105" s="31">
        <v>43831</v>
      </c>
      <c r="U2105" s="31">
        <v>46022</v>
      </c>
      <c r="V2105" s="3">
        <v>290613.58369823074</v>
      </c>
      <c r="W2105" s="32">
        <f>V2105*IF(Q2105="D06T-2017",'VATT Nacional'!$P$1,'VATT Nacional'!$M$1)</f>
        <v>227732415.49407804</v>
      </c>
    </row>
    <row r="2106" spans="6:23">
      <c r="F2106" s="3"/>
      <c r="G2106" s="3"/>
      <c r="H2106" s="29" t="s">
        <v>1166</v>
      </c>
      <c r="I2106" t="s">
        <v>1244</v>
      </c>
      <c r="J2106" t="s">
        <v>1254</v>
      </c>
      <c r="K2106" t="s">
        <v>3942</v>
      </c>
      <c r="L2106" t="s">
        <v>3943</v>
      </c>
      <c r="M2106" t="s">
        <v>198</v>
      </c>
      <c r="N2106" t="s">
        <v>198</v>
      </c>
      <c r="O2106" s="30">
        <v>110</v>
      </c>
      <c r="P2106" s="30" t="s">
        <v>1172</v>
      </c>
      <c r="Q2106" s="30" t="s">
        <v>1172</v>
      </c>
      <c r="R2106" s="30" t="s">
        <v>1173</v>
      </c>
      <c r="S2106" s="30" t="s">
        <v>1174</v>
      </c>
      <c r="T2106" s="31">
        <v>43831</v>
      </c>
      <c r="U2106" s="31">
        <v>46022</v>
      </c>
      <c r="V2106" s="3">
        <v>502434.13334388623</v>
      </c>
      <c r="W2106" s="32">
        <f>V2106*IF(Q2106="D06T-2017",'VATT Nacional'!$P$1,'VATT Nacional'!$M$1)</f>
        <v>393720545.8774758</v>
      </c>
    </row>
    <row r="2107" spans="6:23">
      <c r="F2107" s="3"/>
      <c r="G2107" s="3"/>
      <c r="H2107" s="29" t="s">
        <v>1166</v>
      </c>
      <c r="I2107" t="s">
        <v>1244</v>
      </c>
      <c r="J2107" t="s">
        <v>1254</v>
      </c>
      <c r="K2107" t="s">
        <v>3944</v>
      </c>
      <c r="L2107" t="s">
        <v>3945</v>
      </c>
      <c r="M2107" t="s">
        <v>198</v>
      </c>
      <c r="N2107" t="s">
        <v>198</v>
      </c>
      <c r="O2107" s="30" t="s">
        <v>1171</v>
      </c>
      <c r="P2107" s="30" t="s">
        <v>1172</v>
      </c>
      <c r="Q2107" s="30" t="s">
        <v>1172</v>
      </c>
      <c r="R2107" s="30" t="s">
        <v>1173</v>
      </c>
      <c r="S2107" s="30" t="s">
        <v>1174</v>
      </c>
      <c r="T2107" s="31">
        <v>43831</v>
      </c>
      <c r="U2107" s="31">
        <v>46022</v>
      </c>
      <c r="V2107" s="3">
        <v>97600.272651093357</v>
      </c>
      <c r="W2107" s="32">
        <f>V2107*IF(Q2107="D06T-2017",'VATT Nacional'!$P$1,'VATT Nacional'!$M$1)</f>
        <v>76482129.847013801</v>
      </c>
    </row>
    <row r="2108" spans="6:23">
      <c r="F2108" s="3"/>
      <c r="G2108" s="3"/>
      <c r="H2108" s="29" t="s">
        <v>1166</v>
      </c>
      <c r="I2108" t="s">
        <v>1244</v>
      </c>
      <c r="J2108" t="s">
        <v>1254</v>
      </c>
      <c r="K2108" t="s">
        <v>3946</v>
      </c>
      <c r="L2108" t="s">
        <v>3947</v>
      </c>
      <c r="M2108" t="s">
        <v>198</v>
      </c>
      <c r="N2108" t="s">
        <v>198</v>
      </c>
      <c r="O2108" s="30" t="s">
        <v>1171</v>
      </c>
      <c r="P2108" s="30" t="s">
        <v>1172</v>
      </c>
      <c r="Q2108" s="30" t="s">
        <v>1172</v>
      </c>
      <c r="R2108" s="30" t="s">
        <v>1173</v>
      </c>
      <c r="S2108" s="30" t="s">
        <v>1174</v>
      </c>
      <c r="T2108" s="31">
        <v>43831</v>
      </c>
      <c r="U2108" s="31">
        <v>46022</v>
      </c>
      <c r="V2108" s="3">
        <v>480545.08849254844</v>
      </c>
      <c r="W2108" s="32">
        <f>V2108*IF(Q2108="D06T-2017",'VATT Nacional'!$P$1,'VATT Nacional'!$M$1)</f>
        <v>376567717.04745948</v>
      </c>
    </row>
    <row r="2109" spans="6:23">
      <c r="F2109" s="3"/>
      <c r="G2109" s="3"/>
      <c r="H2109" s="29" t="s">
        <v>1166</v>
      </c>
      <c r="I2109" t="s">
        <v>1244</v>
      </c>
      <c r="J2109" t="s">
        <v>1254</v>
      </c>
      <c r="K2109" t="s">
        <v>3948</v>
      </c>
      <c r="L2109" t="s">
        <v>3949</v>
      </c>
      <c r="M2109" t="s">
        <v>1250</v>
      </c>
      <c r="N2109" t="s">
        <v>1250</v>
      </c>
      <c r="O2109" s="30" t="s">
        <v>1171</v>
      </c>
      <c r="P2109" s="30" t="s">
        <v>1172</v>
      </c>
      <c r="Q2109" s="30" t="s">
        <v>1172</v>
      </c>
      <c r="R2109" s="30" t="s">
        <v>1173</v>
      </c>
      <c r="S2109" s="30" t="s">
        <v>1174</v>
      </c>
      <c r="T2109" s="31">
        <v>43831</v>
      </c>
      <c r="U2109" s="31">
        <v>44439</v>
      </c>
      <c r="V2109" s="3">
        <v>0</v>
      </c>
      <c r="W2109" s="32">
        <f>V2109*IF(Q2109="D06T-2017",'VATT Nacional'!$P$1,'VATT Nacional'!$M$1)</f>
        <v>0</v>
      </c>
    </row>
    <row r="2110" spans="6:23">
      <c r="F2110" s="3"/>
      <c r="G2110" s="3"/>
      <c r="H2110" s="29" t="s">
        <v>1166</v>
      </c>
      <c r="I2110" t="s">
        <v>1244</v>
      </c>
      <c r="J2110" t="s">
        <v>1254</v>
      </c>
      <c r="K2110" t="s">
        <v>3948</v>
      </c>
      <c r="L2110" t="s">
        <v>3949</v>
      </c>
      <c r="M2110" t="s">
        <v>198</v>
      </c>
      <c r="N2110" t="s">
        <v>198</v>
      </c>
      <c r="O2110" s="30" t="s">
        <v>1171</v>
      </c>
      <c r="P2110" s="30" t="s">
        <v>1172</v>
      </c>
      <c r="Q2110" s="30" t="s">
        <v>1172</v>
      </c>
      <c r="R2110" s="30" t="s">
        <v>1173</v>
      </c>
      <c r="S2110" s="30" t="s">
        <v>1174</v>
      </c>
      <c r="T2110" s="31">
        <v>44440</v>
      </c>
      <c r="U2110" s="31">
        <v>46022</v>
      </c>
      <c r="V2110" s="3">
        <v>76211.741258169015</v>
      </c>
      <c r="W2110" s="32">
        <f>V2110*IF(Q2110="D06T-2017",'VATT Nacional'!$P$1,'VATT Nacional'!$M$1)</f>
        <v>59721516.471696086</v>
      </c>
    </row>
    <row r="2111" spans="6:23">
      <c r="F2111" s="3"/>
      <c r="G2111" s="3"/>
      <c r="H2111" s="29" t="s">
        <v>1166</v>
      </c>
      <c r="I2111" t="s">
        <v>1244</v>
      </c>
      <c r="J2111" t="s">
        <v>1254</v>
      </c>
      <c r="K2111" t="s">
        <v>3950</v>
      </c>
      <c r="L2111" t="s">
        <v>3951</v>
      </c>
      <c r="M2111" t="s">
        <v>198</v>
      </c>
      <c r="N2111" t="s">
        <v>198</v>
      </c>
      <c r="O2111" s="30" t="s">
        <v>1171</v>
      </c>
      <c r="P2111" s="30" t="s">
        <v>1172</v>
      </c>
      <c r="Q2111" s="30" t="s">
        <v>1172</v>
      </c>
      <c r="R2111" s="30" t="s">
        <v>1173</v>
      </c>
      <c r="S2111" s="30" t="s">
        <v>1174</v>
      </c>
      <c r="T2111" s="31">
        <v>43831</v>
      </c>
      <c r="U2111" s="31">
        <v>46022</v>
      </c>
      <c r="V2111" s="3">
        <v>301330.59777467977</v>
      </c>
      <c r="W2111" s="32">
        <f>V2111*IF(Q2111="D06T-2017",'VATT Nacional'!$P$1,'VATT Nacional'!$M$1)</f>
        <v>236130548.4080855</v>
      </c>
    </row>
    <row r="2112" spans="6:23">
      <c r="F2112" s="3"/>
      <c r="G2112" s="3"/>
      <c r="H2112" s="29" t="s">
        <v>1166</v>
      </c>
      <c r="I2112" t="s">
        <v>1244</v>
      </c>
      <c r="J2112" t="s">
        <v>1254</v>
      </c>
      <c r="K2112" t="s">
        <v>3952</v>
      </c>
      <c r="L2112" t="s">
        <v>3953</v>
      </c>
      <c r="M2112" t="s">
        <v>198</v>
      </c>
      <c r="N2112" t="s">
        <v>198</v>
      </c>
      <c r="O2112" s="30" t="s">
        <v>1171</v>
      </c>
      <c r="P2112" s="30" t="s">
        <v>1172</v>
      </c>
      <c r="Q2112" s="30" t="s">
        <v>1172</v>
      </c>
      <c r="R2112" s="30" t="s">
        <v>1173</v>
      </c>
      <c r="S2112" s="30" t="s">
        <v>1174</v>
      </c>
      <c r="T2112" s="31">
        <v>43831</v>
      </c>
      <c r="U2112" s="31">
        <v>46022</v>
      </c>
      <c r="V2112" s="3">
        <v>416257.78337034065</v>
      </c>
      <c r="W2112" s="32">
        <f>V2112*IF(Q2112="D06T-2017",'VATT Nacional'!$P$1,'VATT Nacional'!$M$1)</f>
        <v>326190501.03856331</v>
      </c>
    </row>
    <row r="2113" spans="6:23">
      <c r="F2113" s="3"/>
      <c r="G2113" s="3"/>
      <c r="H2113" s="29" t="s">
        <v>1166</v>
      </c>
      <c r="I2113" t="s">
        <v>1244</v>
      </c>
      <c r="J2113" t="s">
        <v>1254</v>
      </c>
      <c r="K2113" t="s">
        <v>3954</v>
      </c>
      <c r="L2113" t="s">
        <v>3955</v>
      </c>
      <c r="M2113" t="s">
        <v>198</v>
      </c>
      <c r="N2113" t="s">
        <v>198</v>
      </c>
      <c r="O2113" s="30" t="s">
        <v>1171</v>
      </c>
      <c r="P2113" s="30" t="s">
        <v>1172</v>
      </c>
      <c r="Q2113" s="30" t="s">
        <v>1172</v>
      </c>
      <c r="R2113" s="30" t="s">
        <v>1173</v>
      </c>
      <c r="S2113" s="30" t="s">
        <v>1174</v>
      </c>
      <c r="T2113" s="31">
        <v>43831</v>
      </c>
      <c r="U2113" s="31">
        <v>46022</v>
      </c>
      <c r="V2113" s="3">
        <v>147893.89901414423</v>
      </c>
      <c r="W2113" s="32">
        <f>V2113*IF(Q2113="D06T-2017",'VATT Nacional'!$P$1,'VATT Nacional'!$M$1)</f>
        <v>115893532.67912425</v>
      </c>
    </row>
    <row r="2114" spans="6:23">
      <c r="F2114" s="3"/>
      <c r="G2114" s="3"/>
      <c r="H2114" s="29" t="s">
        <v>1166</v>
      </c>
      <c r="I2114" t="s">
        <v>1244</v>
      </c>
      <c r="J2114" t="s">
        <v>1254</v>
      </c>
      <c r="K2114" t="s">
        <v>3956</v>
      </c>
      <c r="L2114" t="s">
        <v>3957</v>
      </c>
      <c r="M2114" t="s">
        <v>198</v>
      </c>
      <c r="N2114" t="s">
        <v>198</v>
      </c>
      <c r="O2114" s="30" t="s">
        <v>1171</v>
      </c>
      <c r="P2114" s="30" t="s">
        <v>1172</v>
      </c>
      <c r="Q2114" s="30" t="s">
        <v>1172</v>
      </c>
      <c r="R2114" s="30" t="s">
        <v>1173</v>
      </c>
      <c r="S2114" s="30" t="s">
        <v>1174</v>
      </c>
      <c r="T2114" s="31">
        <v>43831</v>
      </c>
      <c r="U2114" s="31">
        <v>46022</v>
      </c>
      <c r="V2114" s="3">
        <v>151004.6234790053</v>
      </c>
      <c r="W2114" s="32">
        <f>V2114*IF(Q2114="D06T-2017",'VATT Nacional'!$P$1,'VATT Nacional'!$M$1)</f>
        <v>118331177.84114441</v>
      </c>
    </row>
    <row r="2115" spans="6:23">
      <c r="F2115" s="3"/>
      <c r="G2115" s="3"/>
      <c r="H2115" s="29" t="s">
        <v>1166</v>
      </c>
      <c r="I2115" t="s">
        <v>1244</v>
      </c>
      <c r="J2115" t="s">
        <v>1254</v>
      </c>
      <c r="K2115" t="s">
        <v>3958</v>
      </c>
      <c r="L2115" t="s">
        <v>3959</v>
      </c>
      <c r="M2115" t="s">
        <v>198</v>
      </c>
      <c r="N2115" t="s">
        <v>198</v>
      </c>
      <c r="O2115" s="30" t="s">
        <v>1171</v>
      </c>
      <c r="P2115" s="30" t="s">
        <v>1172</v>
      </c>
      <c r="Q2115" s="30" t="s">
        <v>1172</v>
      </c>
      <c r="R2115" s="30" t="s">
        <v>1173</v>
      </c>
      <c r="S2115" s="30" t="s">
        <v>1174</v>
      </c>
      <c r="T2115" s="31">
        <v>43831</v>
      </c>
      <c r="U2115" s="31">
        <v>46022</v>
      </c>
      <c r="V2115" s="3">
        <v>103187.03889772788</v>
      </c>
      <c r="W2115" s="32">
        <f>V2115*IF(Q2115="D06T-2017",'VATT Nacional'!$P$1,'VATT Nacional'!$M$1)</f>
        <v>80860066.197944969</v>
      </c>
    </row>
    <row r="2116" spans="6:23">
      <c r="F2116" s="3"/>
      <c r="G2116" s="3"/>
      <c r="H2116" s="29" t="s">
        <v>1166</v>
      </c>
      <c r="I2116" t="s">
        <v>1244</v>
      </c>
      <c r="J2116" t="s">
        <v>1254</v>
      </c>
      <c r="K2116" t="s">
        <v>3960</v>
      </c>
      <c r="L2116" t="s">
        <v>3961</v>
      </c>
      <c r="M2116" t="s">
        <v>198</v>
      </c>
      <c r="N2116" t="s">
        <v>198</v>
      </c>
      <c r="O2116" s="30" t="s">
        <v>1171</v>
      </c>
      <c r="P2116" s="30" t="s">
        <v>1172</v>
      </c>
      <c r="Q2116" s="30" t="s">
        <v>1172</v>
      </c>
      <c r="R2116" s="30" t="s">
        <v>1173</v>
      </c>
      <c r="S2116" s="30" t="s">
        <v>1174</v>
      </c>
      <c r="T2116" s="31">
        <v>43831</v>
      </c>
      <c r="U2116" s="31">
        <v>46022</v>
      </c>
      <c r="V2116" s="3">
        <v>161134.41830314772</v>
      </c>
      <c r="W2116" s="32">
        <f>V2116*IF(Q2116="D06T-2017",'VATT Nacional'!$P$1,'VATT Nacional'!$M$1)</f>
        <v>126269150.36949256</v>
      </c>
    </row>
    <row r="2117" spans="6:23">
      <c r="F2117" s="3"/>
      <c r="G2117" s="3"/>
      <c r="H2117" s="29" t="s">
        <v>1166</v>
      </c>
      <c r="I2117" t="s">
        <v>1244</v>
      </c>
      <c r="J2117" t="s">
        <v>1254</v>
      </c>
      <c r="K2117" t="s">
        <v>3962</v>
      </c>
      <c r="L2117" t="s">
        <v>3963</v>
      </c>
      <c r="M2117" t="s">
        <v>198</v>
      </c>
      <c r="N2117" t="s">
        <v>198</v>
      </c>
      <c r="O2117" s="30">
        <v>66</v>
      </c>
      <c r="P2117" s="30" t="s">
        <v>1172</v>
      </c>
      <c r="Q2117" s="30" t="s">
        <v>1172</v>
      </c>
      <c r="R2117" s="30" t="s">
        <v>1173</v>
      </c>
      <c r="S2117" s="30" t="s">
        <v>1174</v>
      </c>
      <c r="T2117" s="31">
        <v>43831</v>
      </c>
      <c r="U2117" s="31">
        <v>46022</v>
      </c>
      <c r="V2117" s="3">
        <v>542146.39856033714</v>
      </c>
      <c r="W2117" s="32">
        <f>V2117*IF(Q2117="D06T-2017",'VATT Nacional'!$P$1,'VATT Nacional'!$M$1)</f>
        <v>424840116.98422337</v>
      </c>
    </row>
    <row r="2118" spans="6:23">
      <c r="F2118" s="3"/>
      <c r="G2118" s="3"/>
      <c r="H2118" s="29" t="s">
        <v>1166</v>
      </c>
      <c r="I2118" t="s">
        <v>1244</v>
      </c>
      <c r="J2118" t="s">
        <v>1254</v>
      </c>
      <c r="K2118" t="s">
        <v>3964</v>
      </c>
      <c r="L2118" t="s">
        <v>3965</v>
      </c>
      <c r="M2118" t="s">
        <v>3966</v>
      </c>
      <c r="N2118" t="s">
        <v>100</v>
      </c>
      <c r="O2118" s="30" t="s">
        <v>1171</v>
      </c>
      <c r="P2118" s="30" t="s">
        <v>1172</v>
      </c>
      <c r="Q2118" s="30" t="s">
        <v>1172</v>
      </c>
      <c r="R2118" s="30" t="s">
        <v>1173</v>
      </c>
      <c r="S2118" s="30" t="s">
        <v>1174</v>
      </c>
      <c r="T2118" s="31">
        <v>43831</v>
      </c>
      <c r="U2118" s="31">
        <v>46022</v>
      </c>
      <c r="V2118" s="3">
        <v>22093.74991737169</v>
      </c>
      <c r="W2118" s="32">
        <f>V2118*IF(Q2118="D06T-2017",'VATT Nacional'!$P$1,'VATT Nacional'!$M$1)</f>
        <v>17313241.081083622</v>
      </c>
    </row>
    <row r="2119" spans="6:23">
      <c r="F2119" s="3"/>
      <c r="G2119" s="3"/>
      <c r="H2119" s="29" t="s">
        <v>1166</v>
      </c>
      <c r="I2119" t="s">
        <v>1244</v>
      </c>
      <c r="J2119" t="s">
        <v>1254</v>
      </c>
      <c r="K2119" t="s">
        <v>3964</v>
      </c>
      <c r="L2119" t="s">
        <v>3965</v>
      </c>
      <c r="M2119" t="s">
        <v>198</v>
      </c>
      <c r="N2119" t="s">
        <v>198</v>
      </c>
      <c r="O2119" s="30" t="s">
        <v>1171</v>
      </c>
      <c r="P2119" s="30" t="s">
        <v>1172</v>
      </c>
      <c r="Q2119" s="30" t="s">
        <v>1172</v>
      </c>
      <c r="R2119" s="30" t="s">
        <v>1173</v>
      </c>
      <c r="S2119" s="30" t="s">
        <v>1174</v>
      </c>
      <c r="T2119" s="31">
        <v>43831</v>
      </c>
      <c r="U2119" s="31">
        <v>46022</v>
      </c>
      <c r="V2119" s="3">
        <v>86897.029906934942</v>
      </c>
      <c r="W2119" s="32">
        <f>V2119*IF(Q2119="D06T-2017",'VATT Nacional'!$P$1,'VATT Nacional'!$M$1)</f>
        <v>68094788.509667009</v>
      </c>
    </row>
    <row r="2120" spans="6:23">
      <c r="F2120" s="3"/>
      <c r="G2120" s="3"/>
      <c r="H2120" s="29" t="s">
        <v>1166</v>
      </c>
      <c r="I2120" t="s">
        <v>1244</v>
      </c>
      <c r="J2120" t="s">
        <v>1254</v>
      </c>
      <c r="K2120" t="s">
        <v>3967</v>
      </c>
      <c r="L2120" t="s">
        <v>3968</v>
      </c>
      <c r="M2120" t="s">
        <v>198</v>
      </c>
      <c r="N2120" t="s">
        <v>198</v>
      </c>
      <c r="O2120" s="30" t="s">
        <v>1171</v>
      </c>
      <c r="P2120" s="30" t="s">
        <v>1172</v>
      </c>
      <c r="Q2120" s="30" t="s">
        <v>1172</v>
      </c>
      <c r="R2120" s="30" t="s">
        <v>1173</v>
      </c>
      <c r="S2120" s="30" t="s">
        <v>1174</v>
      </c>
      <c r="T2120" s="31">
        <v>43831</v>
      </c>
      <c r="U2120" s="31">
        <v>46022</v>
      </c>
      <c r="V2120" s="3">
        <v>223358.42704740347</v>
      </c>
      <c r="W2120" s="32">
        <f>V2120*IF(Q2120="D06T-2017",'VATT Nacional'!$P$1,'VATT Nacional'!$M$1)</f>
        <v>175029513.29791087</v>
      </c>
    </row>
    <row r="2121" spans="6:23">
      <c r="F2121" s="3"/>
      <c r="G2121" s="3"/>
      <c r="H2121" s="29" t="s">
        <v>1166</v>
      </c>
      <c r="I2121" t="s">
        <v>1244</v>
      </c>
      <c r="J2121" t="s">
        <v>1254</v>
      </c>
      <c r="K2121" t="s">
        <v>3969</v>
      </c>
      <c r="L2121" t="s">
        <v>3970</v>
      </c>
      <c r="M2121" t="s">
        <v>198</v>
      </c>
      <c r="N2121" t="s">
        <v>198</v>
      </c>
      <c r="O2121" s="30" t="s">
        <v>1171</v>
      </c>
      <c r="P2121" s="30" t="s">
        <v>1172</v>
      </c>
      <c r="Q2121" s="30" t="s">
        <v>1172</v>
      </c>
      <c r="R2121" s="30" t="s">
        <v>1173</v>
      </c>
      <c r="S2121" s="30" t="s">
        <v>1174</v>
      </c>
      <c r="T2121" s="31">
        <v>43831</v>
      </c>
      <c r="U2121" s="31">
        <v>46022</v>
      </c>
      <c r="V2121" s="3">
        <v>87020.965954627653</v>
      </c>
      <c r="W2121" s="32">
        <f>V2121*IF(Q2121="D06T-2017",'VATT Nacional'!$P$1,'VATT Nacional'!$M$1)</f>
        <v>68191908.042583123</v>
      </c>
    </row>
    <row r="2122" spans="6:23">
      <c r="F2122" s="3"/>
      <c r="G2122" s="3"/>
      <c r="H2122" s="29" t="s">
        <v>1166</v>
      </c>
      <c r="I2122" t="s">
        <v>1244</v>
      </c>
      <c r="J2122" t="s">
        <v>1254</v>
      </c>
      <c r="K2122" t="s">
        <v>3971</v>
      </c>
      <c r="L2122" t="s">
        <v>3972</v>
      </c>
      <c r="M2122" t="s">
        <v>1170</v>
      </c>
      <c r="N2122" t="s">
        <v>54</v>
      </c>
      <c r="O2122" s="30" t="s">
        <v>1171</v>
      </c>
      <c r="P2122" s="30" t="s">
        <v>1172</v>
      </c>
      <c r="Q2122" s="30" t="s">
        <v>1172</v>
      </c>
      <c r="R2122" s="30" t="s">
        <v>1173</v>
      </c>
      <c r="S2122" s="30" t="s">
        <v>1174</v>
      </c>
      <c r="T2122" s="31">
        <v>43831</v>
      </c>
      <c r="U2122" s="31">
        <v>46022</v>
      </c>
      <c r="V2122" s="3">
        <v>96463.936931593911</v>
      </c>
      <c r="W2122" s="32">
        <f>V2122*IF(Q2122="D06T-2017",'VATT Nacional'!$P$1,'VATT Nacional'!$M$1)</f>
        <v>75591667.416040421</v>
      </c>
    </row>
    <row r="2123" spans="6:23">
      <c r="F2123" s="3"/>
      <c r="G2123" s="3"/>
      <c r="H2123" s="29" t="s">
        <v>1166</v>
      </c>
      <c r="I2123" t="s">
        <v>1244</v>
      </c>
      <c r="J2123" t="s">
        <v>1254</v>
      </c>
      <c r="K2123" t="s">
        <v>3971</v>
      </c>
      <c r="L2123" t="s">
        <v>3972</v>
      </c>
      <c r="M2123" t="s">
        <v>1170</v>
      </c>
      <c r="N2123" t="s">
        <v>54</v>
      </c>
      <c r="O2123" s="30" t="s">
        <v>1171</v>
      </c>
      <c r="P2123" s="30" t="s">
        <v>1172</v>
      </c>
      <c r="Q2123" s="30" t="s">
        <v>1172</v>
      </c>
      <c r="R2123" s="30" t="s">
        <v>1173</v>
      </c>
      <c r="S2123" s="30" t="s">
        <v>1174</v>
      </c>
      <c r="T2123" s="31">
        <v>43831</v>
      </c>
      <c r="U2123" s="31">
        <v>46022</v>
      </c>
      <c r="V2123" s="3">
        <v>98332.845840657232</v>
      </c>
      <c r="W2123" s="32">
        <f>V2123*IF(Q2123="D06T-2017",'VATT Nacional'!$P$1,'VATT Nacional'!$M$1)</f>
        <v>77056193.384796724</v>
      </c>
    </row>
    <row r="2124" spans="6:23">
      <c r="F2124" s="3"/>
      <c r="G2124" s="3"/>
      <c r="H2124" s="29" t="s">
        <v>1166</v>
      </c>
      <c r="I2124" t="s">
        <v>1244</v>
      </c>
      <c r="J2124" t="s">
        <v>1254</v>
      </c>
      <c r="K2124" t="s">
        <v>3973</v>
      </c>
      <c r="L2124" t="s">
        <v>3974</v>
      </c>
      <c r="M2124" t="s">
        <v>198</v>
      </c>
      <c r="N2124" t="s">
        <v>198</v>
      </c>
      <c r="O2124" s="30" t="s">
        <v>1171</v>
      </c>
      <c r="P2124" s="30" t="s">
        <v>1172</v>
      </c>
      <c r="Q2124" s="30" t="s">
        <v>1172</v>
      </c>
      <c r="R2124" s="30" t="s">
        <v>1173</v>
      </c>
      <c r="S2124" s="30" t="s">
        <v>1174</v>
      </c>
      <c r="T2124" s="31">
        <v>43831</v>
      </c>
      <c r="U2124" s="31">
        <v>46022</v>
      </c>
      <c r="V2124" s="3">
        <v>102720.66133970082</v>
      </c>
      <c r="W2124" s="32">
        <f>V2124*IF(Q2124="D06T-2017",'VATT Nacional'!$P$1,'VATT Nacional'!$M$1)</f>
        <v>80494600.528824642</v>
      </c>
    </row>
    <row r="2125" spans="6:23">
      <c r="F2125" s="3"/>
      <c r="G2125" s="3"/>
      <c r="H2125" s="29" t="s">
        <v>1166</v>
      </c>
      <c r="I2125" t="s">
        <v>1244</v>
      </c>
      <c r="J2125" t="s">
        <v>1254</v>
      </c>
      <c r="K2125" t="s">
        <v>3975</v>
      </c>
      <c r="L2125" t="s">
        <v>3976</v>
      </c>
      <c r="M2125" t="s">
        <v>198</v>
      </c>
      <c r="N2125" t="s">
        <v>198</v>
      </c>
      <c r="O2125" s="30" t="s">
        <v>1171</v>
      </c>
      <c r="P2125" s="30" t="s">
        <v>1172</v>
      </c>
      <c r="Q2125" s="30" t="s">
        <v>1172</v>
      </c>
      <c r="R2125" s="30" t="s">
        <v>1173</v>
      </c>
      <c r="S2125" s="30" t="s">
        <v>1174</v>
      </c>
      <c r="T2125" s="31">
        <v>43831</v>
      </c>
      <c r="U2125" s="31">
        <v>46022</v>
      </c>
      <c r="V2125" s="3">
        <v>162930.10577665977</v>
      </c>
      <c r="W2125" s="32">
        <f>V2125*IF(Q2125="D06T-2017",'VATT Nacional'!$P$1,'VATT Nacional'!$M$1)</f>
        <v>127676298.10364662</v>
      </c>
    </row>
    <row r="2126" spans="6:23">
      <c r="F2126" s="3"/>
      <c r="G2126" s="3"/>
      <c r="H2126" s="29" t="s">
        <v>1166</v>
      </c>
      <c r="I2126" t="s">
        <v>1244</v>
      </c>
      <c r="J2126" t="s">
        <v>1254</v>
      </c>
      <c r="K2126" t="s">
        <v>3975</v>
      </c>
      <c r="L2126" t="s">
        <v>3976</v>
      </c>
      <c r="M2126" t="s">
        <v>198</v>
      </c>
      <c r="N2126" t="s">
        <v>198</v>
      </c>
      <c r="O2126" s="30" t="s">
        <v>1171</v>
      </c>
      <c r="P2126" s="30" t="s">
        <v>1172</v>
      </c>
      <c r="Q2126" s="30" t="s">
        <v>1172</v>
      </c>
      <c r="R2126" s="30" t="s">
        <v>1173</v>
      </c>
      <c r="S2126" s="30" t="s">
        <v>1174</v>
      </c>
      <c r="T2126" s="31">
        <v>43831</v>
      </c>
      <c r="U2126" s="31">
        <v>46022</v>
      </c>
      <c r="V2126" s="3">
        <v>168823.13898909095</v>
      </c>
      <c r="W2126" s="32">
        <f>V2126*IF(Q2126="D06T-2017",'VATT Nacional'!$P$1,'VATT Nacional'!$M$1)</f>
        <v>132294233.27025375</v>
      </c>
    </row>
    <row r="2127" spans="6:23">
      <c r="F2127" s="3"/>
      <c r="G2127" s="3"/>
      <c r="H2127" s="29" t="s">
        <v>1166</v>
      </c>
      <c r="I2127" t="s">
        <v>1244</v>
      </c>
      <c r="J2127" t="s">
        <v>1254</v>
      </c>
      <c r="K2127" t="s">
        <v>3977</v>
      </c>
      <c r="L2127" t="s">
        <v>3978</v>
      </c>
      <c r="M2127" t="s">
        <v>198</v>
      </c>
      <c r="N2127" t="s">
        <v>198</v>
      </c>
      <c r="O2127" s="30" t="s">
        <v>1171</v>
      </c>
      <c r="P2127" s="30" t="s">
        <v>1172</v>
      </c>
      <c r="Q2127" s="30" t="s">
        <v>1172</v>
      </c>
      <c r="R2127" s="30" t="s">
        <v>1173</v>
      </c>
      <c r="S2127" s="30" t="s">
        <v>1174</v>
      </c>
      <c r="T2127" s="31">
        <v>43831</v>
      </c>
      <c r="U2127" s="31">
        <v>46022</v>
      </c>
      <c r="V2127" s="3">
        <v>331870.52660449548</v>
      </c>
      <c r="W2127" s="32">
        <f>V2127*IF(Q2127="D06T-2017",'VATT Nacional'!$P$1,'VATT Nacional'!$M$1)</f>
        <v>260062436.49440798</v>
      </c>
    </row>
    <row r="2128" spans="6:23">
      <c r="F2128" s="3"/>
      <c r="G2128" s="3"/>
      <c r="H2128" s="29" t="s">
        <v>1166</v>
      </c>
      <c r="I2128" t="s">
        <v>1244</v>
      </c>
      <c r="J2128" t="s">
        <v>1254</v>
      </c>
      <c r="K2128" t="s">
        <v>3979</v>
      </c>
      <c r="L2128" t="s">
        <v>3980</v>
      </c>
      <c r="M2128" t="s">
        <v>198</v>
      </c>
      <c r="N2128" t="s">
        <v>198</v>
      </c>
      <c r="O2128" s="30" t="s">
        <v>1171</v>
      </c>
      <c r="P2128" s="30" t="s">
        <v>1172</v>
      </c>
      <c r="Q2128" s="30" t="s">
        <v>1172</v>
      </c>
      <c r="R2128" s="30" t="s">
        <v>1173</v>
      </c>
      <c r="S2128" s="30" t="s">
        <v>1174</v>
      </c>
      <c r="T2128" s="31">
        <v>43831</v>
      </c>
      <c r="U2128" s="31">
        <v>46022</v>
      </c>
      <c r="V2128" s="3">
        <v>183550.4589264422</v>
      </c>
      <c r="W2128" s="32">
        <f>V2128*IF(Q2128="D06T-2017",'VATT Nacional'!$P$1,'VATT Nacional'!$M$1)</f>
        <v>143834946.88868433</v>
      </c>
    </row>
    <row r="2129" spans="6:23">
      <c r="F2129" s="3"/>
      <c r="G2129" s="3"/>
      <c r="H2129" s="29" t="s">
        <v>1166</v>
      </c>
      <c r="I2129" t="s">
        <v>1244</v>
      </c>
      <c r="J2129" t="s">
        <v>1254</v>
      </c>
      <c r="K2129" t="s">
        <v>3981</v>
      </c>
      <c r="L2129" t="s">
        <v>3982</v>
      </c>
      <c r="M2129" t="s">
        <v>198</v>
      </c>
      <c r="N2129" t="s">
        <v>198</v>
      </c>
      <c r="O2129" s="30" t="s">
        <v>1171</v>
      </c>
      <c r="P2129" s="30" t="s">
        <v>1172</v>
      </c>
      <c r="Q2129" s="30" t="s">
        <v>1172</v>
      </c>
      <c r="R2129" s="30" t="s">
        <v>1173</v>
      </c>
      <c r="S2129" s="30" t="s">
        <v>1174</v>
      </c>
      <c r="T2129" s="31">
        <v>43831</v>
      </c>
      <c r="U2129" s="31">
        <v>46022</v>
      </c>
      <c r="V2129" s="3">
        <v>166850.33130019932</v>
      </c>
      <c r="W2129" s="32">
        <f>V2129*IF(Q2129="D06T-2017",'VATT Nacional'!$P$1,'VATT Nacional'!$M$1)</f>
        <v>130748289.49646546</v>
      </c>
    </row>
    <row r="2130" spans="6:23">
      <c r="F2130" s="3"/>
      <c r="G2130" s="3"/>
      <c r="H2130" s="29" t="s">
        <v>1166</v>
      </c>
      <c r="I2130" t="s">
        <v>1244</v>
      </c>
      <c r="J2130" t="s">
        <v>1254</v>
      </c>
      <c r="K2130" t="s">
        <v>3983</v>
      </c>
      <c r="L2130" t="s">
        <v>3984</v>
      </c>
      <c r="M2130" t="s">
        <v>198</v>
      </c>
      <c r="N2130" t="s">
        <v>198</v>
      </c>
      <c r="O2130" s="30">
        <v>66</v>
      </c>
      <c r="P2130" s="30" t="s">
        <v>1172</v>
      </c>
      <c r="Q2130" s="30" t="s">
        <v>1172</v>
      </c>
      <c r="R2130" s="30" t="s">
        <v>1173</v>
      </c>
      <c r="S2130" s="30" t="s">
        <v>1174</v>
      </c>
      <c r="T2130" s="31">
        <v>43831</v>
      </c>
      <c r="U2130" s="31">
        <v>46022</v>
      </c>
      <c r="V2130" s="3">
        <v>730527.65217606234</v>
      </c>
      <c r="W2130" s="32">
        <f>V2130*IF(Q2130="D06T-2017",'VATT Nacional'!$P$1,'VATT Nacional'!$M$1)</f>
        <v>572460601.11224318</v>
      </c>
    </row>
    <row r="2131" spans="6:23">
      <c r="F2131" s="3"/>
      <c r="G2131" s="3"/>
      <c r="H2131" s="29" t="s">
        <v>1166</v>
      </c>
      <c r="I2131" t="s">
        <v>1244</v>
      </c>
      <c r="J2131" t="s">
        <v>1254</v>
      </c>
      <c r="K2131" t="s">
        <v>3983</v>
      </c>
      <c r="L2131" t="s">
        <v>3984</v>
      </c>
      <c r="M2131" t="s">
        <v>1188</v>
      </c>
      <c r="N2131" t="s">
        <v>1180</v>
      </c>
      <c r="O2131" s="30">
        <v>66</v>
      </c>
      <c r="P2131" s="30" t="s">
        <v>1172</v>
      </c>
      <c r="Q2131" s="30" t="s">
        <v>1172</v>
      </c>
      <c r="R2131" s="30" t="s">
        <v>1173</v>
      </c>
      <c r="S2131" s="30" t="s">
        <v>1174</v>
      </c>
      <c r="T2131" s="31">
        <v>43831</v>
      </c>
      <c r="U2131" s="31">
        <v>46022</v>
      </c>
      <c r="V2131" s="3">
        <v>1056.3818701204309</v>
      </c>
      <c r="W2131" s="32">
        <f>V2131*IF(Q2131="D06T-2017",'VATT Nacional'!$P$1,'VATT Nacional'!$M$1)</f>
        <v>827808.500570587</v>
      </c>
    </row>
    <row r="2132" spans="6:23">
      <c r="F2132" s="3"/>
      <c r="G2132" s="3"/>
      <c r="H2132" s="29" t="s">
        <v>1166</v>
      </c>
      <c r="I2132" t="s">
        <v>1244</v>
      </c>
      <c r="J2132" t="s">
        <v>1254</v>
      </c>
      <c r="K2132" t="s">
        <v>3985</v>
      </c>
      <c r="L2132" t="s">
        <v>3986</v>
      </c>
      <c r="M2132" t="s">
        <v>198</v>
      </c>
      <c r="N2132" t="s">
        <v>198</v>
      </c>
      <c r="O2132" s="30" t="s">
        <v>1171</v>
      </c>
      <c r="P2132" s="30" t="s">
        <v>1172</v>
      </c>
      <c r="Q2132" s="30" t="s">
        <v>1172</v>
      </c>
      <c r="R2132" s="30" t="s">
        <v>1173</v>
      </c>
      <c r="S2132" s="30" t="s">
        <v>1174</v>
      </c>
      <c r="T2132" s="31">
        <v>43831</v>
      </c>
      <c r="U2132" s="31">
        <v>46022</v>
      </c>
      <c r="V2132" s="3">
        <v>236772.5716805346</v>
      </c>
      <c r="W2132" s="32">
        <f>V2132*IF(Q2132="D06T-2017",'VATT Nacional'!$P$1,'VATT Nacional'!$M$1)</f>
        <v>185541188.35526803</v>
      </c>
    </row>
    <row r="2133" spans="6:23">
      <c r="F2133" s="3"/>
      <c r="G2133" s="3"/>
      <c r="H2133" s="29" t="s">
        <v>1166</v>
      </c>
      <c r="I2133" t="s">
        <v>1244</v>
      </c>
      <c r="J2133" t="s">
        <v>1254</v>
      </c>
      <c r="K2133" t="s">
        <v>3987</v>
      </c>
      <c r="L2133" t="s">
        <v>3988</v>
      </c>
      <c r="M2133" t="s">
        <v>198</v>
      </c>
      <c r="N2133" t="s">
        <v>198</v>
      </c>
      <c r="O2133" s="30">
        <v>66</v>
      </c>
      <c r="P2133" s="30" t="s">
        <v>1172</v>
      </c>
      <c r="Q2133" s="30" t="s">
        <v>1172</v>
      </c>
      <c r="R2133" s="30" t="s">
        <v>1173</v>
      </c>
      <c r="S2133" s="30" t="s">
        <v>1174</v>
      </c>
      <c r="T2133" s="31">
        <v>43831</v>
      </c>
      <c r="U2133" s="31">
        <v>46022</v>
      </c>
      <c r="V2133" s="3">
        <v>212190.67632298943</v>
      </c>
      <c r="W2133" s="32">
        <f>V2133*IF(Q2133="D06T-2017",'VATT Nacional'!$P$1,'VATT Nacional'!$M$1)</f>
        <v>166278171.34155056</v>
      </c>
    </row>
    <row r="2134" spans="6:23">
      <c r="F2134" s="3"/>
      <c r="G2134" s="3"/>
      <c r="H2134" s="29" t="s">
        <v>1166</v>
      </c>
      <c r="I2134" t="s">
        <v>1244</v>
      </c>
      <c r="J2134" t="s">
        <v>1254</v>
      </c>
      <c r="K2134" t="s">
        <v>3989</v>
      </c>
      <c r="L2134" t="s">
        <v>3990</v>
      </c>
      <c r="M2134" t="s">
        <v>198</v>
      </c>
      <c r="N2134" t="s">
        <v>198</v>
      </c>
      <c r="O2134" s="30" t="s">
        <v>1171</v>
      </c>
      <c r="P2134" s="30" t="s">
        <v>1172</v>
      </c>
      <c r="Q2134" s="30" t="s">
        <v>1172</v>
      </c>
      <c r="R2134" s="30" t="s">
        <v>1173</v>
      </c>
      <c r="S2134" s="30" t="s">
        <v>1174</v>
      </c>
      <c r="T2134" s="31">
        <v>43831</v>
      </c>
      <c r="U2134" s="31">
        <v>46022</v>
      </c>
      <c r="V2134" s="3">
        <v>166643.18046797789</v>
      </c>
      <c r="W2134" s="32">
        <f>V2134*IF(Q2134="D06T-2017",'VATT Nacional'!$P$1,'VATT Nacional'!$M$1)</f>
        <v>130585960.67895781</v>
      </c>
    </row>
    <row r="2135" spans="6:23">
      <c r="F2135" s="3"/>
      <c r="G2135" s="3"/>
      <c r="H2135" s="29" t="s">
        <v>1166</v>
      </c>
      <c r="I2135" t="s">
        <v>1244</v>
      </c>
      <c r="J2135" t="s">
        <v>1254</v>
      </c>
      <c r="K2135" t="s">
        <v>3991</v>
      </c>
      <c r="L2135" t="s">
        <v>3992</v>
      </c>
      <c r="M2135" t="s">
        <v>198</v>
      </c>
      <c r="N2135" t="s">
        <v>198</v>
      </c>
      <c r="O2135" s="30">
        <v>110</v>
      </c>
      <c r="P2135" s="30" t="s">
        <v>1172</v>
      </c>
      <c r="Q2135" s="30" t="s">
        <v>1172</v>
      </c>
      <c r="R2135" s="30" t="s">
        <v>1173</v>
      </c>
      <c r="S2135" s="30" t="s">
        <v>1174</v>
      </c>
      <c r="T2135" s="31">
        <v>43831</v>
      </c>
      <c r="U2135" s="31">
        <v>46022</v>
      </c>
      <c r="V2135" s="3">
        <v>143344.26198293414</v>
      </c>
      <c r="W2135" s="32">
        <f>V2135*IF(Q2135="D06T-2017",'VATT Nacional'!$P$1,'VATT Nacional'!$M$1)</f>
        <v>112328317.94430768</v>
      </c>
    </row>
    <row r="2136" spans="6:23">
      <c r="F2136" s="3"/>
      <c r="G2136" s="3"/>
      <c r="H2136" s="29" t="s">
        <v>1166</v>
      </c>
      <c r="I2136" t="s">
        <v>1244</v>
      </c>
      <c r="J2136" t="s">
        <v>1254</v>
      </c>
      <c r="K2136" t="s">
        <v>3993</v>
      </c>
      <c r="L2136" t="s">
        <v>3994</v>
      </c>
      <c r="M2136" t="s">
        <v>198</v>
      </c>
      <c r="N2136" t="s">
        <v>198</v>
      </c>
      <c r="O2136" s="30" t="s">
        <v>1171</v>
      </c>
      <c r="P2136" s="30" t="s">
        <v>1172</v>
      </c>
      <c r="Q2136" s="30" t="s">
        <v>1172</v>
      </c>
      <c r="R2136" s="30" t="s">
        <v>1173</v>
      </c>
      <c r="S2136" s="30" t="s">
        <v>1174</v>
      </c>
      <c r="T2136" s="31">
        <v>43831</v>
      </c>
      <c r="U2136" s="31">
        <v>46022</v>
      </c>
      <c r="V2136" s="3">
        <v>252546.74267021625</v>
      </c>
      <c r="W2136" s="32">
        <f>V2136*IF(Q2136="D06T-2017",'VATT Nacional'!$P$1,'VATT Nacional'!$M$1)</f>
        <v>197902241.87583232</v>
      </c>
    </row>
    <row r="2137" spans="6:23">
      <c r="F2137" s="3"/>
      <c r="G2137" s="3"/>
      <c r="H2137" s="29" t="s">
        <v>1166</v>
      </c>
      <c r="I2137" t="s">
        <v>1244</v>
      </c>
      <c r="J2137" t="s">
        <v>1254</v>
      </c>
      <c r="K2137" t="s">
        <v>3995</v>
      </c>
      <c r="L2137" t="s">
        <v>3996</v>
      </c>
      <c r="M2137" t="s">
        <v>198</v>
      </c>
      <c r="N2137" t="s">
        <v>198</v>
      </c>
      <c r="O2137" s="30" t="s">
        <v>1171</v>
      </c>
      <c r="P2137" s="30" t="s">
        <v>1172</v>
      </c>
      <c r="Q2137" s="30" t="s">
        <v>1172</v>
      </c>
      <c r="R2137" s="30" t="s">
        <v>1173</v>
      </c>
      <c r="S2137" s="30" t="s">
        <v>1174</v>
      </c>
      <c r="T2137" s="31">
        <v>43831</v>
      </c>
      <c r="U2137" s="31">
        <v>46022</v>
      </c>
      <c r="V2137" s="3">
        <v>186756.1124638108</v>
      </c>
      <c r="W2137" s="32">
        <f>V2137*IF(Q2137="D06T-2017",'VATT Nacional'!$P$1,'VATT Nacional'!$M$1)</f>
        <v>146346980.95815903</v>
      </c>
    </row>
    <row r="2138" spans="6:23">
      <c r="F2138" s="3"/>
      <c r="G2138" s="3"/>
      <c r="H2138" s="29" t="s">
        <v>1166</v>
      </c>
      <c r="I2138" t="s">
        <v>1244</v>
      </c>
      <c r="J2138" t="s">
        <v>1254</v>
      </c>
      <c r="K2138" t="s">
        <v>3997</v>
      </c>
      <c r="L2138" t="s">
        <v>3998</v>
      </c>
      <c r="M2138" t="s">
        <v>198</v>
      </c>
      <c r="N2138" t="s">
        <v>198</v>
      </c>
      <c r="O2138" s="30" t="s">
        <v>1171</v>
      </c>
      <c r="P2138" s="30" t="s">
        <v>1172</v>
      </c>
      <c r="Q2138" s="30" t="s">
        <v>1172</v>
      </c>
      <c r="R2138" s="30" t="s">
        <v>1173</v>
      </c>
      <c r="S2138" s="30" t="s">
        <v>1174</v>
      </c>
      <c r="T2138" s="31">
        <v>43831</v>
      </c>
      <c r="U2138" s="31">
        <v>46022</v>
      </c>
      <c r="V2138" s="3">
        <v>146178.65801790578</v>
      </c>
      <c r="W2138" s="32">
        <f>V2138*IF(Q2138="D06T-2017",'VATT Nacional'!$P$1,'VATT Nacional'!$M$1)</f>
        <v>114549424.91149332</v>
      </c>
    </row>
    <row r="2139" spans="6:23">
      <c r="F2139" s="3"/>
      <c r="G2139" s="3"/>
      <c r="H2139" s="29" t="s">
        <v>1166</v>
      </c>
      <c r="I2139" t="s">
        <v>1244</v>
      </c>
      <c r="J2139" t="s">
        <v>1254</v>
      </c>
      <c r="K2139" t="s">
        <v>3999</v>
      </c>
      <c r="L2139" t="s">
        <v>4000</v>
      </c>
      <c r="M2139" t="s">
        <v>198</v>
      </c>
      <c r="N2139" t="s">
        <v>198</v>
      </c>
      <c r="O2139" s="30" t="s">
        <v>1171</v>
      </c>
      <c r="P2139" s="30" t="s">
        <v>1172</v>
      </c>
      <c r="Q2139" s="30" t="s">
        <v>1172</v>
      </c>
      <c r="R2139" s="30" t="s">
        <v>1173</v>
      </c>
      <c r="S2139" s="30" t="s">
        <v>1174</v>
      </c>
      <c r="T2139" s="31">
        <v>43831</v>
      </c>
      <c r="U2139" s="31">
        <v>46022</v>
      </c>
      <c r="V2139" s="3">
        <v>269949.01082812995</v>
      </c>
      <c r="W2139" s="32">
        <f>V2139*IF(Q2139="D06T-2017",'VATT Nacional'!$P$1,'VATT Nacional'!$M$1)</f>
        <v>211539114.97806332</v>
      </c>
    </row>
    <row r="2140" spans="6:23">
      <c r="F2140" s="3"/>
      <c r="G2140" s="3"/>
      <c r="H2140" s="29" t="s">
        <v>1166</v>
      </c>
      <c r="I2140" t="s">
        <v>1244</v>
      </c>
      <c r="J2140" t="s">
        <v>1254</v>
      </c>
      <c r="K2140" t="s">
        <v>4001</v>
      </c>
      <c r="L2140" t="s">
        <v>4002</v>
      </c>
      <c r="M2140" t="s">
        <v>198</v>
      </c>
      <c r="N2140" t="s">
        <v>198</v>
      </c>
      <c r="O2140" s="30">
        <v>110</v>
      </c>
      <c r="P2140" s="30" t="s">
        <v>1172</v>
      </c>
      <c r="Q2140" s="30" t="s">
        <v>1172</v>
      </c>
      <c r="R2140" s="30" t="s">
        <v>1173</v>
      </c>
      <c r="S2140" s="30" t="s">
        <v>1174</v>
      </c>
      <c r="T2140" s="31">
        <v>43831</v>
      </c>
      <c r="U2140" s="31">
        <v>46022</v>
      </c>
      <c r="V2140" s="3">
        <v>470176.13643207628</v>
      </c>
      <c r="W2140" s="32">
        <f>V2140*IF(Q2140="D06T-2017",'VATT Nacional'!$P$1,'VATT Nacional'!$M$1)</f>
        <v>368442334.64508146</v>
      </c>
    </row>
    <row r="2141" spans="6:23">
      <c r="F2141" s="3"/>
      <c r="G2141" s="3"/>
      <c r="H2141" s="29" t="s">
        <v>1166</v>
      </c>
      <c r="I2141" t="s">
        <v>1244</v>
      </c>
      <c r="J2141" t="s">
        <v>1254</v>
      </c>
      <c r="K2141" t="s">
        <v>4003</v>
      </c>
      <c r="L2141" t="s">
        <v>4004</v>
      </c>
      <c r="M2141" t="s">
        <v>198</v>
      </c>
      <c r="N2141" t="s">
        <v>198</v>
      </c>
      <c r="O2141" s="30" t="s">
        <v>1171</v>
      </c>
      <c r="P2141" s="30" t="s">
        <v>1172</v>
      </c>
      <c r="Q2141" s="30" t="s">
        <v>1172</v>
      </c>
      <c r="R2141" s="30" t="s">
        <v>1173</v>
      </c>
      <c r="S2141" s="30" t="s">
        <v>1174</v>
      </c>
      <c r="T2141" s="31">
        <v>43831</v>
      </c>
      <c r="U2141" s="31">
        <v>46022</v>
      </c>
      <c r="V2141" s="3">
        <v>138854.79090058955</v>
      </c>
      <c r="W2141" s="32">
        <f>V2141*IF(Q2141="D06T-2017",'VATT Nacional'!$P$1,'VATT Nacional'!$M$1)</f>
        <v>108810250.82279697</v>
      </c>
    </row>
    <row r="2142" spans="6:23">
      <c r="F2142" s="3"/>
      <c r="G2142" s="3"/>
      <c r="H2142" s="29" t="s">
        <v>1166</v>
      </c>
      <c r="I2142" t="s">
        <v>1244</v>
      </c>
      <c r="J2142" t="s">
        <v>1254</v>
      </c>
      <c r="K2142" t="s">
        <v>4005</v>
      </c>
      <c r="L2142" t="s">
        <v>4006</v>
      </c>
      <c r="M2142" t="s">
        <v>198</v>
      </c>
      <c r="N2142" t="s">
        <v>198</v>
      </c>
      <c r="O2142" s="30" t="s">
        <v>1171</v>
      </c>
      <c r="P2142" s="30" t="s">
        <v>1172</v>
      </c>
      <c r="Q2142" s="30" t="s">
        <v>1172</v>
      </c>
      <c r="R2142" s="30" t="s">
        <v>1173</v>
      </c>
      <c r="S2142" s="30" t="s">
        <v>1174</v>
      </c>
      <c r="T2142" s="31">
        <v>43831</v>
      </c>
      <c r="U2142" s="31">
        <v>46022</v>
      </c>
      <c r="V2142" s="3">
        <v>158890.34585779568</v>
      </c>
      <c r="W2142" s="32">
        <f>V2142*IF(Q2142="D06T-2017",'VATT Nacional'!$P$1,'VATT Nacional'!$M$1)</f>
        <v>124510636.42798875</v>
      </c>
    </row>
    <row r="2143" spans="6:23">
      <c r="F2143" s="3"/>
      <c r="G2143" s="3"/>
      <c r="H2143" s="29" t="s">
        <v>1166</v>
      </c>
      <c r="I2143" t="s">
        <v>1244</v>
      </c>
      <c r="J2143" t="s">
        <v>1254</v>
      </c>
      <c r="K2143" t="s">
        <v>4007</v>
      </c>
      <c r="L2143" t="s">
        <v>4008</v>
      </c>
      <c r="M2143" t="s">
        <v>198</v>
      </c>
      <c r="N2143" t="s">
        <v>198</v>
      </c>
      <c r="O2143" s="30" t="s">
        <v>1171</v>
      </c>
      <c r="P2143" s="30" t="s">
        <v>1172</v>
      </c>
      <c r="Q2143" s="30" t="s">
        <v>1172</v>
      </c>
      <c r="R2143" s="30" t="s">
        <v>1173</v>
      </c>
      <c r="S2143" s="30" t="s">
        <v>1174</v>
      </c>
      <c r="T2143" s="31">
        <v>43831</v>
      </c>
      <c r="U2143" s="31">
        <v>46022</v>
      </c>
      <c r="V2143" s="3">
        <v>102269.79925100878</v>
      </c>
      <c r="W2143" s="32">
        <f>V2143*IF(Q2143="D06T-2017",'VATT Nacional'!$P$1,'VATT Nacional'!$M$1)</f>
        <v>80141293.187832758</v>
      </c>
    </row>
    <row r="2144" spans="6:23">
      <c r="F2144" s="3"/>
      <c r="G2144" s="3"/>
      <c r="H2144" s="29" t="s">
        <v>1166</v>
      </c>
      <c r="I2144" t="s">
        <v>1244</v>
      </c>
      <c r="J2144" t="s">
        <v>1254</v>
      </c>
      <c r="K2144" t="s">
        <v>4009</v>
      </c>
      <c r="L2144" t="s">
        <v>4010</v>
      </c>
      <c r="M2144" t="s">
        <v>198</v>
      </c>
      <c r="N2144" t="s">
        <v>198</v>
      </c>
      <c r="O2144" s="30" t="s">
        <v>1171</v>
      </c>
      <c r="P2144" s="30" t="s">
        <v>1172</v>
      </c>
      <c r="Q2144" s="30" t="s">
        <v>1172</v>
      </c>
      <c r="R2144" s="30" t="s">
        <v>1173</v>
      </c>
      <c r="S2144" s="30" t="s">
        <v>1174</v>
      </c>
      <c r="T2144" s="31">
        <v>43831</v>
      </c>
      <c r="U2144" s="31">
        <v>46022</v>
      </c>
      <c r="V2144" s="3">
        <v>158645.05081688872</v>
      </c>
      <c r="W2144" s="32">
        <f>V2144*IF(Q2144="D06T-2017",'VATT Nacional'!$P$1,'VATT Nacional'!$M$1)</f>
        <v>124318416.80954014</v>
      </c>
    </row>
    <row r="2145" spans="6:23">
      <c r="F2145" s="3"/>
      <c r="G2145" s="3"/>
      <c r="H2145" s="29" t="s">
        <v>1166</v>
      </c>
      <c r="I2145" t="s">
        <v>1244</v>
      </c>
      <c r="J2145" t="s">
        <v>1254</v>
      </c>
      <c r="K2145" t="s">
        <v>4011</v>
      </c>
      <c r="L2145" t="s">
        <v>4012</v>
      </c>
      <c r="M2145" t="s">
        <v>198</v>
      </c>
      <c r="N2145" t="s">
        <v>198</v>
      </c>
      <c r="O2145" s="30" t="s">
        <v>1171</v>
      </c>
      <c r="P2145" s="30" t="s">
        <v>1172</v>
      </c>
      <c r="Q2145" s="30" t="s">
        <v>1172</v>
      </c>
      <c r="R2145" s="30" t="s">
        <v>1173</v>
      </c>
      <c r="S2145" s="30" t="s">
        <v>1174</v>
      </c>
      <c r="T2145" s="31">
        <v>43831</v>
      </c>
      <c r="U2145" s="31">
        <v>46022</v>
      </c>
      <c r="V2145" s="3">
        <v>234193.47795062207</v>
      </c>
      <c r="W2145" s="32">
        <f>V2145*IF(Q2145="D06T-2017",'VATT Nacional'!$P$1,'VATT Nacional'!$M$1)</f>
        <v>183520142.96081564</v>
      </c>
    </row>
    <row r="2146" spans="6:23">
      <c r="F2146" s="3"/>
      <c r="G2146" s="3"/>
      <c r="H2146" s="29" t="s">
        <v>1166</v>
      </c>
      <c r="I2146" t="s">
        <v>1244</v>
      </c>
      <c r="J2146" t="s">
        <v>1254</v>
      </c>
      <c r="K2146" t="s">
        <v>4013</v>
      </c>
      <c r="L2146" t="s">
        <v>4014</v>
      </c>
      <c r="M2146" t="s">
        <v>198</v>
      </c>
      <c r="N2146" t="s">
        <v>198</v>
      </c>
      <c r="O2146" s="30" t="s">
        <v>1171</v>
      </c>
      <c r="P2146" s="30" t="s">
        <v>1172</v>
      </c>
      <c r="Q2146" s="30" t="s">
        <v>1172</v>
      </c>
      <c r="R2146" s="30" t="s">
        <v>1173</v>
      </c>
      <c r="S2146" s="30" t="s">
        <v>1174</v>
      </c>
      <c r="T2146" s="31">
        <v>43831</v>
      </c>
      <c r="U2146" s="31">
        <v>46022</v>
      </c>
      <c r="V2146" s="3">
        <v>93240.095810881714</v>
      </c>
      <c r="W2146" s="32">
        <f>V2146*IF(Q2146="D06T-2017",'VATT Nacional'!$P$1,'VATT Nacional'!$M$1)</f>
        <v>73065381.079916239</v>
      </c>
    </row>
    <row r="2147" spans="6:23">
      <c r="F2147" s="3"/>
      <c r="G2147" s="3"/>
      <c r="H2147" s="29" t="s">
        <v>1166</v>
      </c>
      <c r="I2147" t="s">
        <v>1244</v>
      </c>
      <c r="J2147" t="s">
        <v>1254</v>
      </c>
      <c r="K2147" t="s">
        <v>4015</v>
      </c>
      <c r="L2147" t="s">
        <v>4016</v>
      </c>
      <c r="M2147" t="s">
        <v>198</v>
      </c>
      <c r="N2147" t="s">
        <v>198</v>
      </c>
      <c r="O2147" s="30" t="s">
        <v>1171</v>
      </c>
      <c r="P2147" s="30" t="s">
        <v>1172</v>
      </c>
      <c r="Q2147" s="30" t="s">
        <v>1172</v>
      </c>
      <c r="R2147" s="30" t="s">
        <v>1173</v>
      </c>
      <c r="S2147" s="30" t="s">
        <v>1174</v>
      </c>
      <c r="T2147" s="31">
        <v>43831</v>
      </c>
      <c r="U2147" s="31">
        <v>46022</v>
      </c>
      <c r="V2147" s="3">
        <v>134541.11686253216</v>
      </c>
      <c r="W2147" s="32">
        <f>V2147*IF(Q2147="D06T-2017",'VATT Nacional'!$P$1,'VATT Nacional'!$M$1)</f>
        <v>105429942.86939801</v>
      </c>
    </row>
    <row r="2148" spans="6:23">
      <c r="F2148" s="3"/>
      <c r="G2148" s="3"/>
      <c r="H2148" s="29" t="s">
        <v>1166</v>
      </c>
      <c r="I2148" t="s">
        <v>1244</v>
      </c>
      <c r="J2148" t="s">
        <v>1254</v>
      </c>
      <c r="K2148" t="s">
        <v>4017</v>
      </c>
      <c r="L2148" t="s">
        <v>4018</v>
      </c>
      <c r="M2148" t="s">
        <v>198</v>
      </c>
      <c r="N2148" t="s">
        <v>198</v>
      </c>
      <c r="O2148" s="30" t="s">
        <v>1171</v>
      </c>
      <c r="P2148" s="30" t="s">
        <v>1172</v>
      </c>
      <c r="Q2148" s="30" t="s">
        <v>1172</v>
      </c>
      <c r="R2148" s="30" t="s">
        <v>1173</v>
      </c>
      <c r="S2148" s="30" t="s">
        <v>1174</v>
      </c>
      <c r="T2148" s="31">
        <v>43831</v>
      </c>
      <c r="U2148" s="31">
        <v>46022</v>
      </c>
      <c r="V2148" s="3">
        <v>133060.90531703841</v>
      </c>
      <c r="W2148" s="32">
        <f>V2148*IF(Q2148="D06T-2017",'VATT Nacional'!$P$1,'VATT Nacional'!$M$1)</f>
        <v>104270010.33490387</v>
      </c>
    </row>
    <row r="2149" spans="6:23">
      <c r="F2149" s="3"/>
      <c r="G2149" s="3"/>
      <c r="H2149" s="29" t="s">
        <v>1166</v>
      </c>
      <c r="I2149" t="s">
        <v>1244</v>
      </c>
      <c r="J2149" t="s">
        <v>1254</v>
      </c>
      <c r="K2149" t="s">
        <v>4019</v>
      </c>
      <c r="L2149" t="s">
        <v>4020</v>
      </c>
      <c r="M2149" t="s">
        <v>198</v>
      </c>
      <c r="N2149" t="s">
        <v>198</v>
      </c>
      <c r="O2149" s="30" t="s">
        <v>1171</v>
      </c>
      <c r="P2149" s="30" t="s">
        <v>1172</v>
      </c>
      <c r="Q2149" s="30" t="s">
        <v>1172</v>
      </c>
      <c r="R2149" s="30" t="s">
        <v>1173</v>
      </c>
      <c r="S2149" s="30" t="s">
        <v>1174</v>
      </c>
      <c r="T2149" s="31">
        <v>43831</v>
      </c>
      <c r="U2149" s="31">
        <v>46022</v>
      </c>
      <c r="V2149" s="3">
        <v>252323.60274230651</v>
      </c>
      <c r="W2149" s="32">
        <f>V2149*IF(Q2149="D06T-2017",'VATT Nacional'!$P$1,'VATT Nacional'!$M$1)</f>
        <v>197727383.58418128</v>
      </c>
    </row>
    <row r="2150" spans="6:23">
      <c r="F2150" s="3"/>
      <c r="G2150" s="3"/>
      <c r="H2150" s="29" t="s">
        <v>1166</v>
      </c>
      <c r="I2150" t="s">
        <v>1244</v>
      </c>
      <c r="J2150" t="s">
        <v>1254</v>
      </c>
      <c r="K2150" t="s">
        <v>4021</v>
      </c>
      <c r="L2150" t="s">
        <v>4022</v>
      </c>
      <c r="M2150" t="s">
        <v>198</v>
      </c>
      <c r="N2150" t="s">
        <v>198</v>
      </c>
      <c r="O2150" s="30" t="s">
        <v>1171</v>
      </c>
      <c r="P2150" s="30" t="s">
        <v>1172</v>
      </c>
      <c r="Q2150" s="30" t="s">
        <v>1172</v>
      </c>
      <c r="R2150" s="30" t="s">
        <v>1173</v>
      </c>
      <c r="S2150" s="30" t="s">
        <v>1174</v>
      </c>
      <c r="T2150" s="31">
        <v>43831</v>
      </c>
      <c r="U2150" s="31">
        <v>46022</v>
      </c>
      <c r="V2150" s="3">
        <v>140174.30024245847</v>
      </c>
      <c r="W2150" s="32">
        <f>V2150*IF(Q2150="D06T-2017",'VATT Nacional'!$P$1,'VATT Nacional'!$M$1)</f>
        <v>109844252.90166345</v>
      </c>
    </row>
    <row r="2151" spans="6:23">
      <c r="F2151" s="3"/>
      <c r="G2151" s="3"/>
      <c r="H2151" s="29" t="s">
        <v>1166</v>
      </c>
      <c r="I2151" t="s">
        <v>1244</v>
      </c>
      <c r="J2151" t="s">
        <v>1254</v>
      </c>
      <c r="K2151" t="s">
        <v>4023</v>
      </c>
      <c r="L2151" t="s">
        <v>4024</v>
      </c>
      <c r="M2151" t="s">
        <v>198</v>
      </c>
      <c r="N2151" t="s">
        <v>198</v>
      </c>
      <c r="O2151" s="30" t="s">
        <v>1171</v>
      </c>
      <c r="P2151" s="30" t="s">
        <v>1172</v>
      </c>
      <c r="Q2151" s="30" t="s">
        <v>1172</v>
      </c>
      <c r="R2151" s="30" t="s">
        <v>1173</v>
      </c>
      <c r="S2151" s="30" t="s">
        <v>1174</v>
      </c>
      <c r="T2151" s="31">
        <v>43831</v>
      </c>
      <c r="U2151" s="31">
        <v>46022</v>
      </c>
      <c r="V2151" s="3">
        <v>73049.072450317908</v>
      </c>
      <c r="W2151" s="32">
        <f>V2151*IF(Q2151="D06T-2017",'VATT Nacional'!$P$1,'VATT Nacional'!$M$1)</f>
        <v>57243166.362061851</v>
      </c>
    </row>
    <row r="2152" spans="6:23">
      <c r="F2152" s="3"/>
      <c r="G2152" s="3"/>
      <c r="H2152" s="29" t="s">
        <v>1166</v>
      </c>
      <c r="I2152" t="s">
        <v>1244</v>
      </c>
      <c r="J2152" t="s">
        <v>1336</v>
      </c>
      <c r="K2152" t="s">
        <v>4025</v>
      </c>
      <c r="L2152" t="s">
        <v>4026</v>
      </c>
      <c r="M2152" t="s">
        <v>198</v>
      </c>
      <c r="N2152" t="s">
        <v>198</v>
      </c>
      <c r="O2152" s="30">
        <v>66</v>
      </c>
      <c r="P2152" s="30" t="s">
        <v>1172</v>
      </c>
      <c r="Q2152" s="30" t="s">
        <v>1172</v>
      </c>
      <c r="R2152" s="30" t="s">
        <v>1173</v>
      </c>
      <c r="S2152" s="30" t="s">
        <v>1174</v>
      </c>
      <c r="T2152" s="31">
        <v>43831</v>
      </c>
      <c r="U2152" s="31">
        <v>46022</v>
      </c>
      <c r="V2152" s="3">
        <v>631299.51509448758</v>
      </c>
      <c r="W2152" s="32">
        <f>V2152*IF(Q2152="D06T-2017",'VATT Nacional'!$P$1,'VATT Nacional'!$M$1)</f>
        <v>494702834.06295955</v>
      </c>
    </row>
    <row r="2153" spans="6:23">
      <c r="F2153" s="3"/>
      <c r="G2153" s="3"/>
      <c r="H2153" s="29" t="s">
        <v>1166</v>
      </c>
      <c r="I2153" t="s">
        <v>1244</v>
      </c>
      <c r="J2153" t="s">
        <v>1336</v>
      </c>
      <c r="K2153" t="s">
        <v>4027</v>
      </c>
      <c r="L2153" t="s">
        <v>4028</v>
      </c>
      <c r="M2153" t="s">
        <v>198</v>
      </c>
      <c r="N2153" t="s">
        <v>198</v>
      </c>
      <c r="O2153" s="30">
        <v>66</v>
      </c>
      <c r="P2153" s="30" t="s">
        <v>1172</v>
      </c>
      <c r="Q2153" s="30" t="s">
        <v>1172</v>
      </c>
      <c r="R2153" s="30" t="s">
        <v>1173</v>
      </c>
      <c r="S2153" s="30" t="s">
        <v>1174</v>
      </c>
      <c r="T2153" s="31">
        <v>43831</v>
      </c>
      <c r="U2153" s="31">
        <v>46022</v>
      </c>
      <c r="V2153" s="3">
        <v>284147.9290745543</v>
      </c>
      <c r="W2153" s="32">
        <f>V2153*IF(Q2153="D06T-2017",'VATT Nacional'!$P$1,'VATT Nacional'!$M$1)</f>
        <v>222665759.19239172</v>
      </c>
    </row>
    <row r="2154" spans="6:23">
      <c r="F2154" s="3"/>
      <c r="G2154" s="3"/>
      <c r="H2154" s="29" t="s">
        <v>1166</v>
      </c>
      <c r="I2154" t="s">
        <v>1244</v>
      </c>
      <c r="J2154" t="s">
        <v>1336</v>
      </c>
      <c r="K2154" t="s">
        <v>4029</v>
      </c>
      <c r="L2154" t="s">
        <v>4030</v>
      </c>
      <c r="M2154" t="s">
        <v>198</v>
      </c>
      <c r="N2154" t="s">
        <v>198</v>
      </c>
      <c r="O2154" s="30">
        <v>66</v>
      </c>
      <c r="P2154" s="30" t="s">
        <v>1172</v>
      </c>
      <c r="Q2154" s="30" t="s">
        <v>1172</v>
      </c>
      <c r="R2154" s="30" t="s">
        <v>1173</v>
      </c>
      <c r="S2154" s="30" t="s">
        <v>1174</v>
      </c>
      <c r="T2154" s="31">
        <v>43831</v>
      </c>
      <c r="U2154" s="31">
        <v>46022</v>
      </c>
      <c r="V2154" s="3">
        <v>260066.39473449381</v>
      </c>
      <c r="W2154" s="32">
        <f>V2154*IF(Q2154="D06T-2017",'VATT Nacional'!$P$1,'VATT Nacional'!$M$1)</f>
        <v>203794838.17666855</v>
      </c>
    </row>
    <row r="2155" spans="6:23">
      <c r="F2155" s="3"/>
      <c r="G2155" s="3"/>
      <c r="H2155" s="29" t="s">
        <v>1166</v>
      </c>
      <c r="I2155" t="s">
        <v>1244</v>
      </c>
      <c r="J2155" t="s">
        <v>1336</v>
      </c>
      <c r="K2155" t="s">
        <v>4031</v>
      </c>
      <c r="L2155" t="s">
        <v>4032</v>
      </c>
      <c r="M2155" t="s">
        <v>198</v>
      </c>
      <c r="N2155" t="s">
        <v>198</v>
      </c>
      <c r="O2155" s="30">
        <v>66</v>
      </c>
      <c r="P2155" s="30" t="s">
        <v>1172</v>
      </c>
      <c r="Q2155" s="30" t="s">
        <v>1172</v>
      </c>
      <c r="R2155" s="30" t="s">
        <v>1173</v>
      </c>
      <c r="S2155" s="30" t="s">
        <v>1174</v>
      </c>
      <c r="T2155" s="31">
        <v>43831</v>
      </c>
      <c r="U2155" s="31">
        <v>46022</v>
      </c>
      <c r="V2155" s="3">
        <v>202017.08580158339</v>
      </c>
      <c r="W2155" s="32">
        <f>V2155*IF(Q2155="D06T-2017",'VATT Nacional'!$P$1,'VATT Nacional'!$M$1)</f>
        <v>158305879.35779649</v>
      </c>
    </row>
    <row r="2156" spans="6:23">
      <c r="F2156" s="3"/>
      <c r="G2156" s="3"/>
      <c r="H2156" s="29" t="s">
        <v>1166</v>
      </c>
      <c r="I2156" t="s">
        <v>1244</v>
      </c>
      <c r="J2156" t="s">
        <v>1336</v>
      </c>
      <c r="K2156" t="s">
        <v>4033</v>
      </c>
      <c r="L2156" t="s">
        <v>4034</v>
      </c>
      <c r="M2156" t="s">
        <v>1250</v>
      </c>
      <c r="N2156" t="s">
        <v>1250</v>
      </c>
      <c r="O2156" s="30">
        <v>66</v>
      </c>
      <c r="P2156" s="30" t="s">
        <v>1172</v>
      </c>
      <c r="Q2156" s="30" t="s">
        <v>1172</v>
      </c>
      <c r="R2156" s="30" t="s">
        <v>1173</v>
      </c>
      <c r="S2156" s="30" t="s">
        <v>1174</v>
      </c>
      <c r="T2156" s="31">
        <v>43831</v>
      </c>
      <c r="U2156" s="31">
        <v>44439</v>
      </c>
      <c r="V2156" s="3">
        <v>0</v>
      </c>
      <c r="W2156" s="32">
        <f>V2156*IF(Q2156="D06T-2017",'VATT Nacional'!$P$1,'VATT Nacional'!$M$1)</f>
        <v>0</v>
      </c>
    </row>
    <row r="2157" spans="6:23">
      <c r="F2157" s="3"/>
      <c r="G2157" s="3"/>
      <c r="H2157" s="29" t="s">
        <v>1166</v>
      </c>
      <c r="I2157" t="s">
        <v>1244</v>
      </c>
      <c r="J2157" t="s">
        <v>1336</v>
      </c>
      <c r="K2157" t="s">
        <v>4033</v>
      </c>
      <c r="L2157" t="s">
        <v>4034</v>
      </c>
      <c r="M2157" t="s">
        <v>198</v>
      </c>
      <c r="N2157" t="s">
        <v>198</v>
      </c>
      <c r="O2157" s="30">
        <v>66</v>
      </c>
      <c r="P2157" s="30" t="s">
        <v>1172</v>
      </c>
      <c r="Q2157" s="30" t="s">
        <v>1172</v>
      </c>
      <c r="R2157" s="30" t="s">
        <v>1173</v>
      </c>
      <c r="S2157" s="30" t="s">
        <v>1174</v>
      </c>
      <c r="T2157" s="31">
        <v>44440</v>
      </c>
      <c r="U2157" s="31">
        <v>46022</v>
      </c>
      <c r="V2157" s="3">
        <v>1130.3621715497218</v>
      </c>
      <c r="W2157" s="32">
        <f>V2157*IF(Q2157="D06T-2017",'VATT Nacional'!$P$1,'VATT Nacional'!$M$1)</f>
        <v>885781.40234990243</v>
      </c>
    </row>
    <row r="2158" spans="6:23">
      <c r="F2158" s="3"/>
      <c r="G2158" s="3"/>
      <c r="H2158" s="29" t="s">
        <v>1166</v>
      </c>
      <c r="I2158" t="s">
        <v>1244</v>
      </c>
      <c r="J2158" t="s">
        <v>1336</v>
      </c>
      <c r="K2158" t="s">
        <v>4033</v>
      </c>
      <c r="L2158" t="s">
        <v>4034</v>
      </c>
      <c r="M2158" t="s">
        <v>198</v>
      </c>
      <c r="N2158" t="s">
        <v>198</v>
      </c>
      <c r="O2158" s="30">
        <v>66</v>
      </c>
      <c r="P2158" s="30" t="s">
        <v>1172</v>
      </c>
      <c r="Q2158" s="30" t="s">
        <v>1172</v>
      </c>
      <c r="R2158" s="30" t="s">
        <v>1173</v>
      </c>
      <c r="S2158" s="30" t="s">
        <v>1174</v>
      </c>
      <c r="T2158" s="31">
        <v>43831</v>
      </c>
      <c r="U2158" s="31">
        <v>46022</v>
      </c>
      <c r="V2158" s="3">
        <v>557830.38786366768</v>
      </c>
      <c r="W2158" s="32">
        <f>V2158*IF(Q2158="D06T-2017",'VATT Nacional'!$P$1,'VATT Nacional'!$M$1)</f>
        <v>437130501.77346158</v>
      </c>
    </row>
    <row r="2159" spans="6:23">
      <c r="F2159" s="3"/>
      <c r="G2159" s="3"/>
      <c r="H2159" s="29" t="s">
        <v>1166</v>
      </c>
      <c r="I2159" t="s">
        <v>1244</v>
      </c>
      <c r="J2159" t="s">
        <v>1336</v>
      </c>
      <c r="K2159" t="s">
        <v>4035</v>
      </c>
      <c r="L2159" t="s">
        <v>4036</v>
      </c>
      <c r="M2159" t="s">
        <v>198</v>
      </c>
      <c r="N2159" t="s">
        <v>198</v>
      </c>
      <c r="O2159" s="30">
        <v>66</v>
      </c>
      <c r="P2159" s="30" t="s">
        <v>1172</v>
      </c>
      <c r="Q2159" s="30" t="s">
        <v>1172</v>
      </c>
      <c r="R2159" s="30" t="s">
        <v>1173</v>
      </c>
      <c r="S2159" s="30" t="s">
        <v>1174</v>
      </c>
      <c r="T2159" s="31">
        <v>43831</v>
      </c>
      <c r="U2159" s="31">
        <v>46022</v>
      </c>
      <c r="V2159" s="3">
        <v>482074.78474235139</v>
      </c>
      <c r="W2159" s="32">
        <f>V2159*IF(Q2159="D06T-2017",'VATT Nacional'!$P$1,'VATT Nacional'!$M$1)</f>
        <v>377766427.0922783</v>
      </c>
    </row>
    <row r="2160" spans="6:23">
      <c r="F2160" s="3"/>
      <c r="G2160" s="3"/>
      <c r="H2160" s="29" t="s">
        <v>1166</v>
      </c>
      <c r="I2160" t="s">
        <v>1244</v>
      </c>
      <c r="J2160" t="s">
        <v>1336</v>
      </c>
      <c r="K2160" t="s">
        <v>4037</v>
      </c>
      <c r="L2160" t="s">
        <v>4038</v>
      </c>
      <c r="M2160" t="s">
        <v>198</v>
      </c>
      <c r="N2160" t="s">
        <v>198</v>
      </c>
      <c r="O2160" s="30">
        <v>66</v>
      </c>
      <c r="P2160" s="30" t="s">
        <v>1172</v>
      </c>
      <c r="Q2160" s="30" t="s">
        <v>1172</v>
      </c>
      <c r="R2160" s="30" t="s">
        <v>1173</v>
      </c>
      <c r="S2160" s="30" t="s">
        <v>1174</v>
      </c>
      <c r="T2160" s="31">
        <v>43831</v>
      </c>
      <c r="U2160" s="31">
        <v>46022</v>
      </c>
      <c r="V2160" s="3">
        <v>7809.363484840771</v>
      </c>
      <c r="W2160" s="32">
        <f>V2160*IF(Q2160="D06T-2017",'VATT Nacional'!$P$1,'VATT Nacional'!$M$1)</f>
        <v>6119621.7576696398</v>
      </c>
    </row>
    <row r="2161" spans="6:23">
      <c r="F2161" s="3"/>
      <c r="G2161" s="3"/>
      <c r="H2161" s="29" t="s">
        <v>1166</v>
      </c>
      <c r="I2161" t="s">
        <v>1244</v>
      </c>
      <c r="J2161" t="s">
        <v>1336</v>
      </c>
      <c r="K2161" t="s">
        <v>4039</v>
      </c>
      <c r="L2161" t="s">
        <v>4040</v>
      </c>
      <c r="M2161" t="s">
        <v>4041</v>
      </c>
      <c r="N2161" t="s">
        <v>198</v>
      </c>
      <c r="O2161" s="30">
        <v>110</v>
      </c>
      <c r="P2161" s="30" t="s">
        <v>1172</v>
      </c>
      <c r="Q2161" s="30" t="s">
        <v>1172</v>
      </c>
      <c r="R2161" s="30" t="s">
        <v>1173</v>
      </c>
      <c r="S2161" s="30" t="s">
        <v>1174</v>
      </c>
      <c r="T2161" s="31">
        <v>43831</v>
      </c>
      <c r="U2161" s="31">
        <v>46022</v>
      </c>
      <c r="V2161" s="3">
        <v>83909.852825964117</v>
      </c>
      <c r="W2161" s="32">
        <f>V2161*IF(Q2161="D06T-2017",'VATT Nacional'!$P$1,'VATT Nacional'!$M$1)</f>
        <v>65753958.313428059</v>
      </c>
    </row>
    <row r="2162" spans="6:23">
      <c r="F2162" s="3"/>
      <c r="G2162" s="3"/>
      <c r="H2162" s="29" t="s">
        <v>1166</v>
      </c>
      <c r="I2162" t="s">
        <v>1244</v>
      </c>
      <c r="J2162" t="s">
        <v>1336</v>
      </c>
      <c r="K2162" t="s">
        <v>4039</v>
      </c>
      <c r="L2162" t="s">
        <v>4040</v>
      </c>
      <c r="M2162" t="s">
        <v>198</v>
      </c>
      <c r="N2162" t="s">
        <v>198</v>
      </c>
      <c r="O2162" s="30">
        <v>110</v>
      </c>
      <c r="P2162" s="30" t="s">
        <v>1172</v>
      </c>
      <c r="Q2162" s="30" t="s">
        <v>1172</v>
      </c>
      <c r="R2162" s="30" t="s">
        <v>1173</v>
      </c>
      <c r="S2162" s="30" t="s">
        <v>1174</v>
      </c>
      <c r="T2162" s="31">
        <v>43831</v>
      </c>
      <c r="U2162" s="31">
        <v>46022</v>
      </c>
      <c r="V2162" s="3">
        <v>30722.007425341242</v>
      </c>
      <c r="W2162" s="32">
        <f>V2162*IF(Q2162="D06T-2017",'VATT Nacional'!$P$1,'VATT Nacional'!$M$1)</f>
        <v>24074569.642501391</v>
      </c>
    </row>
    <row r="2163" spans="6:23">
      <c r="F2163" s="3"/>
      <c r="G2163" s="3"/>
      <c r="H2163" s="29" t="s">
        <v>1166</v>
      </c>
      <c r="I2163" t="s">
        <v>1244</v>
      </c>
      <c r="J2163" t="s">
        <v>1336</v>
      </c>
      <c r="K2163" t="s">
        <v>4042</v>
      </c>
      <c r="L2163" t="s">
        <v>4043</v>
      </c>
      <c r="M2163" t="s">
        <v>4041</v>
      </c>
      <c r="N2163" t="s">
        <v>198</v>
      </c>
      <c r="O2163" s="30">
        <v>110</v>
      </c>
      <c r="P2163" s="30" t="s">
        <v>1172</v>
      </c>
      <c r="Q2163" s="30" t="s">
        <v>1172</v>
      </c>
      <c r="R2163" s="30" t="s">
        <v>1173</v>
      </c>
      <c r="S2163" s="30" t="s">
        <v>1174</v>
      </c>
      <c r="T2163" s="31">
        <v>43831</v>
      </c>
      <c r="U2163" s="31">
        <v>46022</v>
      </c>
      <c r="V2163" s="3">
        <v>74003.557166923478</v>
      </c>
      <c r="W2163" s="32">
        <f>V2163*IF(Q2163="D06T-2017",'VATT Nacional'!$P$1,'VATT Nacional'!$M$1)</f>
        <v>57991125.584403217</v>
      </c>
    </row>
    <row r="2164" spans="6:23">
      <c r="F2164" s="3"/>
      <c r="G2164" s="3"/>
      <c r="H2164" s="29" t="s">
        <v>1166</v>
      </c>
      <c r="I2164" t="s">
        <v>1244</v>
      </c>
      <c r="J2164" t="s">
        <v>1336</v>
      </c>
      <c r="K2164" t="s">
        <v>4042</v>
      </c>
      <c r="L2164" t="s">
        <v>4043</v>
      </c>
      <c r="M2164" t="s">
        <v>198</v>
      </c>
      <c r="N2164" t="s">
        <v>198</v>
      </c>
      <c r="O2164" s="30">
        <v>110</v>
      </c>
      <c r="P2164" s="30" t="s">
        <v>1172</v>
      </c>
      <c r="Q2164" s="30" t="s">
        <v>1172</v>
      </c>
      <c r="R2164" s="30" t="s">
        <v>1173</v>
      </c>
      <c r="S2164" s="30" t="s">
        <v>1174</v>
      </c>
      <c r="T2164" s="31">
        <v>43831</v>
      </c>
      <c r="U2164" s="31">
        <v>46022</v>
      </c>
      <c r="V2164" s="3">
        <v>54466.281770699366</v>
      </c>
      <c r="W2164" s="32">
        <f>V2164*IF(Q2164="D06T-2017",'VATT Nacional'!$P$1,'VATT Nacional'!$M$1)</f>
        <v>42681204.893375918</v>
      </c>
    </row>
    <row r="2165" spans="6:23">
      <c r="F2165" s="3"/>
      <c r="G2165" s="3"/>
      <c r="H2165" s="29" t="s">
        <v>1166</v>
      </c>
      <c r="I2165" t="s">
        <v>1244</v>
      </c>
      <c r="J2165" t="s">
        <v>1336</v>
      </c>
      <c r="K2165" t="s">
        <v>4044</v>
      </c>
      <c r="L2165" t="s">
        <v>4045</v>
      </c>
      <c r="M2165" t="s">
        <v>198</v>
      </c>
      <c r="N2165" t="s">
        <v>198</v>
      </c>
      <c r="O2165" s="30">
        <v>66</v>
      </c>
      <c r="P2165" s="30" t="s">
        <v>1172</v>
      </c>
      <c r="Q2165" s="30" t="s">
        <v>1172</v>
      </c>
      <c r="R2165" s="30" t="s">
        <v>1173</v>
      </c>
      <c r="S2165" s="30" t="s">
        <v>1174</v>
      </c>
      <c r="T2165" s="31">
        <v>43831</v>
      </c>
      <c r="U2165" s="31">
        <v>46022</v>
      </c>
      <c r="V2165" s="3">
        <v>398865.44631836272</v>
      </c>
      <c r="W2165" s="32">
        <f>V2165*IF(Q2165="D06T-2017",'VATT Nacional'!$P$1,'VATT Nacional'!$M$1)</f>
        <v>312561410.21104395</v>
      </c>
    </row>
    <row r="2166" spans="6:23">
      <c r="F2166" s="3"/>
      <c r="G2166" s="3"/>
      <c r="H2166" s="29" t="s">
        <v>1166</v>
      </c>
      <c r="I2166" t="s">
        <v>1244</v>
      </c>
      <c r="J2166" t="s">
        <v>1336</v>
      </c>
      <c r="K2166" t="s">
        <v>4046</v>
      </c>
      <c r="L2166" t="s">
        <v>4047</v>
      </c>
      <c r="M2166" t="s">
        <v>1170</v>
      </c>
      <c r="N2166" t="s">
        <v>54</v>
      </c>
      <c r="O2166" s="30">
        <v>66</v>
      </c>
      <c r="P2166" s="30" t="s">
        <v>1172</v>
      </c>
      <c r="Q2166" s="30" t="s">
        <v>1172</v>
      </c>
      <c r="R2166" s="30" t="s">
        <v>1173</v>
      </c>
      <c r="S2166" s="30" t="s">
        <v>1174</v>
      </c>
      <c r="T2166" s="31">
        <v>43831</v>
      </c>
      <c r="U2166" s="31">
        <v>46022</v>
      </c>
      <c r="V2166" s="3">
        <v>4836.7892058048019</v>
      </c>
      <c r="W2166" s="32">
        <f>V2166*IF(Q2166="D06T-2017",'VATT Nacional'!$P$1,'VATT Nacional'!$M$1)</f>
        <v>3790234.6994811753</v>
      </c>
    </row>
    <row r="2167" spans="6:23">
      <c r="F2167" s="3"/>
      <c r="G2167" s="3"/>
      <c r="H2167" s="29" t="s">
        <v>1166</v>
      </c>
      <c r="I2167" t="s">
        <v>1244</v>
      </c>
      <c r="J2167" t="s">
        <v>1336</v>
      </c>
      <c r="K2167" t="s">
        <v>4046</v>
      </c>
      <c r="L2167" t="s">
        <v>4047</v>
      </c>
      <c r="M2167" t="s">
        <v>198</v>
      </c>
      <c r="N2167" t="s">
        <v>198</v>
      </c>
      <c r="O2167" s="30">
        <v>66</v>
      </c>
      <c r="P2167" s="30" t="s">
        <v>1172</v>
      </c>
      <c r="Q2167" s="30" t="s">
        <v>1172</v>
      </c>
      <c r="R2167" s="30" t="s">
        <v>1173</v>
      </c>
      <c r="S2167" s="30" t="s">
        <v>1174</v>
      </c>
      <c r="T2167" s="31">
        <v>43831</v>
      </c>
      <c r="U2167" s="31">
        <v>46022</v>
      </c>
      <c r="V2167" s="3">
        <v>553640.29551170021</v>
      </c>
      <c r="W2167" s="32">
        <f>V2167*IF(Q2167="D06T-2017",'VATT Nacional'!$P$1,'VATT Nacional'!$M$1)</f>
        <v>433847035.66594589</v>
      </c>
    </row>
    <row r="2168" spans="6:23">
      <c r="F2168" s="3"/>
      <c r="G2168" s="3"/>
      <c r="H2168" s="29" t="s">
        <v>1166</v>
      </c>
      <c r="I2168" t="s">
        <v>1244</v>
      </c>
      <c r="J2168" t="s">
        <v>1336</v>
      </c>
      <c r="K2168" t="s">
        <v>4048</v>
      </c>
      <c r="L2168" t="s">
        <v>4049</v>
      </c>
      <c r="M2168" t="s">
        <v>198</v>
      </c>
      <c r="N2168" t="s">
        <v>198</v>
      </c>
      <c r="O2168" s="30">
        <v>66</v>
      </c>
      <c r="P2168" s="30" t="s">
        <v>1172</v>
      </c>
      <c r="Q2168" s="30" t="s">
        <v>1172</v>
      </c>
      <c r="R2168" s="30" t="s">
        <v>1173</v>
      </c>
      <c r="S2168" s="30" t="s">
        <v>1174</v>
      </c>
      <c r="T2168" s="31">
        <v>43831</v>
      </c>
      <c r="U2168" s="31">
        <v>46022</v>
      </c>
      <c r="V2168" s="3">
        <v>365734.44142769219</v>
      </c>
      <c r="W2168" s="32">
        <f>V2168*IF(Q2168="D06T-2017",'VATT Nacional'!$P$1,'VATT Nacional'!$M$1)</f>
        <v>286599087.06191981</v>
      </c>
    </row>
    <row r="2169" spans="6:23">
      <c r="F2169" s="3"/>
      <c r="G2169" s="3"/>
      <c r="H2169" s="29" t="s">
        <v>1166</v>
      </c>
      <c r="I2169" t="s">
        <v>1244</v>
      </c>
      <c r="J2169" t="s">
        <v>1336</v>
      </c>
      <c r="K2169" t="s">
        <v>4050</v>
      </c>
      <c r="L2169" t="s">
        <v>4051</v>
      </c>
      <c r="M2169" t="s">
        <v>198</v>
      </c>
      <c r="N2169" t="s">
        <v>198</v>
      </c>
      <c r="O2169" s="30">
        <v>66</v>
      </c>
      <c r="P2169" s="30" t="s">
        <v>1172</v>
      </c>
      <c r="Q2169" s="30" t="s">
        <v>1172</v>
      </c>
      <c r="R2169" s="30" t="s">
        <v>1173</v>
      </c>
      <c r="S2169" s="30" t="s">
        <v>1174</v>
      </c>
      <c r="T2169" s="31">
        <v>43831</v>
      </c>
      <c r="U2169" s="31">
        <v>46022</v>
      </c>
      <c r="V2169" s="3">
        <v>461932.79917958571</v>
      </c>
      <c r="W2169" s="32">
        <f>V2169*IF(Q2169="D06T-2017",'VATT Nacional'!$P$1,'VATT Nacional'!$M$1)</f>
        <v>361982639.67710179</v>
      </c>
    </row>
    <row r="2170" spans="6:23">
      <c r="F2170" s="3"/>
      <c r="G2170" s="3"/>
      <c r="H2170" s="29" t="s">
        <v>1166</v>
      </c>
      <c r="I2170" t="s">
        <v>1244</v>
      </c>
      <c r="J2170" t="s">
        <v>1336</v>
      </c>
      <c r="K2170" t="s">
        <v>4052</v>
      </c>
      <c r="L2170" t="s">
        <v>4053</v>
      </c>
      <c r="M2170" t="s">
        <v>1188</v>
      </c>
      <c r="N2170" t="s">
        <v>1180</v>
      </c>
      <c r="O2170" s="30">
        <v>66</v>
      </c>
      <c r="P2170" s="30" t="s">
        <v>1172</v>
      </c>
      <c r="Q2170" s="30" t="s">
        <v>1172</v>
      </c>
      <c r="R2170" s="30" t="s">
        <v>1173</v>
      </c>
      <c r="S2170" s="30" t="s">
        <v>1174</v>
      </c>
      <c r="T2170" s="31">
        <v>43831</v>
      </c>
      <c r="U2170" s="31">
        <v>46022</v>
      </c>
      <c r="V2170" s="3">
        <v>1841848.5065969911</v>
      </c>
      <c r="W2170" s="32">
        <f>V2170*IF(Q2170="D06T-2017",'VATT Nacional'!$P$1,'VATT Nacional'!$M$1)</f>
        <v>1443320728.6588604</v>
      </c>
    </row>
    <row r="2171" spans="6:23">
      <c r="F2171" s="3"/>
      <c r="G2171" s="3"/>
      <c r="H2171" s="29" t="s">
        <v>1166</v>
      </c>
      <c r="I2171" t="s">
        <v>1244</v>
      </c>
      <c r="J2171" t="s">
        <v>1336</v>
      </c>
      <c r="K2171" t="s">
        <v>4054</v>
      </c>
      <c r="L2171" t="s">
        <v>4055</v>
      </c>
      <c r="M2171" t="s">
        <v>1188</v>
      </c>
      <c r="N2171" t="s">
        <v>1180</v>
      </c>
      <c r="O2171" s="30">
        <v>66</v>
      </c>
      <c r="P2171" s="30" t="s">
        <v>1172</v>
      </c>
      <c r="Q2171" s="30" t="s">
        <v>1172</v>
      </c>
      <c r="R2171" s="30" t="s">
        <v>1173</v>
      </c>
      <c r="S2171" s="30" t="s">
        <v>1174</v>
      </c>
      <c r="T2171" s="31">
        <v>43831</v>
      </c>
      <c r="U2171" s="31">
        <v>46022</v>
      </c>
      <c r="V2171" s="3">
        <v>1586120.683953878</v>
      </c>
      <c r="W2171" s="32">
        <f>V2171*IF(Q2171="D06T-2017",'VATT Nacional'!$P$1,'VATT Nacional'!$M$1)</f>
        <v>1242925709.2022669</v>
      </c>
    </row>
    <row r="2172" spans="6:23">
      <c r="F2172" s="3"/>
      <c r="G2172" s="3"/>
      <c r="H2172" s="29" t="s">
        <v>1166</v>
      </c>
      <c r="I2172" t="s">
        <v>1244</v>
      </c>
      <c r="J2172" t="s">
        <v>1336</v>
      </c>
      <c r="K2172" t="s">
        <v>4056</v>
      </c>
      <c r="L2172" t="s">
        <v>4057</v>
      </c>
      <c r="M2172" t="s">
        <v>198</v>
      </c>
      <c r="N2172" t="s">
        <v>198</v>
      </c>
      <c r="O2172" s="30">
        <v>66</v>
      </c>
      <c r="P2172" s="30" t="s">
        <v>1172</v>
      </c>
      <c r="Q2172" s="30" t="s">
        <v>1172</v>
      </c>
      <c r="R2172" s="30" t="s">
        <v>1173</v>
      </c>
      <c r="S2172" s="30" t="s">
        <v>1174</v>
      </c>
      <c r="T2172" s="31">
        <v>43831</v>
      </c>
      <c r="U2172" s="31">
        <v>46022</v>
      </c>
      <c r="V2172" s="3">
        <v>527449.75246063422</v>
      </c>
      <c r="W2172" s="32">
        <f>V2172*IF(Q2172="D06T-2017",'VATT Nacional'!$P$1,'VATT Nacional'!$M$1)</f>
        <v>413323440.18833637</v>
      </c>
    </row>
    <row r="2173" spans="6:23">
      <c r="F2173" s="3"/>
      <c r="G2173" s="3"/>
      <c r="H2173" s="29" t="s">
        <v>1166</v>
      </c>
      <c r="I2173" t="s">
        <v>1244</v>
      </c>
      <c r="J2173" t="s">
        <v>1336</v>
      </c>
      <c r="K2173" t="s">
        <v>4058</v>
      </c>
      <c r="L2173" t="s">
        <v>4059</v>
      </c>
      <c r="M2173" t="s">
        <v>198</v>
      </c>
      <c r="N2173" t="s">
        <v>198</v>
      </c>
      <c r="O2173" s="30">
        <v>110</v>
      </c>
      <c r="P2173" s="30" t="s">
        <v>1172</v>
      </c>
      <c r="Q2173" s="30" t="s">
        <v>1172</v>
      </c>
      <c r="R2173" s="30" t="s">
        <v>1173</v>
      </c>
      <c r="S2173" s="30" t="s">
        <v>1174</v>
      </c>
      <c r="T2173" s="31">
        <v>43831</v>
      </c>
      <c r="U2173" s="31">
        <v>46022</v>
      </c>
      <c r="V2173" s="3">
        <v>800264.17513666744</v>
      </c>
      <c r="W2173" s="32">
        <f>V2173*IF(Q2173="D06T-2017",'VATT Nacional'!$P$1,'VATT Nacional'!$M$1)</f>
        <v>627107966.93691754</v>
      </c>
    </row>
    <row r="2174" spans="6:23">
      <c r="F2174" s="3"/>
      <c r="G2174" s="3"/>
      <c r="H2174" s="29" t="s">
        <v>1166</v>
      </c>
      <c r="I2174" t="s">
        <v>1244</v>
      </c>
      <c r="J2174" t="s">
        <v>1336</v>
      </c>
      <c r="K2174" t="s">
        <v>4060</v>
      </c>
      <c r="L2174" t="s">
        <v>4061</v>
      </c>
      <c r="M2174" t="s">
        <v>198</v>
      </c>
      <c r="N2174" t="s">
        <v>198</v>
      </c>
      <c r="O2174" s="30">
        <v>220</v>
      </c>
      <c r="P2174" s="30" t="s">
        <v>1172</v>
      </c>
      <c r="Q2174" s="30" t="s">
        <v>1172</v>
      </c>
      <c r="R2174" s="30" t="s">
        <v>1173</v>
      </c>
      <c r="S2174" s="30" t="s">
        <v>1174</v>
      </c>
      <c r="T2174" s="31">
        <v>43831</v>
      </c>
      <c r="U2174" s="31">
        <v>46022</v>
      </c>
      <c r="V2174" s="3">
        <v>178998.21201641855</v>
      </c>
      <c r="W2174" s="32">
        <f>V2174*IF(Q2174="D06T-2017",'VATT Nacional'!$P$1,'VATT Nacional'!$M$1)</f>
        <v>140267686.98447549</v>
      </c>
    </row>
    <row r="2175" spans="6:23">
      <c r="F2175" s="3"/>
      <c r="G2175" s="3"/>
      <c r="H2175" s="29" t="s">
        <v>1166</v>
      </c>
      <c r="I2175" t="s">
        <v>1244</v>
      </c>
      <c r="J2175" t="s">
        <v>1336</v>
      </c>
      <c r="K2175" t="s">
        <v>4062</v>
      </c>
      <c r="L2175" t="s">
        <v>4063</v>
      </c>
      <c r="M2175" t="s">
        <v>198</v>
      </c>
      <c r="N2175" t="s">
        <v>198</v>
      </c>
      <c r="O2175" s="30">
        <v>66</v>
      </c>
      <c r="P2175" s="30" t="s">
        <v>1172</v>
      </c>
      <c r="Q2175" s="30" t="s">
        <v>1172</v>
      </c>
      <c r="R2175" s="30" t="s">
        <v>1173</v>
      </c>
      <c r="S2175" s="30" t="s">
        <v>1174</v>
      </c>
      <c r="T2175" s="31">
        <v>43831</v>
      </c>
      <c r="U2175" s="31">
        <v>46022</v>
      </c>
      <c r="V2175" s="3">
        <v>845468.0034047697</v>
      </c>
      <c r="W2175" s="32">
        <f>V2175*IF(Q2175="D06T-2017",'VATT Nacional'!$P$1,'VATT Nacional'!$M$1)</f>
        <v>662530870.67759037</v>
      </c>
    </row>
    <row r="2176" spans="6:23">
      <c r="F2176" s="3"/>
      <c r="G2176" s="3"/>
      <c r="H2176" s="29" t="s">
        <v>1166</v>
      </c>
      <c r="I2176" t="s">
        <v>1244</v>
      </c>
      <c r="J2176" t="s">
        <v>1336</v>
      </c>
      <c r="K2176" t="s">
        <v>4062</v>
      </c>
      <c r="L2176" t="s">
        <v>4063</v>
      </c>
      <c r="M2176" t="s">
        <v>1188</v>
      </c>
      <c r="N2176" t="s">
        <v>1180</v>
      </c>
      <c r="O2176" s="30">
        <v>66</v>
      </c>
      <c r="P2176" s="30" t="s">
        <v>1172</v>
      </c>
      <c r="Q2176" s="30" t="s">
        <v>1172</v>
      </c>
      <c r="R2176" s="30" t="s">
        <v>1173</v>
      </c>
      <c r="S2176" s="30" t="s">
        <v>1174</v>
      </c>
      <c r="T2176" s="31">
        <v>43831</v>
      </c>
      <c r="U2176" s="31">
        <v>46022</v>
      </c>
      <c r="V2176" s="3">
        <v>2989.7083583195863</v>
      </c>
      <c r="W2176" s="32">
        <f>V2176*IF(Q2176="D06T-2017",'VATT Nacional'!$P$1,'VATT Nacional'!$M$1)</f>
        <v>2342813.7714648023</v>
      </c>
    </row>
    <row r="2177" spans="6:23">
      <c r="F2177" s="3"/>
      <c r="G2177" s="3"/>
      <c r="H2177" s="29" t="s">
        <v>1166</v>
      </c>
      <c r="I2177" t="s">
        <v>1244</v>
      </c>
      <c r="J2177" t="s">
        <v>1336</v>
      </c>
      <c r="K2177" t="s">
        <v>4064</v>
      </c>
      <c r="L2177" t="s">
        <v>4065</v>
      </c>
      <c r="M2177" t="s">
        <v>198</v>
      </c>
      <c r="N2177" t="s">
        <v>198</v>
      </c>
      <c r="O2177" s="30">
        <v>66</v>
      </c>
      <c r="P2177" s="30" t="s">
        <v>1172</v>
      </c>
      <c r="Q2177" s="30" t="s">
        <v>1172</v>
      </c>
      <c r="R2177" s="30" t="s">
        <v>1173</v>
      </c>
      <c r="S2177" s="30" t="s">
        <v>1174</v>
      </c>
      <c r="T2177" s="31">
        <v>43831</v>
      </c>
      <c r="U2177" s="31">
        <v>46022</v>
      </c>
      <c r="V2177" s="3">
        <v>735741.45895677025</v>
      </c>
      <c r="W2177" s="32">
        <f>V2177*IF(Q2177="D06T-2017",'VATT Nacional'!$P$1,'VATT Nacional'!$M$1)</f>
        <v>576546276.65768826</v>
      </c>
    </row>
    <row r="2178" spans="6:23">
      <c r="F2178" s="3"/>
      <c r="G2178" s="3"/>
      <c r="H2178" s="29" t="s">
        <v>1166</v>
      </c>
      <c r="I2178" t="s">
        <v>1244</v>
      </c>
      <c r="J2178" t="s">
        <v>1336</v>
      </c>
      <c r="K2178" t="s">
        <v>4066</v>
      </c>
      <c r="L2178" t="s">
        <v>4067</v>
      </c>
      <c r="M2178" t="s">
        <v>198</v>
      </c>
      <c r="N2178" t="s">
        <v>198</v>
      </c>
      <c r="O2178" s="30">
        <v>66</v>
      </c>
      <c r="P2178" s="30" t="s">
        <v>1172</v>
      </c>
      <c r="Q2178" s="30" t="s">
        <v>1172</v>
      </c>
      <c r="R2178" s="30" t="s">
        <v>1173</v>
      </c>
      <c r="S2178" s="30" t="s">
        <v>1174</v>
      </c>
      <c r="T2178" s="31">
        <v>43831</v>
      </c>
      <c r="U2178" s="31">
        <v>46022</v>
      </c>
      <c r="V2178" s="3">
        <v>537902.10813347669</v>
      </c>
      <c r="W2178" s="32">
        <f>V2178*IF(Q2178="D06T-2017",'VATT Nacional'!$P$1,'VATT Nacional'!$M$1)</f>
        <v>421514179.84574813</v>
      </c>
    </row>
    <row r="2179" spans="6:23">
      <c r="F2179" s="3"/>
      <c r="G2179" s="3"/>
      <c r="H2179" s="29" t="s">
        <v>1166</v>
      </c>
      <c r="I2179" t="s">
        <v>1244</v>
      </c>
      <c r="J2179" t="s">
        <v>1336</v>
      </c>
      <c r="K2179" t="s">
        <v>4068</v>
      </c>
      <c r="L2179" t="s">
        <v>4069</v>
      </c>
      <c r="M2179" t="s">
        <v>4041</v>
      </c>
      <c r="N2179" t="s">
        <v>198</v>
      </c>
      <c r="O2179" s="30">
        <v>110</v>
      </c>
      <c r="P2179" s="30" t="s">
        <v>1172</v>
      </c>
      <c r="Q2179" s="30" t="s">
        <v>1172</v>
      </c>
      <c r="R2179" s="30" t="s">
        <v>1173</v>
      </c>
      <c r="S2179" s="30" t="s">
        <v>1174</v>
      </c>
      <c r="T2179" s="31">
        <v>43831</v>
      </c>
      <c r="U2179" s="31">
        <v>46022</v>
      </c>
      <c r="V2179" s="3">
        <v>2890.7665941927767</v>
      </c>
      <c r="W2179" s="32">
        <f>V2179*IF(Q2179="D06T-2017",'VATT Nacional'!$P$1,'VATT Nacional'!$M$1)</f>
        <v>2265280.413763117</v>
      </c>
    </row>
    <row r="2180" spans="6:23">
      <c r="F2180" s="3"/>
      <c r="G2180" s="3"/>
      <c r="H2180" s="29" t="s">
        <v>1166</v>
      </c>
      <c r="I2180" t="s">
        <v>1244</v>
      </c>
      <c r="J2180" t="s">
        <v>1336</v>
      </c>
      <c r="K2180" t="s">
        <v>4068</v>
      </c>
      <c r="L2180" t="s">
        <v>4069</v>
      </c>
      <c r="M2180" t="s">
        <v>198</v>
      </c>
      <c r="N2180" t="s">
        <v>198</v>
      </c>
      <c r="O2180" s="30">
        <v>110</v>
      </c>
      <c r="P2180" s="30" t="s">
        <v>1172</v>
      </c>
      <c r="Q2180" s="30" t="s">
        <v>1172</v>
      </c>
      <c r="R2180" s="30" t="s">
        <v>1173</v>
      </c>
      <c r="S2180" s="30" t="s">
        <v>1174</v>
      </c>
      <c r="T2180" s="31">
        <v>43831</v>
      </c>
      <c r="U2180" s="31">
        <v>46022</v>
      </c>
      <c r="V2180" s="3">
        <v>364612.48607174843</v>
      </c>
      <c r="W2180" s="32">
        <f>V2180*IF(Q2180="D06T-2017",'VATT Nacional'!$P$1,'VATT Nacional'!$M$1)</f>
        <v>285719893.46045721</v>
      </c>
    </row>
    <row r="2181" spans="6:23">
      <c r="F2181" s="3"/>
      <c r="G2181" s="3"/>
      <c r="H2181" s="29" t="s">
        <v>1166</v>
      </c>
      <c r="I2181" t="s">
        <v>1244</v>
      </c>
      <c r="J2181" t="s">
        <v>1336</v>
      </c>
      <c r="K2181" t="s">
        <v>4070</v>
      </c>
      <c r="L2181" t="s">
        <v>4071</v>
      </c>
      <c r="M2181" t="s">
        <v>4041</v>
      </c>
      <c r="N2181" t="s">
        <v>198</v>
      </c>
      <c r="O2181" s="30">
        <v>110</v>
      </c>
      <c r="P2181" s="30" t="s">
        <v>1172</v>
      </c>
      <c r="Q2181" s="30" t="s">
        <v>1172</v>
      </c>
      <c r="R2181" s="30" t="s">
        <v>1173</v>
      </c>
      <c r="S2181" s="30" t="s">
        <v>1174</v>
      </c>
      <c r="T2181" s="31">
        <v>43831</v>
      </c>
      <c r="U2181" s="31">
        <v>46022</v>
      </c>
      <c r="V2181" s="3">
        <v>440421.72835054062</v>
      </c>
      <c r="W2181" s="32">
        <f>V2181*IF(Q2181="D06T-2017",'VATT Nacional'!$P$1,'VATT Nacional'!$M$1)</f>
        <v>345126001.1902737</v>
      </c>
    </row>
    <row r="2182" spans="6:23">
      <c r="F2182" s="3"/>
      <c r="G2182" s="3"/>
      <c r="H2182" s="29" t="s">
        <v>1166</v>
      </c>
      <c r="I2182" t="s">
        <v>1244</v>
      </c>
      <c r="J2182" t="s">
        <v>1336</v>
      </c>
      <c r="K2182" t="s">
        <v>4070</v>
      </c>
      <c r="L2182" t="s">
        <v>4071</v>
      </c>
      <c r="M2182" t="s">
        <v>198</v>
      </c>
      <c r="N2182" t="s">
        <v>198</v>
      </c>
      <c r="O2182" s="30">
        <v>110</v>
      </c>
      <c r="P2182" s="30" t="s">
        <v>1172</v>
      </c>
      <c r="Q2182" s="30" t="s">
        <v>1172</v>
      </c>
      <c r="R2182" s="30" t="s">
        <v>1173</v>
      </c>
      <c r="S2182" s="30" t="s">
        <v>1174</v>
      </c>
      <c r="T2182" s="31">
        <v>43831</v>
      </c>
      <c r="U2182" s="31">
        <v>46022</v>
      </c>
      <c r="V2182" s="3">
        <v>57662.646232931816</v>
      </c>
      <c r="W2182" s="32">
        <f>V2182*IF(Q2182="D06T-2017",'VATT Nacional'!$P$1,'VATT Nacional'!$M$1)</f>
        <v>45185959.80028861</v>
      </c>
    </row>
    <row r="2183" spans="6:23">
      <c r="F2183" s="3"/>
      <c r="G2183" s="3"/>
      <c r="H2183" s="29" t="s">
        <v>1166</v>
      </c>
      <c r="I2183" t="s">
        <v>1244</v>
      </c>
      <c r="J2183" t="s">
        <v>1336</v>
      </c>
      <c r="K2183" t="s">
        <v>4072</v>
      </c>
      <c r="L2183" t="s">
        <v>4073</v>
      </c>
      <c r="M2183" t="s">
        <v>198</v>
      </c>
      <c r="N2183" t="s">
        <v>198</v>
      </c>
      <c r="O2183" s="30">
        <v>66</v>
      </c>
      <c r="P2183" s="30" t="s">
        <v>1172</v>
      </c>
      <c r="Q2183" s="30" t="s">
        <v>1172</v>
      </c>
      <c r="R2183" s="30" t="s">
        <v>1173</v>
      </c>
      <c r="S2183" s="30" t="s">
        <v>1174</v>
      </c>
      <c r="T2183" s="31">
        <v>43831</v>
      </c>
      <c r="U2183" s="31">
        <v>46022</v>
      </c>
      <c r="V2183" s="3">
        <v>833251.27986757737</v>
      </c>
      <c r="W2183" s="32">
        <f>V2183*IF(Q2183="D06T-2017",'VATT Nacional'!$P$1,'VATT Nacional'!$M$1)</f>
        <v>652957526.15203953</v>
      </c>
    </row>
    <row r="2184" spans="6:23">
      <c r="F2184" s="3"/>
      <c r="G2184" s="3"/>
      <c r="H2184" s="29" t="s">
        <v>1166</v>
      </c>
      <c r="I2184" t="s">
        <v>1244</v>
      </c>
      <c r="J2184" t="s">
        <v>1336</v>
      </c>
      <c r="K2184" t="s">
        <v>4074</v>
      </c>
      <c r="L2184" t="s">
        <v>4075</v>
      </c>
      <c r="M2184" t="s">
        <v>198</v>
      </c>
      <c r="N2184" t="s">
        <v>198</v>
      </c>
      <c r="O2184" s="30">
        <v>66</v>
      </c>
      <c r="P2184" s="30" t="s">
        <v>1172</v>
      </c>
      <c r="Q2184" s="30" t="s">
        <v>1172</v>
      </c>
      <c r="R2184" s="30" t="s">
        <v>1173</v>
      </c>
      <c r="S2184" s="30" t="s">
        <v>1174</v>
      </c>
      <c r="T2184" s="31">
        <v>43831</v>
      </c>
      <c r="U2184" s="31">
        <v>46022</v>
      </c>
      <c r="V2184" s="3">
        <v>144160.40216267781</v>
      </c>
      <c r="W2184" s="32">
        <f>V2184*IF(Q2184="D06T-2017",'VATT Nacional'!$P$1,'VATT Nacional'!$M$1)</f>
        <v>112967866.76425476</v>
      </c>
    </row>
    <row r="2185" spans="6:23">
      <c r="F2185" s="3"/>
      <c r="G2185" s="3"/>
      <c r="H2185" s="29" t="s">
        <v>1166</v>
      </c>
      <c r="I2185" t="s">
        <v>1244</v>
      </c>
      <c r="J2185" t="s">
        <v>1336</v>
      </c>
      <c r="K2185" t="s">
        <v>4076</v>
      </c>
      <c r="L2185" t="s">
        <v>4077</v>
      </c>
      <c r="M2185" t="s">
        <v>198</v>
      </c>
      <c r="N2185" t="s">
        <v>198</v>
      </c>
      <c r="O2185" s="30">
        <v>66</v>
      </c>
      <c r="P2185" s="30" t="s">
        <v>1172</v>
      </c>
      <c r="Q2185" s="30" t="s">
        <v>1172</v>
      </c>
      <c r="R2185" s="30" t="s">
        <v>1173</v>
      </c>
      <c r="S2185" s="30" t="s">
        <v>1174</v>
      </c>
      <c r="T2185" s="31">
        <v>43831</v>
      </c>
      <c r="U2185" s="31">
        <v>46022</v>
      </c>
      <c r="V2185" s="3">
        <v>1704451.5639623348</v>
      </c>
      <c r="W2185" s="32">
        <f>V2185*IF(Q2185="D06T-2017",'VATT Nacional'!$P$1,'VATT Nacional'!$M$1)</f>
        <v>1335652885.9189892</v>
      </c>
    </row>
    <row r="2186" spans="6:23">
      <c r="F2186" s="3"/>
      <c r="G2186" s="3"/>
      <c r="H2186" s="29" t="s">
        <v>1166</v>
      </c>
      <c r="I2186" t="s">
        <v>1244</v>
      </c>
      <c r="J2186" t="s">
        <v>1336</v>
      </c>
      <c r="K2186" t="s">
        <v>4078</v>
      </c>
      <c r="L2186" t="s">
        <v>4079</v>
      </c>
      <c r="M2186" t="s">
        <v>4041</v>
      </c>
      <c r="N2186" t="s">
        <v>198</v>
      </c>
      <c r="O2186" s="30">
        <v>110</v>
      </c>
      <c r="P2186" s="30" t="s">
        <v>1172</v>
      </c>
      <c r="Q2186" s="30" t="s">
        <v>1172</v>
      </c>
      <c r="R2186" s="30" t="s">
        <v>1173</v>
      </c>
      <c r="S2186" s="30" t="s">
        <v>1174</v>
      </c>
      <c r="T2186" s="31">
        <v>43831</v>
      </c>
      <c r="U2186" s="31">
        <v>46022</v>
      </c>
      <c r="V2186" s="3">
        <v>24016.291527417201</v>
      </c>
      <c r="W2186" s="32">
        <f>V2186*IF(Q2186="D06T-2017",'VATT Nacional'!$P$1,'VATT Nacional'!$M$1)</f>
        <v>18819795.038995549</v>
      </c>
    </row>
    <row r="2187" spans="6:23">
      <c r="F2187" s="3"/>
      <c r="G2187" s="3"/>
      <c r="H2187" s="29" t="s">
        <v>1166</v>
      </c>
      <c r="I2187" t="s">
        <v>1244</v>
      </c>
      <c r="J2187" t="s">
        <v>1336</v>
      </c>
      <c r="K2187" t="s">
        <v>4078</v>
      </c>
      <c r="L2187" t="s">
        <v>4079</v>
      </c>
      <c r="M2187" t="s">
        <v>198</v>
      </c>
      <c r="N2187" t="s">
        <v>198</v>
      </c>
      <c r="O2187" s="30">
        <v>110</v>
      </c>
      <c r="P2187" s="30" t="s">
        <v>1172</v>
      </c>
      <c r="Q2187" s="30" t="s">
        <v>1172</v>
      </c>
      <c r="R2187" s="30" t="s">
        <v>1173</v>
      </c>
      <c r="S2187" s="30" t="s">
        <v>1174</v>
      </c>
      <c r="T2187" s="31">
        <v>43831</v>
      </c>
      <c r="U2187" s="31">
        <v>46022</v>
      </c>
      <c r="V2187" s="3">
        <v>28623.318267372888</v>
      </c>
      <c r="W2187" s="32">
        <f>V2187*IF(Q2187="D06T-2017",'VATT Nacional'!$P$1,'VATT Nacional'!$M$1)</f>
        <v>22429981.852648966</v>
      </c>
    </row>
    <row r="2188" spans="6:23">
      <c r="F2188" s="3"/>
      <c r="G2188" s="3"/>
      <c r="H2188" s="29" t="s">
        <v>1166</v>
      </c>
      <c r="I2188" t="s">
        <v>1244</v>
      </c>
      <c r="J2188" t="s">
        <v>1336</v>
      </c>
      <c r="K2188" t="s">
        <v>4080</v>
      </c>
      <c r="L2188" t="s">
        <v>4081</v>
      </c>
      <c r="M2188" t="s">
        <v>4041</v>
      </c>
      <c r="N2188" t="s">
        <v>198</v>
      </c>
      <c r="O2188" s="30">
        <v>110</v>
      </c>
      <c r="P2188" s="30" t="s">
        <v>1172</v>
      </c>
      <c r="Q2188" s="30" t="s">
        <v>1172</v>
      </c>
      <c r="R2188" s="30" t="s">
        <v>1173</v>
      </c>
      <c r="S2188" s="30" t="s">
        <v>1174</v>
      </c>
      <c r="T2188" s="31">
        <v>43831</v>
      </c>
      <c r="U2188" s="31">
        <v>46022</v>
      </c>
      <c r="V2188" s="3">
        <v>296995.72608756513</v>
      </c>
      <c r="W2188" s="32">
        <f>V2188*IF(Q2188="D06T-2017",'VATT Nacional'!$P$1,'VATT Nacional'!$M$1)</f>
        <v>232733629.42170876</v>
      </c>
    </row>
    <row r="2189" spans="6:23">
      <c r="F2189" s="3"/>
      <c r="G2189" s="3"/>
      <c r="H2189" s="29" t="s">
        <v>1166</v>
      </c>
      <c r="I2189" t="s">
        <v>1244</v>
      </c>
      <c r="J2189" t="s">
        <v>1336</v>
      </c>
      <c r="K2189" t="s">
        <v>4080</v>
      </c>
      <c r="L2189" t="s">
        <v>4081</v>
      </c>
      <c r="M2189" t="s">
        <v>198</v>
      </c>
      <c r="N2189" t="s">
        <v>198</v>
      </c>
      <c r="O2189" s="30">
        <v>110</v>
      </c>
      <c r="P2189" s="30" t="s">
        <v>1172</v>
      </c>
      <c r="Q2189" s="30" t="s">
        <v>1172</v>
      </c>
      <c r="R2189" s="30" t="s">
        <v>1173</v>
      </c>
      <c r="S2189" s="30" t="s">
        <v>1174</v>
      </c>
      <c r="T2189" s="31">
        <v>43831</v>
      </c>
      <c r="U2189" s="31">
        <v>46022</v>
      </c>
      <c r="V2189" s="3">
        <v>132127.3463834615</v>
      </c>
      <c r="W2189" s="32">
        <f>V2189*IF(Q2189="D06T-2017",'VATT Nacional'!$P$1,'VATT Nacional'!$M$1)</f>
        <v>103538449.10419998</v>
      </c>
    </row>
    <row r="2190" spans="6:23">
      <c r="F2190" s="3"/>
      <c r="G2190" s="3"/>
      <c r="H2190" s="29" t="s">
        <v>1166</v>
      </c>
      <c r="I2190" t="s">
        <v>1244</v>
      </c>
      <c r="J2190" t="s">
        <v>1336</v>
      </c>
      <c r="K2190" t="s">
        <v>4082</v>
      </c>
      <c r="L2190" t="s">
        <v>4083</v>
      </c>
      <c r="M2190" t="s">
        <v>4041</v>
      </c>
      <c r="N2190" t="s">
        <v>198</v>
      </c>
      <c r="O2190" s="30">
        <v>110</v>
      </c>
      <c r="P2190" s="30" t="s">
        <v>1172</v>
      </c>
      <c r="Q2190" s="30" t="s">
        <v>1172</v>
      </c>
      <c r="R2190" s="30" t="s">
        <v>1173</v>
      </c>
      <c r="S2190" s="30" t="s">
        <v>1174</v>
      </c>
      <c r="T2190" s="31">
        <v>43831</v>
      </c>
      <c r="U2190" s="31">
        <v>46022</v>
      </c>
      <c r="V2190" s="3">
        <v>237772.26527941195</v>
      </c>
      <c r="W2190" s="32">
        <f>V2190*IF(Q2190="D06T-2017",'VATT Nacional'!$P$1,'VATT Nacional'!$M$1)</f>
        <v>186324574.44179973</v>
      </c>
    </row>
    <row r="2191" spans="6:23">
      <c r="F2191" s="3"/>
      <c r="G2191" s="3"/>
      <c r="H2191" s="29" t="s">
        <v>1166</v>
      </c>
      <c r="I2191" t="s">
        <v>1244</v>
      </c>
      <c r="J2191" t="s">
        <v>1336</v>
      </c>
      <c r="K2191" t="s">
        <v>4082</v>
      </c>
      <c r="L2191" t="s">
        <v>4083</v>
      </c>
      <c r="M2191" t="s">
        <v>198</v>
      </c>
      <c r="N2191" t="s">
        <v>198</v>
      </c>
      <c r="O2191" s="30">
        <v>110</v>
      </c>
      <c r="P2191" s="30" t="s">
        <v>1172</v>
      </c>
      <c r="Q2191" s="30" t="s">
        <v>1172</v>
      </c>
      <c r="R2191" s="30" t="s">
        <v>1173</v>
      </c>
      <c r="S2191" s="30" t="s">
        <v>1174</v>
      </c>
      <c r="T2191" s="31">
        <v>43831</v>
      </c>
      <c r="U2191" s="31">
        <v>46022</v>
      </c>
      <c r="V2191" s="3">
        <v>42378.955083749279</v>
      </c>
      <c r="W2191" s="32">
        <f>V2191*IF(Q2191="D06T-2017",'VATT Nacional'!$P$1,'VATT Nacional'!$M$1)</f>
        <v>33209259.128640026</v>
      </c>
    </row>
    <row r="2192" spans="6:23">
      <c r="F2192" s="3"/>
      <c r="G2192" s="3"/>
      <c r="H2192" s="29" t="s">
        <v>1166</v>
      </c>
      <c r="I2192" t="s">
        <v>1244</v>
      </c>
      <c r="J2192" t="s">
        <v>1336</v>
      </c>
      <c r="K2192" t="s">
        <v>4084</v>
      </c>
      <c r="L2192" t="s">
        <v>4085</v>
      </c>
      <c r="M2192" t="s">
        <v>198</v>
      </c>
      <c r="N2192" t="s">
        <v>198</v>
      </c>
      <c r="O2192" s="30">
        <v>220</v>
      </c>
      <c r="P2192" s="30" t="s">
        <v>1172</v>
      </c>
      <c r="Q2192" s="30" t="s">
        <v>1172</v>
      </c>
      <c r="R2192" s="30" t="s">
        <v>1173</v>
      </c>
      <c r="S2192" s="30" t="s">
        <v>1174</v>
      </c>
      <c r="T2192" s="31">
        <v>43831</v>
      </c>
      <c r="U2192" s="31">
        <v>46022</v>
      </c>
      <c r="V2192" s="3">
        <v>111519.24334278336</v>
      </c>
      <c r="W2192" s="32">
        <f>V2192*IF(Q2192="D06T-2017",'VATT Nacional'!$P$1,'VATT Nacional'!$M$1)</f>
        <v>87389399.825492576</v>
      </c>
    </row>
    <row r="2193" spans="6:23">
      <c r="F2193" s="3"/>
      <c r="G2193" s="3"/>
      <c r="H2193" s="29" t="s">
        <v>1166</v>
      </c>
      <c r="I2193" t="s">
        <v>1244</v>
      </c>
      <c r="J2193" t="s">
        <v>1336</v>
      </c>
      <c r="K2193" t="s">
        <v>4086</v>
      </c>
      <c r="L2193" t="s">
        <v>4087</v>
      </c>
      <c r="M2193" t="s">
        <v>4041</v>
      </c>
      <c r="N2193" t="s">
        <v>198</v>
      </c>
      <c r="O2193" s="30">
        <v>110</v>
      </c>
      <c r="P2193" s="30" t="s">
        <v>1172</v>
      </c>
      <c r="Q2193" s="30" t="s">
        <v>1172</v>
      </c>
      <c r="R2193" s="30" t="s">
        <v>1173</v>
      </c>
      <c r="S2193" s="30" t="s">
        <v>1174</v>
      </c>
      <c r="T2193" s="31">
        <v>43831</v>
      </c>
      <c r="U2193" s="31">
        <v>46022</v>
      </c>
      <c r="V2193" s="3">
        <v>219791.99405316173</v>
      </c>
      <c r="W2193" s="32">
        <f>V2193*IF(Q2193="D06T-2017",'VATT Nacional'!$P$1,'VATT Nacional'!$M$1)</f>
        <v>172234762.99704462</v>
      </c>
    </row>
    <row r="2194" spans="6:23">
      <c r="F2194" s="3"/>
      <c r="G2194" s="3"/>
      <c r="H2194" s="29" t="s">
        <v>1166</v>
      </c>
      <c r="I2194" t="s">
        <v>1244</v>
      </c>
      <c r="J2194" t="s">
        <v>1336</v>
      </c>
      <c r="K2194" t="s">
        <v>4086</v>
      </c>
      <c r="L2194" t="s">
        <v>4087</v>
      </c>
      <c r="M2194" t="s">
        <v>198</v>
      </c>
      <c r="N2194" t="s">
        <v>198</v>
      </c>
      <c r="O2194" s="30">
        <v>110</v>
      </c>
      <c r="P2194" s="30" t="s">
        <v>1172</v>
      </c>
      <c r="Q2194" s="30" t="s">
        <v>1172</v>
      </c>
      <c r="R2194" s="30" t="s">
        <v>1173</v>
      </c>
      <c r="S2194" s="30" t="s">
        <v>1174</v>
      </c>
      <c r="T2194" s="31">
        <v>43831</v>
      </c>
      <c r="U2194" s="31">
        <v>46022</v>
      </c>
      <c r="V2194" s="3">
        <v>599906.51426322083</v>
      </c>
      <c r="W2194" s="32">
        <f>V2194*IF(Q2194="D06T-2017",'VATT Nacional'!$P$1,'VATT Nacional'!$M$1)</f>
        <v>470102456.41393811</v>
      </c>
    </row>
    <row r="2195" spans="6:23">
      <c r="F2195" s="3"/>
      <c r="G2195" s="3"/>
      <c r="H2195" s="29" t="s">
        <v>1166</v>
      </c>
      <c r="I2195" t="s">
        <v>1244</v>
      </c>
      <c r="J2195" t="s">
        <v>1336</v>
      </c>
      <c r="K2195" t="s">
        <v>4088</v>
      </c>
      <c r="L2195" t="s">
        <v>4089</v>
      </c>
      <c r="M2195" t="s">
        <v>4041</v>
      </c>
      <c r="N2195" t="s">
        <v>198</v>
      </c>
      <c r="O2195" s="30">
        <v>110</v>
      </c>
      <c r="P2195" s="30" t="s">
        <v>1172</v>
      </c>
      <c r="Q2195" s="30" t="s">
        <v>1172</v>
      </c>
      <c r="R2195" s="30" t="s">
        <v>1173</v>
      </c>
      <c r="S2195" s="30" t="s">
        <v>1174</v>
      </c>
      <c r="T2195" s="31">
        <v>43831</v>
      </c>
      <c r="U2195" s="31">
        <v>46022</v>
      </c>
      <c r="V2195" s="3">
        <v>331210.61795023968</v>
      </c>
      <c r="W2195" s="32">
        <f>V2195*IF(Q2195="D06T-2017",'VATT Nacional'!$P$1,'VATT Nacional'!$M$1)</f>
        <v>259545314.78961122</v>
      </c>
    </row>
    <row r="2196" spans="6:23">
      <c r="F2196" s="3"/>
      <c r="G2196" s="3"/>
      <c r="H2196" s="29" t="s">
        <v>1166</v>
      </c>
      <c r="I2196" t="s">
        <v>1244</v>
      </c>
      <c r="J2196" t="s">
        <v>1336</v>
      </c>
      <c r="K2196" t="s">
        <v>4088</v>
      </c>
      <c r="L2196" t="s">
        <v>4089</v>
      </c>
      <c r="M2196" t="s">
        <v>198</v>
      </c>
      <c r="N2196" t="s">
        <v>198</v>
      </c>
      <c r="O2196" s="30">
        <v>110</v>
      </c>
      <c r="P2196" s="30" t="s">
        <v>1172</v>
      </c>
      <c r="Q2196" s="30" t="s">
        <v>1172</v>
      </c>
      <c r="R2196" s="30" t="s">
        <v>1173</v>
      </c>
      <c r="S2196" s="30" t="s">
        <v>1174</v>
      </c>
      <c r="T2196" s="31">
        <v>43831</v>
      </c>
      <c r="U2196" s="31">
        <v>46022</v>
      </c>
      <c r="V2196" s="3">
        <v>32669.262493356095</v>
      </c>
      <c r="W2196" s="32">
        <f>V2196*IF(Q2196="D06T-2017",'VATT Nacional'!$P$1,'VATT Nacional'!$M$1)</f>
        <v>25600489.713335324</v>
      </c>
    </row>
    <row r="2197" spans="6:23">
      <c r="F2197" s="3"/>
      <c r="G2197" s="3"/>
      <c r="H2197" s="29" t="s">
        <v>1166</v>
      </c>
      <c r="I2197" t="s">
        <v>1244</v>
      </c>
      <c r="J2197" t="s">
        <v>1336</v>
      </c>
      <c r="K2197" t="s">
        <v>4090</v>
      </c>
      <c r="L2197" t="s">
        <v>4091</v>
      </c>
      <c r="M2197" t="s">
        <v>198</v>
      </c>
      <c r="N2197" t="s">
        <v>198</v>
      </c>
      <c r="O2197" s="30">
        <v>66</v>
      </c>
      <c r="P2197" s="30" t="s">
        <v>1172</v>
      </c>
      <c r="Q2197" s="30" t="s">
        <v>1172</v>
      </c>
      <c r="R2197" s="30" t="s">
        <v>1173</v>
      </c>
      <c r="S2197" s="30" t="s">
        <v>1174</v>
      </c>
      <c r="T2197" s="31">
        <v>43831</v>
      </c>
      <c r="U2197" s="31">
        <v>46022</v>
      </c>
      <c r="V2197" s="3">
        <v>1109009.9129719993</v>
      </c>
      <c r="W2197" s="32">
        <f>V2197*IF(Q2197="D06T-2017",'VATT Nacional'!$P$1,'VATT Nacional'!$M$1)</f>
        <v>869049213.30257916</v>
      </c>
    </row>
    <row r="2198" spans="6:23">
      <c r="F2198" s="3"/>
      <c r="G2198" s="3"/>
      <c r="H2198" s="29" t="s">
        <v>1166</v>
      </c>
      <c r="I2198" t="s">
        <v>1244</v>
      </c>
      <c r="J2198" t="s">
        <v>1336</v>
      </c>
      <c r="K2198" t="s">
        <v>4092</v>
      </c>
      <c r="L2198" t="s">
        <v>4093</v>
      </c>
      <c r="M2198" t="s">
        <v>198</v>
      </c>
      <c r="N2198" t="s">
        <v>198</v>
      </c>
      <c r="O2198" s="30">
        <v>66</v>
      </c>
      <c r="P2198" s="30" t="s">
        <v>1172</v>
      </c>
      <c r="Q2198" s="30" t="s">
        <v>1172</v>
      </c>
      <c r="R2198" s="30" t="s">
        <v>1173</v>
      </c>
      <c r="S2198" s="30" t="s">
        <v>1174</v>
      </c>
      <c r="T2198" s="31">
        <v>43831</v>
      </c>
      <c r="U2198" s="31">
        <v>46022</v>
      </c>
      <c r="V2198" s="3">
        <v>529875.62194107065</v>
      </c>
      <c r="W2198" s="32">
        <f>V2198*IF(Q2198="D06T-2017",'VATT Nacional'!$P$1,'VATT Nacional'!$M$1)</f>
        <v>415224415.04788327</v>
      </c>
    </row>
    <row r="2199" spans="6:23">
      <c r="F2199" s="3"/>
      <c r="G2199" s="3"/>
      <c r="H2199" s="29" t="s">
        <v>1166</v>
      </c>
      <c r="I2199" t="s">
        <v>1244</v>
      </c>
      <c r="J2199" t="s">
        <v>1336</v>
      </c>
      <c r="K2199" t="s">
        <v>4094</v>
      </c>
      <c r="L2199" t="s">
        <v>4095</v>
      </c>
      <c r="M2199" t="s">
        <v>198</v>
      </c>
      <c r="N2199" t="s">
        <v>198</v>
      </c>
      <c r="O2199" s="30">
        <v>66</v>
      </c>
      <c r="P2199" s="30" t="s">
        <v>1172</v>
      </c>
      <c r="Q2199" s="30" t="s">
        <v>1172</v>
      </c>
      <c r="R2199" s="30" t="s">
        <v>1173</v>
      </c>
      <c r="S2199" s="30" t="s">
        <v>1174</v>
      </c>
      <c r="T2199" s="31">
        <v>43831</v>
      </c>
      <c r="U2199" s="31">
        <v>46022</v>
      </c>
      <c r="V2199" s="3">
        <v>218826.95811825327</v>
      </c>
      <c r="W2199" s="32">
        <f>V2199*IF(Q2199="D06T-2017",'VATT Nacional'!$P$1,'VATT Nacional'!$M$1)</f>
        <v>171478535.56369966</v>
      </c>
    </row>
    <row r="2200" spans="6:23">
      <c r="F2200" s="3"/>
      <c r="G2200" s="3"/>
      <c r="H2200" s="29" t="s">
        <v>1166</v>
      </c>
      <c r="I2200" t="s">
        <v>1244</v>
      </c>
      <c r="J2200" t="s">
        <v>1336</v>
      </c>
      <c r="K2200" t="s">
        <v>4096</v>
      </c>
      <c r="L2200" t="s">
        <v>4097</v>
      </c>
      <c r="M2200" t="s">
        <v>198</v>
      </c>
      <c r="N2200" t="s">
        <v>198</v>
      </c>
      <c r="O2200" s="30">
        <v>66</v>
      </c>
      <c r="P2200" s="30" t="s">
        <v>1172</v>
      </c>
      <c r="Q2200" s="30" t="s">
        <v>1172</v>
      </c>
      <c r="R2200" s="30" t="s">
        <v>1173</v>
      </c>
      <c r="S2200" s="30" t="s">
        <v>1174</v>
      </c>
      <c r="T2200" s="31">
        <v>43831</v>
      </c>
      <c r="U2200" s="31">
        <v>46022</v>
      </c>
      <c r="V2200" s="3">
        <v>771722.78426617198</v>
      </c>
      <c r="W2200" s="32">
        <f>V2200*IF(Q2200="D06T-2017",'VATT Nacional'!$P$1,'VATT Nacional'!$M$1)</f>
        <v>604742185.53817928</v>
      </c>
    </row>
    <row r="2201" spans="6:23">
      <c r="F2201" s="3"/>
      <c r="G2201" s="3"/>
      <c r="H2201" s="29" t="s">
        <v>1166</v>
      </c>
      <c r="I2201" t="s">
        <v>1244</v>
      </c>
      <c r="J2201" t="s">
        <v>1336</v>
      </c>
      <c r="K2201" t="s">
        <v>4098</v>
      </c>
      <c r="L2201" t="s">
        <v>4099</v>
      </c>
      <c r="M2201" t="s">
        <v>198</v>
      </c>
      <c r="N2201" t="s">
        <v>198</v>
      </c>
      <c r="O2201" s="30">
        <v>66</v>
      </c>
      <c r="P2201" s="30" t="s">
        <v>1172</v>
      </c>
      <c r="Q2201" s="30" t="s">
        <v>1172</v>
      </c>
      <c r="R2201" s="30" t="s">
        <v>1173</v>
      </c>
      <c r="S2201" s="30" t="s">
        <v>1174</v>
      </c>
      <c r="T2201" s="31">
        <v>43831</v>
      </c>
      <c r="U2201" s="31">
        <v>46022</v>
      </c>
      <c r="V2201" s="3">
        <v>566905.45895199396</v>
      </c>
      <c r="W2201" s="32">
        <f>V2201*IF(Q2201="D06T-2017",'VATT Nacional'!$P$1,'VATT Nacional'!$M$1)</f>
        <v>444241965.15870732</v>
      </c>
    </row>
    <row r="2202" spans="6:23">
      <c r="F2202" s="3"/>
      <c r="G2202" s="3"/>
      <c r="H2202" s="29" t="s">
        <v>1166</v>
      </c>
      <c r="I2202" t="s">
        <v>1244</v>
      </c>
      <c r="J2202" t="s">
        <v>1336</v>
      </c>
      <c r="K2202" t="s">
        <v>4100</v>
      </c>
      <c r="L2202" t="s">
        <v>4101</v>
      </c>
      <c r="M2202" t="s">
        <v>198</v>
      </c>
      <c r="N2202" t="s">
        <v>198</v>
      </c>
      <c r="O2202" s="30">
        <v>66</v>
      </c>
      <c r="P2202" s="30" t="s">
        <v>1172</v>
      </c>
      <c r="Q2202" s="30" t="s">
        <v>1172</v>
      </c>
      <c r="R2202" s="30" t="s">
        <v>1173</v>
      </c>
      <c r="S2202" s="30" t="s">
        <v>1174</v>
      </c>
      <c r="T2202" s="31">
        <v>43831</v>
      </c>
      <c r="U2202" s="31">
        <v>46022</v>
      </c>
      <c r="V2202" s="3">
        <v>11302.215195012566</v>
      </c>
      <c r="W2202" s="32">
        <f>V2202*IF(Q2202="D06T-2017",'VATT Nacional'!$P$1,'VATT Nacional'!$M$1)</f>
        <v>8856711.8372098096</v>
      </c>
    </row>
    <row r="2203" spans="6:23">
      <c r="F2203" s="3"/>
      <c r="G2203" s="3"/>
      <c r="H2203" s="29" t="s">
        <v>1166</v>
      </c>
      <c r="I2203" t="s">
        <v>1244</v>
      </c>
      <c r="J2203" t="s">
        <v>1336</v>
      </c>
      <c r="K2203" t="s">
        <v>4100</v>
      </c>
      <c r="L2203" t="s">
        <v>4101</v>
      </c>
      <c r="M2203" t="s">
        <v>1188</v>
      </c>
      <c r="N2203" t="s">
        <v>1180</v>
      </c>
      <c r="O2203" s="30">
        <v>66</v>
      </c>
      <c r="P2203" s="30" t="s">
        <v>1172</v>
      </c>
      <c r="Q2203" s="30" t="s">
        <v>1172</v>
      </c>
      <c r="R2203" s="30" t="s">
        <v>1173</v>
      </c>
      <c r="S2203" s="30" t="s">
        <v>1174</v>
      </c>
      <c r="T2203" s="31">
        <v>43831</v>
      </c>
      <c r="U2203" s="31">
        <v>46022</v>
      </c>
      <c r="V2203" s="3">
        <v>429456.65174643131</v>
      </c>
      <c r="W2203" s="32">
        <f>V2203*IF(Q2203="D06T-2017",'VATT Nacional'!$P$1,'VATT Nacional'!$M$1)</f>
        <v>336533479.9827159</v>
      </c>
    </row>
    <row r="2204" spans="6:23">
      <c r="F2204" s="3"/>
      <c r="G2204" s="3"/>
      <c r="H2204" s="29" t="s">
        <v>1166</v>
      </c>
      <c r="I2204" t="s">
        <v>1244</v>
      </c>
      <c r="J2204" t="s">
        <v>1336</v>
      </c>
      <c r="K2204" t="s">
        <v>4102</v>
      </c>
      <c r="L2204" t="s">
        <v>4103</v>
      </c>
      <c r="M2204" t="s">
        <v>4041</v>
      </c>
      <c r="N2204" t="s">
        <v>198</v>
      </c>
      <c r="O2204" s="30">
        <v>110</v>
      </c>
      <c r="P2204" s="30" t="s">
        <v>1172</v>
      </c>
      <c r="Q2204" s="30" t="s">
        <v>1172</v>
      </c>
      <c r="R2204" s="30" t="s">
        <v>1173</v>
      </c>
      <c r="S2204" s="30" t="s">
        <v>1174</v>
      </c>
      <c r="T2204" s="31">
        <v>43831</v>
      </c>
      <c r="U2204" s="31">
        <v>46022</v>
      </c>
      <c r="V2204" s="3">
        <v>32772.392405854371</v>
      </c>
      <c r="W2204" s="32">
        <f>V2204*IF(Q2204="D06T-2017",'VATT Nacional'!$P$1,'VATT Nacional'!$M$1)</f>
        <v>25681305.013790492</v>
      </c>
    </row>
    <row r="2205" spans="6:23">
      <c r="F2205" s="3"/>
      <c r="G2205" s="3"/>
      <c r="H2205" s="29" t="s">
        <v>1166</v>
      </c>
      <c r="I2205" t="s">
        <v>1244</v>
      </c>
      <c r="J2205" t="s">
        <v>1336</v>
      </c>
      <c r="K2205" t="s">
        <v>4102</v>
      </c>
      <c r="L2205" t="s">
        <v>4103</v>
      </c>
      <c r="M2205" t="s">
        <v>198</v>
      </c>
      <c r="N2205" t="s">
        <v>198</v>
      </c>
      <c r="O2205" s="30">
        <v>110</v>
      </c>
      <c r="P2205" s="30" t="s">
        <v>1172</v>
      </c>
      <c r="Q2205" s="30" t="s">
        <v>1172</v>
      </c>
      <c r="R2205" s="30" t="s">
        <v>1173</v>
      </c>
      <c r="S2205" s="30" t="s">
        <v>1174</v>
      </c>
      <c r="T2205" s="31">
        <v>43831</v>
      </c>
      <c r="U2205" s="31">
        <v>46022</v>
      </c>
      <c r="V2205" s="3">
        <v>47853.954738972905</v>
      </c>
      <c r="W2205" s="32">
        <f>V2205*IF(Q2205="D06T-2017",'VATT Nacional'!$P$1,'VATT Nacional'!$M$1)</f>
        <v>37499612.251321375</v>
      </c>
    </row>
    <row r="2206" spans="6:23">
      <c r="F2206" s="3"/>
      <c r="G2206" s="3"/>
      <c r="H2206" s="29" t="s">
        <v>1166</v>
      </c>
      <c r="I2206" t="s">
        <v>1244</v>
      </c>
      <c r="J2206" t="s">
        <v>1336</v>
      </c>
      <c r="K2206" t="s">
        <v>4104</v>
      </c>
      <c r="L2206" t="s">
        <v>4105</v>
      </c>
      <c r="M2206" t="s">
        <v>4041</v>
      </c>
      <c r="N2206" t="s">
        <v>198</v>
      </c>
      <c r="O2206" s="30">
        <v>110</v>
      </c>
      <c r="P2206" s="30" t="s">
        <v>1172</v>
      </c>
      <c r="Q2206" s="30" t="s">
        <v>1172</v>
      </c>
      <c r="R2206" s="30" t="s">
        <v>1173</v>
      </c>
      <c r="S2206" s="30" t="s">
        <v>1174</v>
      </c>
      <c r="T2206" s="31">
        <v>43831</v>
      </c>
      <c r="U2206" s="31">
        <v>46022</v>
      </c>
      <c r="V2206" s="3">
        <v>327550.0492314666</v>
      </c>
      <c r="W2206" s="32">
        <f>V2206*IF(Q2206="D06T-2017",'VATT Nacional'!$P$1,'VATT Nacional'!$M$1)</f>
        <v>256676797.26954278</v>
      </c>
    </row>
    <row r="2207" spans="6:23">
      <c r="F2207" s="3"/>
      <c r="G2207" s="3"/>
      <c r="H2207" s="29" t="s">
        <v>1166</v>
      </c>
      <c r="I2207" t="s">
        <v>1244</v>
      </c>
      <c r="J2207" t="s">
        <v>1336</v>
      </c>
      <c r="K2207" t="s">
        <v>4104</v>
      </c>
      <c r="L2207" t="s">
        <v>4105</v>
      </c>
      <c r="M2207" t="s">
        <v>198</v>
      </c>
      <c r="N2207" t="s">
        <v>198</v>
      </c>
      <c r="O2207" s="30">
        <v>110</v>
      </c>
      <c r="P2207" s="30" t="s">
        <v>1172</v>
      </c>
      <c r="Q2207" s="30" t="s">
        <v>1172</v>
      </c>
      <c r="R2207" s="30" t="s">
        <v>1173</v>
      </c>
      <c r="S2207" s="30" t="s">
        <v>1174</v>
      </c>
      <c r="T2207" s="31">
        <v>43831</v>
      </c>
      <c r="U2207" s="31">
        <v>46022</v>
      </c>
      <c r="V2207" s="3">
        <v>28351.992859643258</v>
      </c>
      <c r="W2207" s="32">
        <f>V2207*IF(Q2207="D06T-2017",'VATT Nacional'!$P$1,'VATT Nacional'!$M$1)</f>
        <v>22217364.157010395</v>
      </c>
    </row>
    <row r="2208" spans="6:23">
      <c r="F2208" s="3"/>
      <c r="G2208" s="3"/>
      <c r="H2208" s="29" t="s">
        <v>1166</v>
      </c>
      <c r="I2208" s="33" t="s">
        <v>1228</v>
      </c>
      <c r="J2208" t="s">
        <v>236</v>
      </c>
      <c r="K2208" t="s">
        <v>4106</v>
      </c>
      <c r="L2208" t="s">
        <v>4107</v>
      </c>
      <c r="M2208" t="s">
        <v>1170</v>
      </c>
      <c r="N2208" t="s">
        <v>54</v>
      </c>
      <c r="O2208" s="30">
        <v>66</v>
      </c>
      <c r="P2208" s="30" t="s">
        <v>4108</v>
      </c>
      <c r="Q2208" s="30" t="s">
        <v>4109</v>
      </c>
      <c r="R2208" s="30" t="s">
        <v>1173</v>
      </c>
      <c r="S2208" s="30" t="s">
        <v>1174</v>
      </c>
      <c r="T2208" s="31">
        <v>43101</v>
      </c>
      <c r="U2208" s="31">
        <v>46022</v>
      </c>
      <c r="V2208" s="33">
        <v>13205.807702599344</v>
      </c>
      <c r="W2208" s="32">
        <f>V2208*IF(Q2208="D06T-2017",'VATT Nacional'!$P$1,'VATT Nacional'!$M$1)</f>
        <v>9910172.6208185107</v>
      </c>
    </row>
    <row r="2209" spans="6:23">
      <c r="F2209" s="3"/>
      <c r="G2209" s="3"/>
      <c r="H2209" s="29" t="s">
        <v>1166</v>
      </c>
      <c r="I2209" s="33" t="s">
        <v>1228</v>
      </c>
      <c r="J2209" t="s">
        <v>236</v>
      </c>
      <c r="K2209" t="s">
        <v>4110</v>
      </c>
      <c r="L2209" t="s">
        <v>4111</v>
      </c>
      <c r="M2209" t="s">
        <v>1170</v>
      </c>
      <c r="N2209" t="s">
        <v>54</v>
      </c>
      <c r="O2209" s="30">
        <v>154</v>
      </c>
      <c r="P2209" s="30" t="s">
        <v>4108</v>
      </c>
      <c r="Q2209" s="30" t="s">
        <v>4109</v>
      </c>
      <c r="R2209" s="30" t="s">
        <v>1173</v>
      </c>
      <c r="S2209" s="30" t="s">
        <v>1174</v>
      </c>
      <c r="T2209" s="31">
        <v>43352</v>
      </c>
      <c r="U2209" s="31">
        <v>46022</v>
      </c>
      <c r="V2209" s="33">
        <v>6826.3747354018742</v>
      </c>
      <c r="W2209" s="32">
        <f>V2209*IF(Q2209="D06T-2017",'VATT Nacional'!$P$1,'VATT Nacional'!$M$1)</f>
        <v>5122787.907089619</v>
      </c>
    </row>
    <row r="2210" spans="6:23">
      <c r="F2210" s="3"/>
      <c r="G2210" s="3"/>
      <c r="H2210" s="29" t="s">
        <v>1166</v>
      </c>
      <c r="I2210" s="33" t="s">
        <v>1228</v>
      </c>
      <c r="J2210" t="s">
        <v>236</v>
      </c>
      <c r="K2210" t="s">
        <v>4112</v>
      </c>
      <c r="L2210" t="s">
        <v>4113</v>
      </c>
      <c r="M2210" t="s">
        <v>198</v>
      </c>
      <c r="N2210" t="s">
        <v>198</v>
      </c>
      <c r="O2210" s="30" t="s">
        <v>1171</v>
      </c>
      <c r="P2210" s="30" t="s">
        <v>4108</v>
      </c>
      <c r="Q2210" s="30" t="s">
        <v>4109</v>
      </c>
      <c r="R2210" s="30" t="s">
        <v>1173</v>
      </c>
      <c r="S2210" s="30" t="s">
        <v>1174</v>
      </c>
      <c r="T2210" s="31">
        <v>43313</v>
      </c>
      <c r="U2210" s="31">
        <v>46022</v>
      </c>
      <c r="V2210" s="33">
        <v>230992.46432027753</v>
      </c>
      <c r="W2210" s="32">
        <f>V2210*IF(Q2210="D06T-2017",'VATT Nacional'!$P$1,'VATT Nacional'!$M$1)</f>
        <v>173346094.92092067</v>
      </c>
    </row>
    <row r="2211" spans="6:23">
      <c r="F2211" s="3"/>
      <c r="G2211" s="3"/>
      <c r="H2211" s="29" t="s">
        <v>1166</v>
      </c>
      <c r="I2211" s="33" t="s">
        <v>1165</v>
      </c>
      <c r="J2211" t="s">
        <v>236</v>
      </c>
      <c r="K2211" t="s">
        <v>4114</v>
      </c>
      <c r="L2211" t="s">
        <v>4115</v>
      </c>
      <c r="M2211" t="s">
        <v>109</v>
      </c>
      <c r="N2211" t="s">
        <v>109</v>
      </c>
      <c r="O2211" s="30" t="s">
        <v>1171</v>
      </c>
      <c r="P2211" s="30" t="s">
        <v>4108</v>
      </c>
      <c r="Q2211" s="30" t="s">
        <v>4109</v>
      </c>
      <c r="R2211" s="30" t="s">
        <v>1173</v>
      </c>
      <c r="S2211" s="30" t="s">
        <v>1174</v>
      </c>
      <c r="T2211" s="31">
        <v>43115</v>
      </c>
      <c r="U2211" s="31">
        <v>46022</v>
      </c>
      <c r="V2211" s="33">
        <v>271817.68345880514</v>
      </c>
      <c r="W2211" s="32">
        <f>V2211*IF(Q2211="D06T-2017",'VATT Nacional'!$P$1,'VATT Nacional'!$M$1)</f>
        <v>203982991.81181788</v>
      </c>
    </row>
    <row r="2212" spans="6:23">
      <c r="F2212" s="3"/>
      <c r="G2212" s="3"/>
      <c r="H2212" s="29" t="s">
        <v>1166</v>
      </c>
      <c r="I2212" s="33" t="s">
        <v>1228</v>
      </c>
      <c r="J2212" t="s">
        <v>236</v>
      </c>
      <c r="K2212" t="s">
        <v>4116</v>
      </c>
      <c r="L2212" t="s">
        <v>4117</v>
      </c>
      <c r="M2212" t="s">
        <v>198</v>
      </c>
      <c r="N2212" t="s">
        <v>198</v>
      </c>
      <c r="O2212" s="30" t="s">
        <v>1171</v>
      </c>
      <c r="P2212" s="30" t="s">
        <v>4108</v>
      </c>
      <c r="Q2212" s="30" t="s">
        <v>4109</v>
      </c>
      <c r="R2212" s="30" t="s">
        <v>1173</v>
      </c>
      <c r="S2212" s="30" t="s">
        <v>1174</v>
      </c>
      <c r="T2212" s="31">
        <v>43329</v>
      </c>
      <c r="U2212" s="31">
        <v>46022</v>
      </c>
      <c r="V2212" s="33">
        <v>659896.90258798155</v>
      </c>
      <c r="W2212" s="32">
        <f>V2212*IF(Q2212="D06T-2017",'VATT Nacional'!$P$1,'VATT Nacional'!$M$1)</f>
        <v>495213345.81474519</v>
      </c>
    </row>
    <row r="2213" spans="6:23">
      <c r="F2213" s="3"/>
      <c r="G2213" s="3"/>
      <c r="H2213" s="29" t="s">
        <v>1166</v>
      </c>
      <c r="I2213" s="33" t="s">
        <v>1199</v>
      </c>
      <c r="J2213" t="s">
        <v>236</v>
      </c>
      <c r="K2213" t="s">
        <v>4118</v>
      </c>
      <c r="L2213" t="s">
        <v>4119</v>
      </c>
      <c r="M2213" t="s">
        <v>1180</v>
      </c>
      <c r="N2213" t="s">
        <v>1180</v>
      </c>
      <c r="O2213" s="30">
        <v>110</v>
      </c>
      <c r="P2213" s="30" t="s">
        <v>4108</v>
      </c>
      <c r="Q2213" s="30" t="s">
        <v>4109</v>
      </c>
      <c r="R2213" s="30" t="s">
        <v>1173</v>
      </c>
      <c r="S2213" s="30" t="s">
        <v>1174</v>
      </c>
      <c r="T2213" s="31">
        <v>43152</v>
      </c>
      <c r="U2213" s="31">
        <v>46022</v>
      </c>
      <c r="V2213" s="33">
        <v>449412.08676784282</v>
      </c>
      <c r="W2213" s="32">
        <f>V2213*IF(Q2213="D06T-2017",'VATT Nacional'!$P$1,'VATT Nacional'!$M$1)</f>
        <v>337257020.39981562</v>
      </c>
    </row>
    <row r="2214" spans="6:23">
      <c r="F2214" s="3"/>
      <c r="G2214" s="3"/>
      <c r="H2214" s="29" t="s">
        <v>1166</v>
      </c>
      <c r="I2214" s="33" t="s">
        <v>1216</v>
      </c>
      <c r="J2214" t="s">
        <v>236</v>
      </c>
      <c r="K2214" t="s">
        <v>4120</v>
      </c>
      <c r="L2214" t="s">
        <v>4121</v>
      </c>
      <c r="M2214" t="s">
        <v>1180</v>
      </c>
      <c r="N2214" t="s">
        <v>1180</v>
      </c>
      <c r="O2214" s="30">
        <v>110</v>
      </c>
      <c r="P2214" s="30" t="s">
        <v>4108</v>
      </c>
      <c r="Q2214" s="30" t="s">
        <v>4109</v>
      </c>
      <c r="R2214" s="30" t="s">
        <v>1173</v>
      </c>
      <c r="S2214" s="30" t="s">
        <v>1174</v>
      </c>
      <c r="T2214" s="31">
        <v>43420</v>
      </c>
      <c r="U2214" s="31">
        <v>46022</v>
      </c>
      <c r="V2214" s="33">
        <v>782919.8299101016</v>
      </c>
      <c r="W2214" s="32">
        <f>V2214*IF(Q2214="D06T-2017",'VATT Nacional'!$P$1,'VATT Nacional'!$M$1)</f>
        <v>587534729.97670329</v>
      </c>
    </row>
    <row r="2215" spans="6:23">
      <c r="F2215" s="3"/>
      <c r="G2215" s="3"/>
      <c r="H2215" s="29" t="s">
        <v>1166</v>
      </c>
      <c r="I2215" s="33" t="s">
        <v>1228</v>
      </c>
      <c r="J2215" t="s">
        <v>236</v>
      </c>
      <c r="K2215" t="s">
        <v>4122</v>
      </c>
      <c r="L2215" t="s">
        <v>4123</v>
      </c>
      <c r="M2215" t="s">
        <v>1170</v>
      </c>
      <c r="N2215" t="s">
        <v>54</v>
      </c>
      <c r="O2215" s="30" t="s">
        <v>1171</v>
      </c>
      <c r="P2215" s="30" t="s">
        <v>4108</v>
      </c>
      <c r="Q2215" s="30" t="s">
        <v>4109</v>
      </c>
      <c r="R2215" s="30" t="s">
        <v>1173</v>
      </c>
      <c r="S2215" s="30" t="s">
        <v>1174</v>
      </c>
      <c r="T2215" s="31">
        <v>43252</v>
      </c>
      <c r="U2215" s="31">
        <v>46022</v>
      </c>
      <c r="V2215" s="33">
        <v>184664.88318217691</v>
      </c>
      <c r="W2215" s="32">
        <f>V2215*IF(Q2215="D06T-2017",'VATT Nacional'!$P$1,'VATT Nacional'!$M$1)</f>
        <v>138580002.87089151</v>
      </c>
    </row>
    <row r="2216" spans="6:23">
      <c r="F2216" s="3"/>
      <c r="G2216" s="3"/>
      <c r="H2216" s="29" t="s">
        <v>1166</v>
      </c>
      <c r="I2216" s="33" t="s">
        <v>1216</v>
      </c>
      <c r="J2216" t="s">
        <v>236</v>
      </c>
      <c r="K2216" t="s">
        <v>4124</v>
      </c>
      <c r="L2216" t="s">
        <v>4125</v>
      </c>
      <c r="M2216" t="s">
        <v>1170</v>
      </c>
      <c r="N2216" t="s">
        <v>54</v>
      </c>
      <c r="O2216" s="30" t="s">
        <v>1171</v>
      </c>
      <c r="P2216" s="30" t="s">
        <v>4108</v>
      </c>
      <c r="Q2216" s="30" t="s">
        <v>4109</v>
      </c>
      <c r="R2216" s="30" t="s">
        <v>1173</v>
      </c>
      <c r="S2216" s="30" t="s">
        <v>1174</v>
      </c>
      <c r="T2216" s="31">
        <v>43461</v>
      </c>
      <c r="U2216" s="31">
        <v>46022</v>
      </c>
      <c r="V2216" s="33">
        <v>255823.07094381924</v>
      </c>
      <c r="W2216" s="32">
        <f>V2216*IF(Q2216="D06T-2017",'VATT Nacional'!$P$1,'VATT Nacional'!$M$1)</f>
        <v>191979987.17958969</v>
      </c>
    </row>
    <row r="2217" spans="6:23">
      <c r="F2217" s="3"/>
      <c r="G2217" s="3"/>
      <c r="H2217" s="29" t="s">
        <v>1166</v>
      </c>
      <c r="I2217" s="33" t="s">
        <v>1228</v>
      </c>
      <c r="J2217" t="s">
        <v>236</v>
      </c>
      <c r="K2217" t="s">
        <v>4126</v>
      </c>
      <c r="L2217" t="s">
        <v>4127</v>
      </c>
      <c r="M2217" t="s">
        <v>1170</v>
      </c>
      <c r="N2217" t="s">
        <v>54</v>
      </c>
      <c r="O2217" s="30" t="s">
        <v>1171</v>
      </c>
      <c r="P2217" s="30" t="s">
        <v>4108</v>
      </c>
      <c r="Q2217" s="30" t="s">
        <v>4109</v>
      </c>
      <c r="R2217" s="30" t="s">
        <v>1173</v>
      </c>
      <c r="S2217" s="30" t="s">
        <v>1174</v>
      </c>
      <c r="T2217" s="31">
        <v>43237</v>
      </c>
      <c r="U2217" s="31">
        <v>46022</v>
      </c>
      <c r="V2217" s="33">
        <v>78817.393037133646</v>
      </c>
      <c r="W2217" s="32">
        <f>V2217*IF(Q2217="D06T-2017",'VATT Nacional'!$P$1,'VATT Nacional'!$M$1)</f>
        <v>59147761.962878503</v>
      </c>
    </row>
    <row r="2218" spans="6:23">
      <c r="F2218" s="3"/>
      <c r="G2218" s="3"/>
      <c r="H2218" s="29" t="s">
        <v>1166</v>
      </c>
      <c r="I2218" s="33" t="s">
        <v>1228</v>
      </c>
      <c r="J2218" t="s">
        <v>236</v>
      </c>
      <c r="K2218" t="s">
        <v>4128</v>
      </c>
      <c r="L2218" t="s">
        <v>4129</v>
      </c>
      <c r="M2218" t="s">
        <v>1170</v>
      </c>
      <c r="N2218" t="s">
        <v>54</v>
      </c>
      <c r="O2218" s="30" t="s">
        <v>1171</v>
      </c>
      <c r="P2218" s="30" t="s">
        <v>4108</v>
      </c>
      <c r="Q2218" s="30" t="s">
        <v>4109</v>
      </c>
      <c r="R2218" s="30" t="s">
        <v>1173</v>
      </c>
      <c r="S2218" s="30" t="s">
        <v>1174</v>
      </c>
      <c r="T2218" s="31">
        <v>43229</v>
      </c>
      <c r="U2218" s="31">
        <v>46022</v>
      </c>
      <c r="V2218" s="33">
        <v>175470.19127801497</v>
      </c>
      <c r="W2218" s="32">
        <f>V2218*IF(Q2218="D06T-2017",'VATT Nacional'!$P$1,'VATT Nacional'!$M$1)</f>
        <v>131679933.89990751</v>
      </c>
    </row>
    <row r="2219" spans="6:23">
      <c r="F2219" s="3"/>
      <c r="G2219" s="3"/>
      <c r="H2219" s="29" t="s">
        <v>1166</v>
      </c>
      <c r="I2219" s="33" t="s">
        <v>1228</v>
      </c>
      <c r="J2219" t="s">
        <v>236</v>
      </c>
      <c r="K2219" t="s">
        <v>4130</v>
      </c>
      <c r="L2219" t="s">
        <v>4131</v>
      </c>
      <c r="M2219" t="s">
        <v>1170</v>
      </c>
      <c r="N2219" t="s">
        <v>54</v>
      </c>
      <c r="O2219" s="30" t="s">
        <v>1171</v>
      </c>
      <c r="P2219" s="30" t="s">
        <v>4108</v>
      </c>
      <c r="Q2219" s="30" t="s">
        <v>4109</v>
      </c>
      <c r="R2219" s="30" t="s">
        <v>1173</v>
      </c>
      <c r="S2219" s="30" t="s">
        <v>1174</v>
      </c>
      <c r="T2219" s="31">
        <v>43144</v>
      </c>
      <c r="U2219" s="31">
        <v>46022</v>
      </c>
      <c r="V2219" s="33">
        <v>136482.3433754071</v>
      </c>
      <c r="W2219" s="32">
        <f>V2219*IF(Q2219="D06T-2017",'VATT Nacional'!$P$1,'VATT Nacional'!$M$1)</f>
        <v>102421874.7542326</v>
      </c>
    </row>
    <row r="2220" spans="6:23">
      <c r="F2220" s="3"/>
      <c r="G2220" s="3"/>
      <c r="H2220" s="29" t="s">
        <v>1166</v>
      </c>
      <c r="I2220" s="33" t="s">
        <v>1199</v>
      </c>
      <c r="J2220" t="s">
        <v>236</v>
      </c>
      <c r="K2220" t="s">
        <v>4132</v>
      </c>
      <c r="L2220" t="s">
        <v>4133</v>
      </c>
      <c r="M2220" t="s">
        <v>66</v>
      </c>
      <c r="N2220" t="s">
        <v>66</v>
      </c>
      <c r="O2220" s="30" t="s">
        <v>1171</v>
      </c>
      <c r="P2220" s="30" t="s">
        <v>4108</v>
      </c>
      <c r="Q2220" s="30" t="s">
        <v>4109</v>
      </c>
      <c r="R2220" s="30" t="s">
        <v>1173</v>
      </c>
      <c r="S2220" s="30" t="s">
        <v>1174</v>
      </c>
      <c r="T2220" s="31">
        <v>43341</v>
      </c>
      <c r="U2220" s="31">
        <v>46022</v>
      </c>
      <c r="V2220" s="33">
        <v>161392.1729795303</v>
      </c>
      <c r="W2220" s="32">
        <f>V2220*IF(Q2220="D06T-2017",'VATT Nacional'!$P$1,'VATT Nacional'!$M$1)</f>
        <v>121115219.14417443</v>
      </c>
    </row>
    <row r="2221" spans="6:23">
      <c r="F2221" s="3"/>
      <c r="G2221" s="3"/>
      <c r="H2221" s="29" t="s">
        <v>1166</v>
      </c>
      <c r="I2221" s="33" t="s">
        <v>1165</v>
      </c>
      <c r="J2221" t="s">
        <v>236</v>
      </c>
      <c r="K2221" t="s">
        <v>4134</v>
      </c>
      <c r="L2221" t="s">
        <v>4135</v>
      </c>
      <c r="M2221" t="s">
        <v>1170</v>
      </c>
      <c r="N2221" t="s">
        <v>54</v>
      </c>
      <c r="O2221" s="30" t="s">
        <v>1171</v>
      </c>
      <c r="P2221" s="30" t="s">
        <v>4108</v>
      </c>
      <c r="Q2221" s="30" t="s">
        <v>4109</v>
      </c>
      <c r="R2221" s="30" t="s">
        <v>1173</v>
      </c>
      <c r="S2221" s="30" t="s">
        <v>1174</v>
      </c>
      <c r="T2221" s="31">
        <v>43242</v>
      </c>
      <c r="U2221" s="31">
        <v>46022</v>
      </c>
      <c r="V2221" s="33">
        <v>32311.685849177513</v>
      </c>
      <c r="W2221" s="32">
        <f>V2221*IF(Q2221="D06T-2017",'VATT Nacional'!$P$1,'VATT Nacional'!$M$1)</f>
        <v>24247996.915173847</v>
      </c>
    </row>
    <row r="2222" spans="6:23">
      <c r="F2222" s="3"/>
      <c r="G2222" s="3"/>
      <c r="H2222" s="29" t="s">
        <v>1166</v>
      </c>
      <c r="I2222" s="33" t="s">
        <v>1165</v>
      </c>
      <c r="J2222" t="s">
        <v>236</v>
      </c>
      <c r="K2222" t="s">
        <v>4136</v>
      </c>
      <c r="L2222" t="s">
        <v>4137</v>
      </c>
      <c r="M2222" t="s">
        <v>109</v>
      </c>
      <c r="N2222" t="s">
        <v>109</v>
      </c>
      <c r="O2222" s="30" t="s">
        <v>1171</v>
      </c>
      <c r="P2222" s="30" t="s">
        <v>4108</v>
      </c>
      <c r="Q2222" s="30" t="s">
        <v>4109</v>
      </c>
      <c r="R2222" s="30" t="s">
        <v>1173</v>
      </c>
      <c r="S2222" s="30" t="s">
        <v>1174</v>
      </c>
      <c r="T2222" s="31">
        <v>43332</v>
      </c>
      <c r="U2222" s="31">
        <v>46022</v>
      </c>
      <c r="V2222" s="33">
        <v>510.31951370458228</v>
      </c>
      <c r="W2222" s="32">
        <f>V2222*IF(Q2222="D06T-2017",'VATT Nacional'!$P$1,'VATT Nacional'!$M$1)</f>
        <v>382964.41887375899</v>
      </c>
    </row>
    <row r="2223" spans="6:23">
      <c r="F2223" s="3"/>
      <c r="G2223" s="3"/>
      <c r="H2223" s="29" t="s">
        <v>1166</v>
      </c>
      <c r="I2223" s="33" t="s">
        <v>1165</v>
      </c>
      <c r="J2223" t="s">
        <v>236</v>
      </c>
      <c r="K2223" t="s">
        <v>4138</v>
      </c>
      <c r="L2223" t="s">
        <v>4139</v>
      </c>
      <c r="M2223" t="s">
        <v>1170</v>
      </c>
      <c r="N2223" t="s">
        <v>54</v>
      </c>
      <c r="O2223" s="30" t="s">
        <v>1171</v>
      </c>
      <c r="P2223" s="30" t="s">
        <v>4108</v>
      </c>
      <c r="Q2223" s="30" t="s">
        <v>4109</v>
      </c>
      <c r="R2223" s="30" t="s">
        <v>1173</v>
      </c>
      <c r="S2223" s="30" t="s">
        <v>1174</v>
      </c>
      <c r="T2223" s="31">
        <v>43353</v>
      </c>
      <c r="U2223" s="31">
        <v>46022</v>
      </c>
      <c r="V2223" s="33">
        <v>-5735.37199178839</v>
      </c>
      <c r="W2223" s="32">
        <f>V2223*IF(Q2223="D06T-2017",'VATT Nacional'!$P$1,'VATT Nacional'!$M$1)</f>
        <v>-4304055.2886472</v>
      </c>
    </row>
    <row r="2224" spans="6:23">
      <c r="F2224" s="3"/>
      <c r="G2224" s="3"/>
      <c r="H2224" s="29" t="s">
        <v>1166</v>
      </c>
      <c r="I2224" s="33" t="s">
        <v>1193</v>
      </c>
      <c r="J2224" t="s">
        <v>236</v>
      </c>
      <c r="K2224" t="s">
        <v>4140</v>
      </c>
      <c r="L2224" t="s">
        <v>4141</v>
      </c>
      <c r="M2224" t="s">
        <v>1170</v>
      </c>
      <c r="N2224" t="s">
        <v>54</v>
      </c>
      <c r="O2224" s="30" t="s">
        <v>1171</v>
      </c>
      <c r="P2224" s="30" t="s">
        <v>4108</v>
      </c>
      <c r="Q2224" s="30" t="s">
        <v>4109</v>
      </c>
      <c r="R2224" s="30" t="s">
        <v>1173</v>
      </c>
      <c r="S2224" s="30" t="s">
        <v>1174</v>
      </c>
      <c r="T2224" s="31">
        <v>43207</v>
      </c>
      <c r="U2224" s="31">
        <v>46022</v>
      </c>
      <c r="V2224" s="33">
        <v>22415.400232848158</v>
      </c>
      <c r="W2224" s="32">
        <f>V2224*IF(Q2224="D06T-2017",'VATT Nacional'!$P$1,'VATT Nacional'!$M$1)</f>
        <v>16821423.624738686</v>
      </c>
    </row>
    <row r="2225" spans="6:23">
      <c r="F2225" s="3"/>
      <c r="G2225" s="3"/>
      <c r="H2225" s="29" t="s">
        <v>1166</v>
      </c>
      <c r="I2225" s="33" t="s">
        <v>1199</v>
      </c>
      <c r="J2225" t="s">
        <v>236</v>
      </c>
      <c r="K2225" t="s">
        <v>4142</v>
      </c>
      <c r="L2225" t="s">
        <v>4143</v>
      </c>
      <c r="M2225" t="s">
        <v>66</v>
      </c>
      <c r="N2225" t="s">
        <v>66</v>
      </c>
      <c r="O2225" s="30" t="s">
        <v>1171</v>
      </c>
      <c r="P2225" s="30" t="s">
        <v>4108</v>
      </c>
      <c r="Q2225" s="30" t="s">
        <v>4109</v>
      </c>
      <c r="R2225" s="30" t="s">
        <v>1173</v>
      </c>
      <c r="S2225" s="30" t="s">
        <v>1174</v>
      </c>
      <c r="T2225" s="31">
        <v>43451</v>
      </c>
      <c r="U2225" s="31">
        <v>46022</v>
      </c>
      <c r="V2225" s="33">
        <v>113012.66220538749</v>
      </c>
      <c r="W2225" s="32">
        <f>V2225*IF(Q2225="D06T-2017",'VATT Nacional'!$P$1,'VATT Nacional'!$M$1)</f>
        <v>84809276.040964425</v>
      </c>
    </row>
    <row r="2226" spans="6:23">
      <c r="F2226" s="3"/>
      <c r="G2226" s="3"/>
      <c r="H2226" s="29" t="s">
        <v>1166</v>
      </c>
      <c r="I2226" s="33" t="s">
        <v>1199</v>
      </c>
      <c r="J2226" t="s">
        <v>236</v>
      </c>
      <c r="K2226" t="s">
        <v>4144</v>
      </c>
      <c r="L2226" t="s">
        <v>4145</v>
      </c>
      <c r="M2226" t="s">
        <v>66</v>
      </c>
      <c r="N2226" t="s">
        <v>66</v>
      </c>
      <c r="O2226" s="30" t="s">
        <v>1171</v>
      </c>
      <c r="P2226" s="30" t="s">
        <v>4108</v>
      </c>
      <c r="Q2226" s="30" t="s">
        <v>4109</v>
      </c>
      <c r="R2226" s="30" t="s">
        <v>1173</v>
      </c>
      <c r="S2226" s="30" t="s">
        <v>1174</v>
      </c>
      <c r="T2226" s="31">
        <v>43462</v>
      </c>
      <c r="U2226" s="31">
        <v>46022</v>
      </c>
      <c r="V2226" s="33">
        <v>35221.85576902116</v>
      </c>
      <c r="W2226" s="32">
        <f>V2226*IF(Q2226="D06T-2017",'VATT Nacional'!$P$1,'VATT Nacional'!$M$1)</f>
        <v>26431906.215616513</v>
      </c>
    </row>
    <row r="2227" spans="6:23">
      <c r="F2227" s="3"/>
      <c r="G2227" s="3"/>
      <c r="H2227" s="29" t="s">
        <v>1166</v>
      </c>
      <c r="I2227" t="s">
        <v>1228</v>
      </c>
      <c r="J2227" t="s">
        <v>236</v>
      </c>
      <c r="K2227" t="s">
        <v>4146</v>
      </c>
      <c r="L2227" t="s">
        <v>4147</v>
      </c>
      <c r="M2227" t="s">
        <v>54</v>
      </c>
      <c r="N2227" t="s">
        <v>54</v>
      </c>
      <c r="O2227" s="30">
        <v>110</v>
      </c>
      <c r="P2227" s="30" t="s">
        <v>4148</v>
      </c>
      <c r="Q2227" s="30" t="s">
        <v>4148</v>
      </c>
      <c r="R2227" s="30" t="s">
        <v>4149</v>
      </c>
      <c r="S2227" s="30" t="s">
        <v>1174</v>
      </c>
      <c r="T2227" s="31">
        <v>43878</v>
      </c>
      <c r="U2227" s="31">
        <v>46022</v>
      </c>
      <c r="V2227" s="33">
        <v>335651.96365326724</v>
      </c>
      <c r="W2227" s="32">
        <f>V2227*IF(Q2227="D06T-2017",'VATT Nacional'!$P$1,'VATT Nacional'!$M$1)</f>
        <v>263025669.60346252</v>
      </c>
    </row>
    <row r="2228" spans="6:23">
      <c r="F2228" s="3"/>
      <c r="G2228" s="3"/>
      <c r="H2228" s="29" t="s">
        <v>1166</v>
      </c>
      <c r="I2228" t="s">
        <v>1193</v>
      </c>
      <c r="J2228" t="s">
        <v>236</v>
      </c>
      <c r="K2228" t="s">
        <v>4150</v>
      </c>
      <c r="L2228" t="s">
        <v>4151</v>
      </c>
      <c r="M2228" t="s">
        <v>54</v>
      </c>
      <c r="N2228" t="s">
        <v>54</v>
      </c>
      <c r="O2228" s="30" t="s">
        <v>1171</v>
      </c>
      <c r="P2228" s="30" t="s">
        <v>4148</v>
      </c>
      <c r="Q2228" s="30" t="s">
        <v>4148</v>
      </c>
      <c r="R2228" s="30" t="s">
        <v>4149</v>
      </c>
      <c r="S2228" s="30" t="s">
        <v>1174</v>
      </c>
      <c r="T2228" s="31">
        <v>44036</v>
      </c>
      <c r="U2228" s="31">
        <v>46022</v>
      </c>
      <c r="V2228" s="33">
        <v>217947.03430919512</v>
      </c>
      <c r="W2228" s="32">
        <f>V2228*IF(Q2228="D06T-2017",'VATT Nacional'!$P$1,'VATT Nacional'!$M$1)</f>
        <v>170789004.22129813</v>
      </c>
    </row>
    <row r="2229" spans="6:23">
      <c r="F2229" s="3"/>
      <c r="G2229" s="3"/>
      <c r="H2229" s="29" t="s">
        <v>1166</v>
      </c>
      <c r="I2229" t="s">
        <v>1228</v>
      </c>
      <c r="J2229" t="s">
        <v>236</v>
      </c>
      <c r="K2229" t="s">
        <v>4152</v>
      </c>
      <c r="L2229" t="s">
        <v>4153</v>
      </c>
      <c r="M2229" t="s">
        <v>1180</v>
      </c>
      <c r="N2229" t="s">
        <v>1180</v>
      </c>
      <c r="O2229" s="30">
        <v>220</v>
      </c>
      <c r="P2229" s="30" t="s">
        <v>4148</v>
      </c>
      <c r="Q2229" s="30" t="s">
        <v>4148</v>
      </c>
      <c r="R2229" s="30" t="s">
        <v>4149</v>
      </c>
      <c r="S2229" s="30" t="s">
        <v>1174</v>
      </c>
      <c r="T2229" s="31">
        <v>44080</v>
      </c>
      <c r="U2229" s="31">
        <v>46022</v>
      </c>
      <c r="V2229" s="33">
        <v>576013.4577829981</v>
      </c>
      <c r="W2229" s="32">
        <f>V2229*IF(Q2229="D06T-2017",'VATT Nacional'!$P$1,'VATT Nacional'!$M$1)</f>
        <v>451379231.5855087</v>
      </c>
    </row>
    <row r="2230" spans="6:23">
      <c r="F2230" s="3"/>
      <c r="G2230" s="3"/>
      <c r="H2230" s="29" t="s">
        <v>1166</v>
      </c>
      <c r="I2230" t="s">
        <v>1228</v>
      </c>
      <c r="J2230" t="s">
        <v>236</v>
      </c>
      <c r="K2230" t="s">
        <v>4154</v>
      </c>
      <c r="L2230" t="s">
        <v>4155</v>
      </c>
      <c r="M2230" t="s">
        <v>54</v>
      </c>
      <c r="N2230" t="s">
        <v>54</v>
      </c>
      <c r="O2230" s="30">
        <v>66</v>
      </c>
      <c r="P2230" s="30" t="s">
        <v>4148</v>
      </c>
      <c r="Q2230" s="30" t="s">
        <v>4148</v>
      </c>
      <c r="R2230" s="30" t="s">
        <v>4149</v>
      </c>
      <c r="S2230" s="30" t="s">
        <v>1174</v>
      </c>
      <c r="T2230" s="31">
        <v>44008</v>
      </c>
      <c r="U2230" s="31">
        <v>46022</v>
      </c>
      <c r="V2230" s="33">
        <v>97900.451604697635</v>
      </c>
      <c r="W2230" s="32">
        <f>V2230*IF(Q2230="D06T-2017",'VATT Nacional'!$P$1,'VATT Nacional'!$M$1)</f>
        <v>76717357.936887845</v>
      </c>
    </row>
    <row r="2231" spans="6:23">
      <c r="F2231" s="3"/>
      <c r="G2231" s="3"/>
      <c r="H2231" s="29" t="s">
        <v>1166</v>
      </c>
      <c r="I2231" t="s">
        <v>1228</v>
      </c>
      <c r="J2231" t="s">
        <v>236</v>
      </c>
      <c r="K2231" t="s">
        <v>4156</v>
      </c>
      <c r="L2231" t="s">
        <v>4157</v>
      </c>
      <c r="M2231" t="s">
        <v>54</v>
      </c>
      <c r="N2231" t="s">
        <v>54</v>
      </c>
      <c r="O2231" s="30">
        <v>66</v>
      </c>
      <c r="P2231" s="30" t="s">
        <v>4148</v>
      </c>
      <c r="Q2231" s="30" t="s">
        <v>4148</v>
      </c>
      <c r="R2231" s="30" t="s">
        <v>4149</v>
      </c>
      <c r="S2231" s="30" t="s">
        <v>1174</v>
      </c>
      <c r="T2231" s="31">
        <v>44043</v>
      </c>
      <c r="U2231" s="31">
        <v>46022</v>
      </c>
      <c r="V2231" s="33">
        <v>97567.226654183309</v>
      </c>
      <c r="W2231" s="32">
        <f>V2231*IF(Q2231="D06T-2017",'VATT Nacional'!$P$1,'VATT Nacional'!$M$1)</f>
        <v>76456234.13834469</v>
      </c>
    </row>
    <row r="2232" spans="6:23">
      <c r="F2232" s="3"/>
      <c r="G2232" s="3"/>
      <c r="H2232" s="29" t="s">
        <v>1166</v>
      </c>
      <c r="I2232" t="s">
        <v>1228</v>
      </c>
      <c r="J2232" t="s">
        <v>236</v>
      </c>
      <c r="K2232" t="s">
        <v>4158</v>
      </c>
      <c r="L2232" t="s">
        <v>4159</v>
      </c>
      <c r="M2232" t="s">
        <v>54</v>
      </c>
      <c r="N2232" t="s">
        <v>54</v>
      </c>
      <c r="O2232" s="30" t="s">
        <v>1171</v>
      </c>
      <c r="P2232" s="30" t="s">
        <v>4148</v>
      </c>
      <c r="Q2232" s="30" t="s">
        <v>4148</v>
      </c>
      <c r="R2232" s="30" t="s">
        <v>4149</v>
      </c>
      <c r="S2232" s="30" t="s">
        <v>1174</v>
      </c>
      <c r="T2232" s="31">
        <v>44117</v>
      </c>
      <c r="U2232" s="31">
        <v>46022</v>
      </c>
      <c r="V2232" s="33">
        <v>93564.856563797774</v>
      </c>
      <c r="W2232" s="32">
        <f>V2232*IF(Q2232="D06T-2017",'VATT Nacional'!$P$1,'VATT Nacional'!$M$1)</f>
        <v>73319872.11154002</v>
      </c>
    </row>
    <row r="2233" spans="6:23">
      <c r="F2233" s="3"/>
      <c r="G2233" s="3"/>
      <c r="H2233" s="29" t="s">
        <v>1166</v>
      </c>
      <c r="I2233" t="s">
        <v>1228</v>
      </c>
      <c r="J2233" t="s">
        <v>236</v>
      </c>
      <c r="K2233" t="s">
        <v>4160</v>
      </c>
      <c r="L2233" t="s">
        <v>4161</v>
      </c>
      <c r="M2233" t="s">
        <v>66</v>
      </c>
      <c r="N2233" t="s">
        <v>66</v>
      </c>
      <c r="O2233" s="30" t="s">
        <v>1171</v>
      </c>
      <c r="P2233" s="30" t="s">
        <v>4148</v>
      </c>
      <c r="Q2233" s="30" t="s">
        <v>4148</v>
      </c>
      <c r="R2233" s="30" t="s">
        <v>4149</v>
      </c>
      <c r="S2233" s="30" t="s">
        <v>1174</v>
      </c>
      <c r="T2233" s="31">
        <v>44127</v>
      </c>
      <c r="U2233" s="31">
        <v>46022</v>
      </c>
      <c r="V2233" s="33">
        <v>214805.31638274077</v>
      </c>
      <c r="W2233" s="32">
        <f>V2233*IF(Q2233="D06T-2017",'VATT Nacional'!$P$1,'VATT Nacional'!$M$1)</f>
        <v>168327071.77103996</v>
      </c>
    </row>
    <row r="2234" spans="6:23">
      <c r="F2234" s="3"/>
      <c r="G2234" s="3"/>
      <c r="H2234" s="29" t="s">
        <v>1166</v>
      </c>
      <c r="I2234" t="s">
        <v>1228</v>
      </c>
      <c r="J2234" t="s">
        <v>236</v>
      </c>
      <c r="K2234" t="s">
        <v>4162</v>
      </c>
      <c r="L2234" t="s">
        <v>4163</v>
      </c>
      <c r="M2234" t="s">
        <v>1180</v>
      </c>
      <c r="N2234" t="s">
        <v>1180</v>
      </c>
      <c r="O2234" s="30">
        <v>66</v>
      </c>
      <c r="P2234" s="30" t="s">
        <v>4148</v>
      </c>
      <c r="Q2234" s="30" t="s">
        <v>4148</v>
      </c>
      <c r="R2234" s="30" t="s">
        <v>4149</v>
      </c>
      <c r="S2234" s="30" t="s">
        <v>1174</v>
      </c>
      <c r="T2234" s="31">
        <v>44126</v>
      </c>
      <c r="U2234" s="31">
        <v>46022</v>
      </c>
      <c r="V2234" s="33">
        <v>159077.74059688224</v>
      </c>
      <c r="W2234" s="32">
        <f>V2234*IF(Q2234="D06T-2017",'VATT Nacional'!$P$1,'VATT Nacional'!$M$1)</f>
        <v>124657483.85349444</v>
      </c>
    </row>
    <row r="2235" spans="6:23">
      <c r="F2235" s="3"/>
      <c r="G2235" s="3"/>
      <c r="H2235" s="29" t="s">
        <v>1166</v>
      </c>
      <c r="I2235" t="s">
        <v>1228</v>
      </c>
      <c r="J2235" t="s">
        <v>236</v>
      </c>
      <c r="K2235" t="s">
        <v>4164</v>
      </c>
      <c r="L2235" t="s">
        <v>4165</v>
      </c>
      <c r="M2235" t="s">
        <v>54</v>
      </c>
      <c r="N2235" t="s">
        <v>54</v>
      </c>
      <c r="O2235" s="30">
        <v>66</v>
      </c>
      <c r="P2235" s="30" t="s">
        <v>4148</v>
      </c>
      <c r="Q2235" s="30" t="s">
        <v>4148</v>
      </c>
      <c r="R2235" s="30" t="s">
        <v>4149</v>
      </c>
      <c r="S2235" s="30" t="s">
        <v>1174</v>
      </c>
      <c r="T2235" s="31">
        <v>44145</v>
      </c>
      <c r="U2235" s="31">
        <v>46022</v>
      </c>
      <c r="V2235" s="33">
        <v>487706.95736488194</v>
      </c>
      <c r="W2235" s="32">
        <f>V2235*IF(Q2235="D06T-2017",'VATT Nacional'!$P$1,'VATT Nacional'!$M$1)</f>
        <v>382179945.06857622</v>
      </c>
    </row>
    <row r="2236" spans="6:23">
      <c r="F2236" s="3"/>
      <c r="G2236" s="3"/>
      <c r="H2236" s="29" t="s">
        <v>1166</v>
      </c>
      <c r="I2236" t="s">
        <v>1228</v>
      </c>
      <c r="J2236" t="s">
        <v>236</v>
      </c>
      <c r="K2236" t="s">
        <v>4166</v>
      </c>
      <c r="L2236" t="s">
        <v>4167</v>
      </c>
      <c r="M2236" t="s">
        <v>54</v>
      </c>
      <c r="N2236" t="s">
        <v>54</v>
      </c>
      <c r="O2236" s="30" t="s">
        <v>1171</v>
      </c>
      <c r="P2236" s="30" t="s">
        <v>4148</v>
      </c>
      <c r="Q2236" s="30" t="s">
        <v>4148</v>
      </c>
      <c r="R2236" s="30" t="s">
        <v>4149</v>
      </c>
      <c r="S2236" s="30" t="s">
        <v>1174</v>
      </c>
      <c r="T2236" s="31">
        <v>44161</v>
      </c>
      <c r="U2236" s="31">
        <v>46022</v>
      </c>
      <c r="V2236" s="33">
        <v>246436.66092596564</v>
      </c>
      <c r="W2236" s="32">
        <f>V2236*IF(Q2236="D06T-2017",'VATT Nacional'!$P$1,'VATT Nacional'!$M$1)</f>
        <v>193114221.7950871</v>
      </c>
    </row>
    <row r="2237" spans="6:23">
      <c r="F2237" s="3"/>
      <c r="G2237" s="3"/>
      <c r="H2237" s="29" t="s">
        <v>1166</v>
      </c>
      <c r="I2237" t="s">
        <v>1228</v>
      </c>
      <c r="J2237" t="s">
        <v>236</v>
      </c>
      <c r="K2237" t="s">
        <v>4168</v>
      </c>
      <c r="L2237" t="s">
        <v>4169</v>
      </c>
      <c r="M2237" t="s">
        <v>54</v>
      </c>
      <c r="N2237" t="s">
        <v>54</v>
      </c>
      <c r="O2237" s="30" t="s">
        <v>1171</v>
      </c>
      <c r="P2237" s="30" t="s">
        <v>4148</v>
      </c>
      <c r="Q2237" s="30" t="s">
        <v>4148</v>
      </c>
      <c r="R2237" s="30" t="s">
        <v>4149</v>
      </c>
      <c r="S2237" s="30" t="s">
        <v>1174</v>
      </c>
      <c r="T2237" s="31">
        <v>44186</v>
      </c>
      <c r="U2237" s="31">
        <v>46022</v>
      </c>
      <c r="V2237" s="33">
        <v>266682.43559835968</v>
      </c>
      <c r="W2237" s="32">
        <f>V2237*IF(Q2237="D06T-2017",'VATT Nacional'!$P$1,'VATT Nacional'!$M$1)</f>
        <v>208979341.07485455</v>
      </c>
    </row>
    <row r="2238" spans="6:23">
      <c r="F2238" s="3"/>
      <c r="G2238" s="3"/>
      <c r="H2238" s="29" t="s">
        <v>1166</v>
      </c>
      <c r="I2238" t="s">
        <v>1228</v>
      </c>
      <c r="J2238" t="s">
        <v>236</v>
      </c>
      <c r="K2238" t="s">
        <v>4170</v>
      </c>
      <c r="L2238" t="s">
        <v>4171</v>
      </c>
      <c r="M2238" t="s">
        <v>66</v>
      </c>
      <c r="N2238" t="s">
        <v>66</v>
      </c>
      <c r="O2238" s="30" t="s">
        <v>1171</v>
      </c>
      <c r="P2238" s="30" t="s">
        <v>4148</v>
      </c>
      <c r="Q2238" s="30" t="s">
        <v>4148</v>
      </c>
      <c r="R2238" s="30" t="s">
        <v>4149</v>
      </c>
      <c r="S2238" s="30" t="s">
        <v>1174</v>
      </c>
      <c r="T2238" s="31">
        <v>44179</v>
      </c>
      <c r="U2238" s="31">
        <v>46022</v>
      </c>
      <c r="V2238" s="33">
        <v>340671.55970818159</v>
      </c>
      <c r="W2238" s="32">
        <f>V2238*IF(Q2238="D06T-2017",'VATT Nacional'!$P$1,'VATT Nacional'!$M$1)</f>
        <v>266959156.53770435</v>
      </c>
    </row>
    <row r="2239" spans="6:23">
      <c r="F2239" s="3"/>
      <c r="G2239" s="3"/>
      <c r="H2239" s="29" t="s">
        <v>1166</v>
      </c>
      <c r="I2239" t="s">
        <v>1228</v>
      </c>
      <c r="J2239" t="s">
        <v>236</v>
      </c>
      <c r="K2239" t="s">
        <v>4172</v>
      </c>
      <c r="L2239" t="s">
        <v>4173</v>
      </c>
      <c r="M2239" t="s">
        <v>54</v>
      </c>
      <c r="N2239" t="s">
        <v>54</v>
      </c>
      <c r="O2239" s="30" t="s">
        <v>1171</v>
      </c>
      <c r="P2239" s="30" t="s">
        <v>4148</v>
      </c>
      <c r="Q2239" s="30" t="s">
        <v>4148</v>
      </c>
      <c r="R2239" s="30" t="s">
        <v>4149</v>
      </c>
      <c r="S2239" s="30" t="s">
        <v>1174</v>
      </c>
      <c r="T2239" s="31">
        <v>44188</v>
      </c>
      <c r="U2239" s="31">
        <v>46022</v>
      </c>
      <c r="V2239" s="33">
        <v>280779.37326743762</v>
      </c>
      <c r="W2239" s="32">
        <f>V2239*IF(Q2239="D06T-2017",'VATT Nacional'!$P$1,'VATT Nacional'!$M$1)</f>
        <v>220026070.63785443</v>
      </c>
    </row>
    <row r="2240" spans="6:23">
      <c r="F2240" s="3"/>
      <c r="G2240" s="3"/>
      <c r="H2240" s="29" t="s">
        <v>1166</v>
      </c>
      <c r="I2240" t="s">
        <v>1228</v>
      </c>
      <c r="J2240" t="s">
        <v>236</v>
      </c>
      <c r="K2240" t="s">
        <v>4174</v>
      </c>
      <c r="L2240" t="s">
        <v>4175</v>
      </c>
      <c r="M2240" t="s">
        <v>54</v>
      </c>
      <c r="N2240" t="s">
        <v>54</v>
      </c>
      <c r="O2240" s="30">
        <v>66</v>
      </c>
      <c r="P2240" s="30" t="s">
        <v>4148</v>
      </c>
      <c r="Q2240" s="30" t="s">
        <v>4148</v>
      </c>
      <c r="R2240" s="30" t="s">
        <v>4149</v>
      </c>
      <c r="S2240" s="30" t="s">
        <v>1174</v>
      </c>
      <c r="T2240" s="31">
        <v>44230</v>
      </c>
      <c r="U2240" s="31">
        <v>46022</v>
      </c>
      <c r="V2240" s="33">
        <v>1137403.6748453428</v>
      </c>
      <c r="W2240" s="32">
        <f>V2240*IF(Q2240="D06T-2017",'VATT Nacional'!$P$1,'VATT Nacional'!$M$1)</f>
        <v>891299308.75267541</v>
      </c>
    </row>
    <row r="2241" spans="6:23">
      <c r="F2241" s="3"/>
      <c r="G2241" s="3"/>
      <c r="H2241" s="29" t="s">
        <v>1166</v>
      </c>
      <c r="I2241" t="s">
        <v>1228</v>
      </c>
      <c r="J2241" t="s">
        <v>236</v>
      </c>
      <c r="K2241" t="s">
        <v>4176</v>
      </c>
      <c r="L2241" t="s">
        <v>4177</v>
      </c>
      <c r="M2241" t="s">
        <v>54</v>
      </c>
      <c r="N2241" t="s">
        <v>54</v>
      </c>
      <c r="O2241" s="30" t="s">
        <v>1171</v>
      </c>
      <c r="P2241" s="30" t="s">
        <v>4148</v>
      </c>
      <c r="Q2241" s="30" t="s">
        <v>4148</v>
      </c>
      <c r="R2241" s="30" t="s">
        <v>4149</v>
      </c>
      <c r="S2241" s="30" t="s">
        <v>1174</v>
      </c>
      <c r="T2241" s="31">
        <v>44256</v>
      </c>
      <c r="U2241" s="31">
        <v>46022</v>
      </c>
      <c r="V2241" s="33">
        <v>786057.60438760498</v>
      </c>
      <c r="W2241" s="32">
        <f>V2241*IF(Q2241="D06T-2017",'VATT Nacional'!$P$1,'VATT Nacional'!$M$1)</f>
        <v>615975326.02109921</v>
      </c>
    </row>
    <row r="2242" spans="6:23">
      <c r="F2242" s="3"/>
      <c r="G2242" s="3"/>
      <c r="H2242" s="29" t="s">
        <v>1166</v>
      </c>
      <c r="I2242" t="s">
        <v>1165</v>
      </c>
      <c r="J2242" t="s">
        <v>236</v>
      </c>
      <c r="K2242" t="s">
        <v>4178</v>
      </c>
      <c r="L2242" t="s">
        <v>4179</v>
      </c>
      <c r="M2242" t="s">
        <v>54</v>
      </c>
      <c r="N2242" t="s">
        <v>54</v>
      </c>
      <c r="O2242" s="30" t="s">
        <v>1171</v>
      </c>
      <c r="P2242" s="30" t="s">
        <v>4148</v>
      </c>
      <c r="Q2242" s="30" t="s">
        <v>4148</v>
      </c>
      <c r="R2242" s="30" t="s">
        <v>4149</v>
      </c>
      <c r="S2242" s="30" t="s">
        <v>1174</v>
      </c>
      <c r="T2242" s="31">
        <v>44326</v>
      </c>
      <c r="U2242" s="31">
        <v>46022</v>
      </c>
      <c r="V2242" s="33">
        <v>973977.26503239793</v>
      </c>
      <c r="W2242" s="32">
        <f>V2242*IF(Q2242="D06T-2017",'VATT Nacional'!$P$1,'VATT Nacional'!$M$1)</f>
        <v>763234093.80775678</v>
      </c>
    </row>
    <row r="2243" spans="6:23">
      <c r="F2243" s="3"/>
      <c r="G2243" s="3"/>
      <c r="H2243" s="29" t="s">
        <v>1166</v>
      </c>
      <c r="I2243" t="s">
        <v>1199</v>
      </c>
      <c r="J2243" t="s">
        <v>236</v>
      </c>
      <c r="K2243" t="s">
        <v>4180</v>
      </c>
      <c r="L2243" t="s">
        <v>4181</v>
      </c>
      <c r="M2243" t="s">
        <v>66</v>
      </c>
      <c r="N2243" t="s">
        <v>66</v>
      </c>
      <c r="O2243" s="30" t="s">
        <v>1171</v>
      </c>
      <c r="P2243" s="30" t="s">
        <v>4148</v>
      </c>
      <c r="Q2243" s="30" t="s">
        <v>4148</v>
      </c>
      <c r="R2243" s="30" t="s">
        <v>4149</v>
      </c>
      <c r="S2243" s="30" t="s">
        <v>1174</v>
      </c>
      <c r="T2243" s="31">
        <v>44336</v>
      </c>
      <c r="U2243" s="31">
        <v>46022</v>
      </c>
      <c r="V2243" s="33">
        <v>300644.52727693727</v>
      </c>
      <c r="W2243" s="32">
        <f>V2243*IF(Q2243="D06T-2017",'VATT Nacional'!$P$1,'VATT Nacional'!$M$1)</f>
        <v>235592925.59754145</v>
      </c>
    </row>
    <row r="2244" spans="6:23">
      <c r="F2244" s="3"/>
      <c r="G2244" s="3"/>
      <c r="H2244" s="29" t="s">
        <v>1166</v>
      </c>
      <c r="I2244" t="s">
        <v>1199</v>
      </c>
      <c r="J2244" t="s">
        <v>236</v>
      </c>
      <c r="K2244" t="s">
        <v>4182</v>
      </c>
      <c r="L2244" t="s">
        <v>4183</v>
      </c>
      <c r="M2244" t="s">
        <v>66</v>
      </c>
      <c r="N2244" t="s">
        <v>66</v>
      </c>
      <c r="O2244" s="30" t="s">
        <v>1171</v>
      </c>
      <c r="P2244" s="30" t="s">
        <v>4148</v>
      </c>
      <c r="Q2244" s="30" t="s">
        <v>4148</v>
      </c>
      <c r="R2244" s="30" t="s">
        <v>4149</v>
      </c>
      <c r="S2244" s="30" t="s">
        <v>1174</v>
      </c>
      <c r="T2244" s="31">
        <v>44340</v>
      </c>
      <c r="U2244" s="31">
        <v>46022</v>
      </c>
      <c r="V2244" s="33">
        <v>276082.21581782558</v>
      </c>
      <c r="W2244" s="32">
        <f>V2244*IF(Q2244="D06T-2017",'VATT Nacional'!$P$1,'VATT Nacional'!$M$1)</f>
        <v>216345255.03954807</v>
      </c>
    </row>
    <row r="2245" spans="6:23">
      <c r="F2245" s="3"/>
      <c r="G2245" s="3"/>
      <c r="H2245" s="29" t="s">
        <v>1166</v>
      </c>
      <c r="I2245" t="s">
        <v>1216</v>
      </c>
      <c r="J2245" t="s">
        <v>236</v>
      </c>
      <c r="K2245" t="s">
        <v>4184</v>
      </c>
      <c r="L2245" t="s">
        <v>4185</v>
      </c>
      <c r="M2245" t="s">
        <v>192</v>
      </c>
      <c r="N2245" t="s">
        <v>192</v>
      </c>
      <c r="O2245" s="30" t="s">
        <v>1171</v>
      </c>
      <c r="P2245" s="30" t="s">
        <v>4148</v>
      </c>
      <c r="Q2245" s="30" t="s">
        <v>4148</v>
      </c>
      <c r="R2245" s="30" t="s">
        <v>4149</v>
      </c>
      <c r="S2245" s="30" t="s">
        <v>1174</v>
      </c>
      <c r="T2245" s="31">
        <v>44245</v>
      </c>
      <c r="U2245" s="31">
        <v>46022</v>
      </c>
      <c r="V2245" s="33">
        <v>782042.081939572</v>
      </c>
      <c r="W2245" s="32">
        <f>V2245*IF(Q2245="D06T-2017",'VATT Nacional'!$P$1,'VATT Nacional'!$M$1)</f>
        <v>612828657.46237552</v>
      </c>
    </row>
    <row r="2246" spans="6:23">
      <c r="F2246" s="3"/>
      <c r="G2246" s="3"/>
      <c r="H2246" s="29" t="s">
        <v>1166</v>
      </c>
      <c r="I2246" t="s">
        <v>1216</v>
      </c>
      <c r="J2246" t="s">
        <v>236</v>
      </c>
      <c r="K2246" t="s">
        <v>4186</v>
      </c>
      <c r="L2246" t="s">
        <v>4187</v>
      </c>
      <c r="M2246" t="s">
        <v>192</v>
      </c>
      <c r="N2246" t="s">
        <v>192</v>
      </c>
      <c r="O2246" s="30" t="s">
        <v>1171</v>
      </c>
      <c r="P2246" s="30" t="s">
        <v>4148</v>
      </c>
      <c r="Q2246" s="30" t="s">
        <v>4148</v>
      </c>
      <c r="R2246" s="30" t="s">
        <v>4149</v>
      </c>
      <c r="S2246" s="30" t="s">
        <v>1174</v>
      </c>
      <c r="T2246" s="31">
        <v>44396</v>
      </c>
      <c r="U2246" s="31">
        <v>46022</v>
      </c>
      <c r="V2246" s="33">
        <v>540769.93564583082</v>
      </c>
      <c r="W2246" s="32">
        <f>V2246*IF(Q2246="D06T-2017",'VATT Nacional'!$P$1,'VATT Nacional'!$M$1)</f>
        <v>423761484.59419703</v>
      </c>
    </row>
    <row r="2247" spans="6:23">
      <c r="F2247" s="3"/>
      <c r="G2247" s="3"/>
      <c r="H2247" s="29" t="s">
        <v>1166</v>
      </c>
      <c r="I2247" t="s">
        <v>1165</v>
      </c>
      <c r="J2247" t="s">
        <v>236</v>
      </c>
      <c r="K2247" t="s">
        <v>4188</v>
      </c>
      <c r="L2247" t="s">
        <v>4189</v>
      </c>
      <c r="M2247" t="s">
        <v>1183</v>
      </c>
      <c r="N2247" t="s">
        <v>1183</v>
      </c>
      <c r="O2247" s="30">
        <v>110</v>
      </c>
      <c r="P2247" s="30" t="s">
        <v>4190</v>
      </c>
      <c r="Q2247" s="30" t="s">
        <v>4190</v>
      </c>
      <c r="R2247" s="30" t="s">
        <v>4149</v>
      </c>
      <c r="S2247" s="30" t="s">
        <v>1174</v>
      </c>
      <c r="T2247" s="31">
        <v>44407</v>
      </c>
      <c r="U2247" s="31">
        <v>46022</v>
      </c>
      <c r="V2247" s="33">
        <v>709814.05254112091</v>
      </c>
      <c r="W2247" s="32">
        <f>V2247*IF(Q2247="D06T-2017",'VATT Nacional'!$P$1,'VATT Nacional'!$M$1)</f>
        <v>556228881.93926501</v>
      </c>
    </row>
    <row r="2248" spans="6:23">
      <c r="F2248" s="3"/>
      <c r="G2248" s="3"/>
      <c r="H2248" s="29" t="s">
        <v>1166</v>
      </c>
      <c r="I2248" t="s">
        <v>1228</v>
      </c>
      <c r="J2248" t="s">
        <v>236</v>
      </c>
      <c r="K2248" t="s">
        <v>4191</v>
      </c>
      <c r="L2248" t="s">
        <v>4192</v>
      </c>
      <c r="M2248" t="s">
        <v>54</v>
      </c>
      <c r="N2248" t="s">
        <v>54</v>
      </c>
      <c r="O2248" s="30" t="s">
        <v>1171</v>
      </c>
      <c r="P2248" s="30" t="s">
        <v>4148</v>
      </c>
      <c r="Q2248" s="30" t="s">
        <v>4148</v>
      </c>
      <c r="R2248" s="30" t="s">
        <v>4149</v>
      </c>
      <c r="S2248" s="30" t="s">
        <v>1174</v>
      </c>
      <c r="T2248" s="31">
        <v>44473</v>
      </c>
      <c r="U2248" s="31">
        <v>46022</v>
      </c>
      <c r="V2248" s="33">
        <v>0</v>
      </c>
      <c r="W2248" s="32">
        <f>V2248*IF(Q2248="D06T-2017",'VATT Nacional'!$P$1,'VATT Nacional'!$M$1)</f>
        <v>0</v>
      </c>
    </row>
    <row r="2249" spans="6:23">
      <c r="F2249" s="3"/>
      <c r="G2249" s="3"/>
      <c r="H2249" s="29" t="s">
        <v>1166</v>
      </c>
      <c r="I2249" t="s">
        <v>1193</v>
      </c>
      <c r="J2249" t="s">
        <v>236</v>
      </c>
      <c r="K2249" t="s">
        <v>4193</v>
      </c>
      <c r="L2249" t="s">
        <v>4194</v>
      </c>
      <c r="M2249" t="s">
        <v>1180</v>
      </c>
      <c r="N2249" t="s">
        <v>1180</v>
      </c>
      <c r="O2249" s="30">
        <v>110</v>
      </c>
      <c r="P2249" s="30" t="s">
        <v>4148</v>
      </c>
      <c r="Q2249" s="30" t="s">
        <v>4148</v>
      </c>
      <c r="R2249" s="30" t="s">
        <v>4149</v>
      </c>
      <c r="S2249" s="30" t="s">
        <v>1174</v>
      </c>
      <c r="T2249" s="31">
        <v>44510</v>
      </c>
      <c r="U2249" s="31">
        <v>46022</v>
      </c>
      <c r="V2249" s="33">
        <v>0</v>
      </c>
      <c r="W2249" s="32">
        <f>V2249*IF(Q2249="D06T-2017",'VATT Nacional'!$P$1,'VATT Nacional'!$M$1)</f>
        <v>0</v>
      </c>
    </row>
    <row r="2250" spans="6:23">
      <c r="F2250" s="3"/>
      <c r="G2250" s="3"/>
      <c r="H2250" s="29" t="s">
        <v>1166</v>
      </c>
      <c r="I2250" t="s">
        <v>1165</v>
      </c>
      <c r="J2250" t="s">
        <v>236</v>
      </c>
      <c r="K2250" t="s">
        <v>4195</v>
      </c>
      <c r="L2250" t="s">
        <v>4196</v>
      </c>
      <c r="M2250" t="s">
        <v>54</v>
      </c>
      <c r="N2250" t="s">
        <v>54</v>
      </c>
      <c r="O2250" s="30">
        <v>110</v>
      </c>
      <c r="P2250" s="30" t="s">
        <v>4190</v>
      </c>
      <c r="Q2250" s="30" t="s">
        <v>4190</v>
      </c>
      <c r="R2250" s="30" t="s">
        <v>4149</v>
      </c>
      <c r="S2250" s="30" t="s">
        <v>1174</v>
      </c>
      <c r="T2250" s="31">
        <v>44509</v>
      </c>
      <c r="U2250" s="31">
        <v>46022</v>
      </c>
      <c r="V2250" s="33">
        <v>0</v>
      </c>
      <c r="W2250" s="32">
        <f>V2250*IF(Q2250="D06T-2017",'VATT Nacional'!$P$1,'VATT Nacional'!$M$1)</f>
        <v>0</v>
      </c>
    </row>
    <row r="2251" spans="6:23">
      <c r="F2251" s="3"/>
      <c r="G2251" s="3"/>
      <c r="H2251" s="29" t="s">
        <v>1166</v>
      </c>
      <c r="I2251" t="s">
        <v>1193</v>
      </c>
      <c r="J2251" t="s">
        <v>236</v>
      </c>
      <c r="K2251" t="s">
        <v>4197</v>
      </c>
      <c r="L2251" t="s">
        <v>4198</v>
      </c>
      <c r="M2251" t="s">
        <v>54</v>
      </c>
      <c r="N2251" t="s">
        <v>54</v>
      </c>
      <c r="O2251" s="30">
        <v>110</v>
      </c>
      <c r="P2251" s="30" t="s">
        <v>4148</v>
      </c>
      <c r="Q2251" s="30" t="s">
        <v>4148</v>
      </c>
      <c r="R2251" s="30" t="s">
        <v>4149</v>
      </c>
      <c r="S2251" s="30" t="s">
        <v>1174</v>
      </c>
      <c r="T2251" s="31">
        <v>44539</v>
      </c>
      <c r="U2251" s="31">
        <v>46022</v>
      </c>
      <c r="V2251" s="33">
        <v>0</v>
      </c>
      <c r="W2251" s="32">
        <f>V2251*IF(Q2251="D06T-2017",'VATT Nacional'!$P$1,'VATT Nacional'!$M$1)</f>
        <v>0</v>
      </c>
    </row>
    <row r="2252" spans="6:23">
      <c r="F2252" s="3"/>
      <c r="G2252" s="3"/>
      <c r="H2252" s="29" t="s">
        <v>1166</v>
      </c>
      <c r="I2252" t="s">
        <v>1199</v>
      </c>
      <c r="J2252" t="s">
        <v>236</v>
      </c>
      <c r="K2252" t="s">
        <v>4199</v>
      </c>
      <c r="L2252" t="s">
        <v>4200</v>
      </c>
      <c r="M2252" t="s">
        <v>66</v>
      </c>
      <c r="N2252" t="s">
        <v>66</v>
      </c>
      <c r="O2252" s="30">
        <v>66</v>
      </c>
      <c r="P2252" s="30" t="s">
        <v>4148</v>
      </c>
      <c r="Q2252" s="30" t="s">
        <v>4148</v>
      </c>
      <c r="R2252" s="30" t="s">
        <v>4149</v>
      </c>
      <c r="S2252" s="30" t="s">
        <v>1174</v>
      </c>
      <c r="T2252" s="31">
        <v>44558</v>
      </c>
      <c r="U2252" s="31">
        <v>46022</v>
      </c>
      <c r="V2252" s="33">
        <v>0</v>
      </c>
      <c r="W2252" s="32">
        <f>V2252*IF(Q2252="D06T-2017",'VATT Nacional'!$P$1,'VATT Nacional'!$M$1)</f>
        <v>0</v>
      </c>
    </row>
    <row r="2253" spans="6:23">
      <c r="F2253" s="3"/>
      <c r="G2253" s="3"/>
      <c r="H2253" s="29" t="s">
        <v>1166</v>
      </c>
      <c r="I2253" t="s">
        <v>1228</v>
      </c>
      <c r="J2253" t="s">
        <v>236</v>
      </c>
      <c r="K2253" t="s">
        <v>4201</v>
      </c>
      <c r="L2253" t="s">
        <v>4202</v>
      </c>
      <c r="M2253" t="s">
        <v>54</v>
      </c>
      <c r="N2253" t="s">
        <v>54</v>
      </c>
      <c r="O2253" s="30" t="s">
        <v>1171</v>
      </c>
      <c r="P2253" s="30" t="s">
        <v>4148</v>
      </c>
      <c r="Q2253" s="30" t="s">
        <v>4148</v>
      </c>
      <c r="R2253" s="30" t="s">
        <v>4149</v>
      </c>
      <c r="S2253" s="30" t="s">
        <v>1174</v>
      </c>
      <c r="T2253" s="31">
        <v>44558</v>
      </c>
      <c r="U2253" s="31">
        <v>46022</v>
      </c>
      <c r="V2253" s="33">
        <v>0</v>
      </c>
      <c r="W2253" s="32">
        <f>V2253*IF(Q2253="D06T-2017",'VATT Nacional'!$P$1,'VATT Nacional'!$M$1)</f>
        <v>0</v>
      </c>
    </row>
    <row r="2254" spans="6:23">
      <c r="F2254" s="3"/>
      <c r="G2254" s="3"/>
      <c r="H2254" s="29" t="s">
        <v>1166</v>
      </c>
      <c r="I2254" t="s">
        <v>1228</v>
      </c>
      <c r="J2254" t="s">
        <v>236</v>
      </c>
      <c r="K2254" t="s">
        <v>4203</v>
      </c>
      <c r="L2254" t="s">
        <v>4204</v>
      </c>
      <c r="M2254" t="s">
        <v>57</v>
      </c>
      <c r="N2254" t="s">
        <v>57</v>
      </c>
      <c r="O2254" s="30">
        <v>154</v>
      </c>
      <c r="P2254" s="30" t="s">
        <v>4205</v>
      </c>
      <c r="Q2254" s="30" t="s">
        <v>4109</v>
      </c>
      <c r="R2254" s="30" t="s">
        <v>1173</v>
      </c>
      <c r="S2254" s="30" t="s">
        <v>1174</v>
      </c>
      <c r="T2254" s="31">
        <v>43517</v>
      </c>
      <c r="U2254" s="31">
        <v>46022</v>
      </c>
      <c r="V2254" s="33">
        <v>86715.458607686975</v>
      </c>
      <c r="W2254" s="32">
        <f>V2254*IF(Q2254="D06T-2017",'VATT Nacional'!$P$1,'VATT Nacional'!$M$1)</f>
        <v>65074790.050628148</v>
      </c>
    </row>
    <row r="2255" spans="6:23">
      <c r="F2255" s="3"/>
      <c r="G2255" s="3"/>
      <c r="H2255" s="29" t="s">
        <v>1166</v>
      </c>
      <c r="I2255" t="s">
        <v>1228</v>
      </c>
      <c r="J2255" t="s">
        <v>236</v>
      </c>
      <c r="K2255" t="s">
        <v>4206</v>
      </c>
      <c r="L2255" t="s">
        <v>4204</v>
      </c>
      <c r="M2255" t="s">
        <v>57</v>
      </c>
      <c r="N2255" t="s">
        <v>57</v>
      </c>
      <c r="O2255" s="30">
        <v>154</v>
      </c>
      <c r="P2255" s="30" t="s">
        <v>4205</v>
      </c>
      <c r="Q2255" s="30" t="s">
        <v>4109</v>
      </c>
      <c r="R2255" s="30" t="s">
        <v>1173</v>
      </c>
      <c r="S2255" s="30" t="s">
        <v>1174</v>
      </c>
      <c r="T2255" s="31">
        <v>43517</v>
      </c>
      <c r="U2255" s="31">
        <v>46022</v>
      </c>
      <c r="V2255" s="33">
        <v>54146.953551769118</v>
      </c>
      <c r="W2255" s="32">
        <f>V2255*IF(Q2255="D06T-2017",'VATT Nacional'!$P$1,'VATT Nacional'!$M$1)</f>
        <v>40634065.607653216</v>
      </c>
    </row>
    <row r="2256" spans="6:23">
      <c r="F2256" s="3"/>
      <c r="G2256" s="3"/>
      <c r="H2256" s="29" t="s">
        <v>1166</v>
      </c>
      <c r="I2256" t="s">
        <v>1228</v>
      </c>
      <c r="J2256" t="s">
        <v>236</v>
      </c>
      <c r="K2256" t="s">
        <v>4207</v>
      </c>
      <c r="L2256" t="s">
        <v>4208</v>
      </c>
      <c r="M2256" t="s">
        <v>4209</v>
      </c>
      <c r="N2256" t="s">
        <v>1180</v>
      </c>
      <c r="O2256" s="30">
        <v>154</v>
      </c>
      <c r="P2256" s="30" t="s">
        <v>4205</v>
      </c>
      <c r="Q2256" s="30" t="s">
        <v>4109</v>
      </c>
      <c r="R2256" s="30" t="s">
        <v>1173</v>
      </c>
      <c r="S2256" s="30" t="s">
        <v>1174</v>
      </c>
      <c r="T2256" s="31">
        <v>43505</v>
      </c>
      <c r="U2256" s="31">
        <v>46022</v>
      </c>
      <c r="V2256" s="33">
        <v>1015176.3483096176</v>
      </c>
      <c r="W2256" s="32">
        <f>V2256*IF(Q2256="D06T-2017",'VATT Nacional'!$P$1,'VATT Nacional'!$M$1)</f>
        <v>761829422.24277818</v>
      </c>
    </row>
    <row r="2257" spans="6:23">
      <c r="F2257" s="3"/>
      <c r="G2257" s="3"/>
      <c r="H2257" s="29" t="s">
        <v>1166</v>
      </c>
      <c r="I2257" t="s">
        <v>1228</v>
      </c>
      <c r="J2257" t="s">
        <v>236</v>
      </c>
      <c r="K2257" t="s">
        <v>4210</v>
      </c>
      <c r="L2257" t="s">
        <v>4211</v>
      </c>
      <c r="M2257" t="s">
        <v>4212</v>
      </c>
      <c r="N2257" t="s">
        <v>54</v>
      </c>
      <c r="O2257" s="30" t="s">
        <v>1171</v>
      </c>
      <c r="P2257" s="30" t="s">
        <v>4205</v>
      </c>
      <c r="Q2257" s="30" t="s">
        <v>4109</v>
      </c>
      <c r="R2257" s="30" t="s">
        <v>1173</v>
      </c>
      <c r="S2257" s="30" t="s">
        <v>1174</v>
      </c>
      <c r="T2257" s="31">
        <v>43162</v>
      </c>
      <c r="U2257" s="31">
        <v>46022</v>
      </c>
      <c r="V2257" s="33">
        <v>68561.102637153163</v>
      </c>
      <c r="W2257" s="32">
        <f>V2257*IF(Q2257="D06T-2017",'VATT Nacional'!$P$1,'VATT Nacional'!$M$1)</f>
        <v>51451026.511169337</v>
      </c>
    </row>
    <row r="2258" spans="6:23">
      <c r="F2258" s="3"/>
      <c r="H2258" s="29" t="s">
        <v>1166</v>
      </c>
      <c r="I2258" t="s">
        <v>1216</v>
      </c>
      <c r="J2258" t="s">
        <v>236</v>
      </c>
      <c r="K2258" t="s">
        <v>4213</v>
      </c>
      <c r="L2258" t="s">
        <v>4214</v>
      </c>
      <c r="M2258" t="s">
        <v>4215</v>
      </c>
      <c r="N2258" t="s">
        <v>192</v>
      </c>
      <c r="O2258" s="30" t="s">
        <v>1171</v>
      </c>
      <c r="P2258" s="30" t="s">
        <v>4205</v>
      </c>
      <c r="Q2258" s="30" t="s">
        <v>4109</v>
      </c>
      <c r="R2258" s="30" t="s">
        <v>1173</v>
      </c>
      <c r="S2258" s="30" t="s">
        <v>1174</v>
      </c>
      <c r="T2258" s="31">
        <v>43672</v>
      </c>
      <c r="U2258" s="31">
        <v>46022</v>
      </c>
      <c r="V2258" s="33">
        <v>93080.207453559779</v>
      </c>
      <c r="W2258" s="32">
        <f>V2258*IF(Q2258="D06T-2017",'VATT Nacional'!$P$1,'VATT Nacional'!$M$1)</f>
        <v>69851155.205357715</v>
      </c>
    </row>
    <row r="2259" spans="6:23">
      <c r="F2259" s="3"/>
      <c r="H2259" s="29" t="s">
        <v>1166</v>
      </c>
      <c r="I2259" t="s">
        <v>1244</v>
      </c>
      <c r="J2259" t="s">
        <v>236</v>
      </c>
      <c r="K2259" t="s">
        <v>4216</v>
      </c>
      <c r="L2259" t="s">
        <v>4217</v>
      </c>
      <c r="M2259" t="s">
        <v>4218</v>
      </c>
      <c r="N2259" t="s">
        <v>198</v>
      </c>
      <c r="O2259" s="30">
        <v>110</v>
      </c>
      <c r="P2259" s="30" t="s">
        <v>4205</v>
      </c>
      <c r="Q2259" s="30" t="s">
        <v>4109</v>
      </c>
      <c r="R2259" s="30" t="s">
        <v>1173</v>
      </c>
      <c r="S2259" s="30" t="s">
        <v>1174</v>
      </c>
      <c r="T2259" s="31">
        <v>43783</v>
      </c>
      <c r="U2259" s="31">
        <v>46022</v>
      </c>
      <c r="V2259" s="33">
        <v>29886.191535723741</v>
      </c>
      <c r="W2259" s="32">
        <f>V2259*IF(Q2259="D06T-2017",'VATT Nacional'!$P$1,'VATT Nacional'!$M$1)</f>
        <v>22427807.807588305</v>
      </c>
    </row>
    <row r="2260" spans="6:23">
      <c r="H2260" s="29" t="s">
        <v>1166</v>
      </c>
      <c r="I2260" t="s">
        <v>1228</v>
      </c>
      <c r="J2260" t="s">
        <v>236</v>
      </c>
      <c r="K2260" t="s">
        <v>4219</v>
      </c>
      <c r="L2260" t="s">
        <v>4220</v>
      </c>
      <c r="M2260" t="s">
        <v>4212</v>
      </c>
      <c r="N2260" t="s">
        <v>54</v>
      </c>
      <c r="O2260" s="30">
        <v>66</v>
      </c>
      <c r="P2260" s="30" t="s">
        <v>4205</v>
      </c>
      <c r="Q2260" s="30" t="s">
        <v>4109</v>
      </c>
      <c r="R2260" s="30" t="s">
        <v>1173</v>
      </c>
      <c r="S2260" s="30" t="s">
        <v>1174</v>
      </c>
      <c r="T2260" s="31">
        <v>43391</v>
      </c>
      <c r="U2260" s="31">
        <v>46022</v>
      </c>
      <c r="V2260" s="33">
        <v>12661.529606430358</v>
      </c>
      <c r="W2260" s="32">
        <f>V2260*IF(Q2260="D06T-2017",'VATT Nacional'!$P$1,'VATT Nacional'!$M$1)</f>
        <v>9501724.3071494121</v>
      </c>
    </row>
    <row r="2261" spans="6:23">
      <c r="H2261" s="29" t="s">
        <v>1166</v>
      </c>
      <c r="I2261" t="s">
        <v>1165</v>
      </c>
      <c r="J2261" t="s">
        <v>1167</v>
      </c>
      <c r="K2261" t="s">
        <v>1235</v>
      </c>
      <c r="L2261" t="s">
        <v>1236</v>
      </c>
      <c r="M2261" t="s">
        <v>4212</v>
      </c>
      <c r="N2261" t="s">
        <v>54</v>
      </c>
      <c r="O2261" s="30" t="s">
        <v>1171</v>
      </c>
      <c r="P2261" s="30" t="s">
        <v>4205</v>
      </c>
      <c r="Q2261" s="30" t="s">
        <v>1172</v>
      </c>
      <c r="R2261" s="30" t="s">
        <v>1173</v>
      </c>
      <c r="S2261" s="30" t="s">
        <v>1174</v>
      </c>
      <c r="T2261" s="31">
        <v>43831</v>
      </c>
      <c r="U2261" s="31">
        <v>46022</v>
      </c>
      <c r="V2261" s="33">
        <v>19429.449092648007</v>
      </c>
      <c r="W2261" s="32">
        <f>V2261*IF(Q2261="D06T-2017",'VATT Nacional'!$P$1,'VATT Nacional'!$M$1)</f>
        <v>15225425.17552283</v>
      </c>
    </row>
    <row r="2262" spans="6:23">
      <c r="H2262" s="29" t="s">
        <v>1166</v>
      </c>
      <c r="I2262" t="s">
        <v>1165</v>
      </c>
      <c r="J2262" t="s">
        <v>1167</v>
      </c>
      <c r="K2262" t="s">
        <v>1181</v>
      </c>
      <c r="L2262" t="s">
        <v>1182</v>
      </c>
      <c r="M2262" t="s">
        <v>4221</v>
      </c>
      <c r="N2262" t="s">
        <v>109</v>
      </c>
      <c r="O2262" s="30" t="s">
        <v>1171</v>
      </c>
      <c r="P2262" s="30" t="s">
        <v>4205</v>
      </c>
      <c r="Q2262" s="30" t="s">
        <v>1172</v>
      </c>
      <c r="R2262" s="30" t="s">
        <v>1173</v>
      </c>
      <c r="S2262" s="30" t="s">
        <v>1174</v>
      </c>
      <c r="T2262" s="31">
        <v>43831</v>
      </c>
      <c r="U2262" s="31">
        <v>46022</v>
      </c>
      <c r="V2262" s="33">
        <v>909.31348811998203</v>
      </c>
      <c r="W2262" s="32">
        <f>V2262*IF(Q2262="D06T-2017",'VATT Nacional'!$P$1,'VATT Nacional'!$M$1)</f>
        <v>712561.86464407807</v>
      </c>
    </row>
    <row r="2263" spans="6:23">
      <c r="H2263" s="29" t="s">
        <v>1166</v>
      </c>
      <c r="I2263" t="s">
        <v>1228</v>
      </c>
      <c r="J2263" t="s">
        <v>1167</v>
      </c>
      <c r="K2263" t="s">
        <v>2766</v>
      </c>
      <c r="L2263" t="s">
        <v>2767</v>
      </c>
      <c r="M2263" t="s">
        <v>4222</v>
      </c>
      <c r="N2263" t="s">
        <v>48</v>
      </c>
      <c r="O2263" s="30" t="s">
        <v>1171</v>
      </c>
      <c r="P2263" s="30" t="s">
        <v>4205</v>
      </c>
      <c r="Q2263" s="30" t="s">
        <v>1172</v>
      </c>
      <c r="R2263" s="30" t="s">
        <v>1173</v>
      </c>
      <c r="S2263" s="30" t="s">
        <v>1174</v>
      </c>
      <c r="T2263" s="31">
        <v>43831</v>
      </c>
      <c r="U2263" s="31">
        <v>45285</v>
      </c>
      <c r="V2263" s="33">
        <v>9833.1031734609205</v>
      </c>
      <c r="W2263" s="32">
        <f>V2263*IF(Q2263="D06T-2017",'VATT Nacional'!$P$1,'VATT Nacional'!$M$1)</f>
        <v>7705477.180378519</v>
      </c>
    </row>
    <row r="2264" spans="6:23">
      <c r="H2264" s="29" t="s">
        <v>1166</v>
      </c>
      <c r="I2264" t="s">
        <v>1228</v>
      </c>
      <c r="J2264" t="s">
        <v>1167</v>
      </c>
      <c r="K2264" t="s">
        <v>2579</v>
      </c>
      <c r="L2264" t="s">
        <v>2580</v>
      </c>
      <c r="M2264" t="s">
        <v>4222</v>
      </c>
      <c r="N2264" t="s">
        <v>48</v>
      </c>
      <c r="O2264" s="30" t="s">
        <v>1171</v>
      </c>
      <c r="P2264" s="30" t="s">
        <v>4205</v>
      </c>
      <c r="Q2264" s="30" t="s">
        <v>1172</v>
      </c>
      <c r="R2264" s="30" t="s">
        <v>1173</v>
      </c>
      <c r="S2264" s="30" t="s">
        <v>1174</v>
      </c>
      <c r="T2264" s="31">
        <v>43831</v>
      </c>
      <c r="U2264" s="31">
        <v>45285</v>
      </c>
      <c r="V2264" s="33">
        <v>13689.864900492048</v>
      </c>
      <c r="W2264" s="32">
        <f>V2264*IF(Q2264="D06T-2017",'VATT Nacional'!$P$1,'VATT Nacional'!$M$1)</f>
        <v>10727736.680106293</v>
      </c>
    </row>
    <row r="2265" spans="6:23">
      <c r="H2265" s="29" t="s">
        <v>1166</v>
      </c>
      <c r="I2265" t="s">
        <v>1228</v>
      </c>
      <c r="J2265" t="s">
        <v>1167</v>
      </c>
      <c r="K2265" t="s">
        <v>4223</v>
      </c>
      <c r="L2265" t="s">
        <v>4224</v>
      </c>
      <c r="M2265" t="s">
        <v>4225</v>
      </c>
      <c r="N2265" t="s">
        <v>168</v>
      </c>
      <c r="O2265" s="30">
        <v>66</v>
      </c>
      <c r="P2265" s="30" t="s">
        <v>4205</v>
      </c>
      <c r="Q2265" s="30" t="s">
        <v>485</v>
      </c>
      <c r="R2265" s="30" t="s">
        <v>1173</v>
      </c>
      <c r="S2265" s="30" t="s">
        <v>1174</v>
      </c>
      <c r="T2265" s="31">
        <v>43831</v>
      </c>
      <c r="U2265" s="31">
        <v>46022</v>
      </c>
      <c r="V2265" s="33">
        <v>61489.510501536119</v>
      </c>
      <c r="W2265" s="32">
        <f>V2265*IF(Q2265="D06T-2017",'VATT Nacional'!$P$1,'VATT Nacional'!$M$1)</f>
        <v>48184790.868564449</v>
      </c>
    </row>
    <row r="2266" spans="6:23">
      <c r="H2266" s="29" t="s">
        <v>1166</v>
      </c>
      <c r="I2266" t="s">
        <v>1228</v>
      </c>
      <c r="J2266" t="s">
        <v>1167</v>
      </c>
      <c r="K2266" t="s">
        <v>2736</v>
      </c>
      <c r="L2266" t="s">
        <v>2737</v>
      </c>
      <c r="M2266" t="s">
        <v>4212</v>
      </c>
      <c r="N2266" t="s">
        <v>54</v>
      </c>
      <c r="O2266" s="30" t="s">
        <v>1171</v>
      </c>
      <c r="P2266" s="30" t="s">
        <v>4205</v>
      </c>
      <c r="Q2266" s="30" t="s">
        <v>1172</v>
      </c>
      <c r="R2266" s="30" t="s">
        <v>1173</v>
      </c>
      <c r="S2266" s="30" t="s">
        <v>1174</v>
      </c>
      <c r="T2266" s="31">
        <v>43831</v>
      </c>
      <c r="U2266" s="31">
        <v>46022</v>
      </c>
      <c r="V2266" s="33">
        <v>713.6738893690856</v>
      </c>
      <c r="W2266" s="32">
        <f>V2266*IF(Q2266="D06T-2017",'VATT Nacional'!$P$1,'VATT Nacional'!$M$1)</f>
        <v>559253.55116862268</v>
      </c>
    </row>
    <row r="2267" spans="6:23">
      <c r="H2267" s="29" t="s">
        <v>1166</v>
      </c>
      <c r="I2267" t="s">
        <v>1165</v>
      </c>
      <c r="J2267" t="s">
        <v>1254</v>
      </c>
      <c r="K2267" t="s">
        <v>1257</v>
      </c>
      <c r="L2267" t="s">
        <v>1258</v>
      </c>
      <c r="M2267" t="s">
        <v>4226</v>
      </c>
      <c r="N2267" t="s">
        <v>1183</v>
      </c>
      <c r="O2267" s="30">
        <v>110</v>
      </c>
      <c r="P2267" s="30" t="s">
        <v>4205</v>
      </c>
      <c r="Q2267" s="30" t="s">
        <v>1172</v>
      </c>
      <c r="R2267" s="30" t="s">
        <v>1173</v>
      </c>
      <c r="S2267" s="30" t="s">
        <v>1174</v>
      </c>
      <c r="T2267" s="31">
        <v>43831</v>
      </c>
      <c r="U2267" s="31">
        <v>46022</v>
      </c>
      <c r="V2267" s="33">
        <v>30504.443302997988</v>
      </c>
      <c r="W2267" s="32">
        <f>V2267*IF(Q2267="D06T-2017",'VATT Nacional'!$P$1,'VATT Nacional'!$M$1)</f>
        <v>23904080.698125251</v>
      </c>
    </row>
    <row r="2268" spans="6:23">
      <c r="H2268" s="29" t="s">
        <v>1166</v>
      </c>
      <c r="I2268" t="s">
        <v>1165</v>
      </c>
      <c r="J2268" t="s">
        <v>1254</v>
      </c>
      <c r="K2268" t="s">
        <v>1300</v>
      </c>
      <c r="L2268" t="s">
        <v>1301</v>
      </c>
      <c r="M2268" t="s">
        <v>4226</v>
      </c>
      <c r="N2268" t="s">
        <v>1183</v>
      </c>
      <c r="O2268" s="30">
        <v>66</v>
      </c>
      <c r="P2268" s="30" t="s">
        <v>4205</v>
      </c>
      <c r="Q2268" s="30" t="s">
        <v>1172</v>
      </c>
      <c r="R2268" s="30" t="s">
        <v>1173</v>
      </c>
      <c r="S2268" s="30" t="s">
        <v>1174</v>
      </c>
      <c r="T2268" s="31">
        <v>43831</v>
      </c>
      <c r="U2268" s="31">
        <v>46022</v>
      </c>
      <c r="V2268" s="33">
        <v>18578.404716332643</v>
      </c>
      <c r="W2268" s="32">
        <f>V2268*IF(Q2268="D06T-2017",'VATT Nacional'!$P$1,'VATT Nacional'!$M$1)</f>
        <v>14558524.512984637</v>
      </c>
    </row>
    <row r="2269" spans="6:23">
      <c r="H2269" s="29" t="s">
        <v>1166</v>
      </c>
      <c r="I2269" t="s">
        <v>1165</v>
      </c>
      <c r="J2269" t="s">
        <v>1254</v>
      </c>
      <c r="K2269" t="s">
        <v>1275</v>
      </c>
      <c r="L2269" t="s">
        <v>1276</v>
      </c>
      <c r="M2269" t="s">
        <v>4226</v>
      </c>
      <c r="N2269" t="s">
        <v>1183</v>
      </c>
      <c r="O2269" s="30" t="s">
        <v>1171</v>
      </c>
      <c r="P2269" s="30" t="s">
        <v>4205</v>
      </c>
      <c r="Q2269" s="30" t="s">
        <v>1172</v>
      </c>
      <c r="R2269" s="30" t="s">
        <v>1173</v>
      </c>
      <c r="S2269" s="30" t="s">
        <v>1174</v>
      </c>
      <c r="T2269" s="31">
        <v>43831</v>
      </c>
      <c r="U2269" s="31">
        <v>46022</v>
      </c>
      <c r="V2269" s="33">
        <v>1123.1890018829749</v>
      </c>
      <c r="W2269" s="32">
        <f>V2269*IF(Q2269="D06T-2017",'VATT Nacional'!$P$1,'VATT Nacional'!$M$1)</f>
        <v>880160.31873031019</v>
      </c>
    </row>
    <row r="2270" spans="6:23">
      <c r="H2270" s="29" t="s">
        <v>1166</v>
      </c>
      <c r="I2270" t="s">
        <v>1165</v>
      </c>
      <c r="J2270" t="s">
        <v>1254</v>
      </c>
      <c r="K2270" t="s">
        <v>1289</v>
      </c>
      <c r="L2270" t="s">
        <v>1290</v>
      </c>
      <c r="M2270" t="s">
        <v>4221</v>
      </c>
      <c r="N2270" t="s">
        <v>109</v>
      </c>
      <c r="O2270" s="30" t="s">
        <v>1171</v>
      </c>
      <c r="P2270" s="30" t="s">
        <v>4205</v>
      </c>
      <c r="Q2270" s="30" t="s">
        <v>1172</v>
      </c>
      <c r="R2270" s="30" t="s">
        <v>1173</v>
      </c>
      <c r="S2270" s="30" t="s">
        <v>1174</v>
      </c>
      <c r="T2270" s="31">
        <v>43831</v>
      </c>
      <c r="U2270" s="31">
        <v>46022</v>
      </c>
      <c r="V2270" s="33">
        <v>3056.2968913911268</v>
      </c>
      <c r="W2270" s="32">
        <f>V2270*IF(Q2270="D06T-2017",'VATT Nacional'!$P$1,'VATT Nacional'!$M$1)</f>
        <v>2394994.2899650517</v>
      </c>
    </row>
    <row r="2271" spans="6:23">
      <c r="H2271" s="29" t="s">
        <v>1166</v>
      </c>
      <c r="I2271" t="s">
        <v>1165</v>
      </c>
      <c r="J2271" t="s">
        <v>1254</v>
      </c>
      <c r="K2271" t="s">
        <v>1279</v>
      </c>
      <c r="L2271" t="s">
        <v>1280</v>
      </c>
      <c r="M2271" t="s">
        <v>4226</v>
      </c>
      <c r="N2271" t="s">
        <v>1183</v>
      </c>
      <c r="O2271" s="30">
        <v>110</v>
      </c>
      <c r="P2271" s="30" t="s">
        <v>4205</v>
      </c>
      <c r="Q2271" s="30" t="s">
        <v>1172</v>
      </c>
      <c r="R2271" s="30" t="s">
        <v>1173</v>
      </c>
      <c r="S2271" s="30" t="s">
        <v>1174</v>
      </c>
      <c r="T2271" s="31">
        <v>43831</v>
      </c>
      <c r="U2271" s="31">
        <v>46022</v>
      </c>
      <c r="V2271" s="33">
        <v>34992.894285303257</v>
      </c>
      <c r="W2271" s="32">
        <f>V2271*IF(Q2271="D06T-2017",'VATT Nacional'!$P$1,'VATT Nacional'!$M$1)</f>
        <v>27421348.442528244</v>
      </c>
    </row>
    <row r="2272" spans="6:23">
      <c r="H2272" s="29" t="s">
        <v>1166</v>
      </c>
      <c r="I2272" t="s">
        <v>1193</v>
      </c>
      <c r="J2272" t="s">
        <v>1167</v>
      </c>
      <c r="K2272" t="s">
        <v>1400</v>
      </c>
      <c r="L2272" t="s">
        <v>1401</v>
      </c>
      <c r="M2272" t="s">
        <v>4227</v>
      </c>
      <c r="N2272" t="s">
        <v>106</v>
      </c>
      <c r="O2272" s="30">
        <v>110</v>
      </c>
      <c r="P2272" s="30" t="s">
        <v>4205</v>
      </c>
      <c r="Q2272" s="30" t="s">
        <v>485</v>
      </c>
      <c r="R2272" s="30" t="s">
        <v>1173</v>
      </c>
      <c r="S2272" s="30" t="s">
        <v>1174</v>
      </c>
      <c r="T2272" s="31">
        <v>43831</v>
      </c>
      <c r="U2272" s="31">
        <v>45291</v>
      </c>
      <c r="V2272" s="33">
        <v>269.36448735665653</v>
      </c>
      <c r="W2272" s="32">
        <f>V2272*IF(Q2272="D06T-2017",'VATT Nacional'!$P$1,'VATT Nacional'!$M$1)</f>
        <v>211081.0670768687</v>
      </c>
    </row>
    <row r="2273" spans="8:23">
      <c r="H2273" s="29" t="s">
        <v>1166</v>
      </c>
      <c r="I2273" t="s">
        <v>1199</v>
      </c>
      <c r="J2273" t="s">
        <v>1336</v>
      </c>
      <c r="K2273" t="s">
        <v>1988</v>
      </c>
      <c r="L2273" t="s">
        <v>1989</v>
      </c>
      <c r="M2273" t="s">
        <v>4228</v>
      </c>
      <c r="N2273" t="s">
        <v>21</v>
      </c>
      <c r="O2273" s="30">
        <v>110</v>
      </c>
      <c r="P2273" s="30" t="s">
        <v>4205</v>
      </c>
      <c r="Q2273" s="30" t="s">
        <v>1172</v>
      </c>
      <c r="R2273" s="30" t="s">
        <v>1173</v>
      </c>
      <c r="S2273" s="30" t="s">
        <v>1174</v>
      </c>
      <c r="T2273" s="31">
        <v>43831</v>
      </c>
      <c r="U2273" s="31">
        <v>46022</v>
      </c>
      <c r="V2273" s="33">
        <v>7369.5589259016106</v>
      </c>
      <c r="W2273" s="32">
        <f>V2273*IF(Q2273="D06T-2017",'VATT Nacional'!$P$1,'VATT Nacional'!$M$1)</f>
        <v>5774979.3865940841</v>
      </c>
    </row>
    <row r="2274" spans="8:23">
      <c r="H2274" s="29" t="s">
        <v>1166</v>
      </c>
      <c r="I2274" t="s">
        <v>1199</v>
      </c>
      <c r="J2274" t="s">
        <v>1336</v>
      </c>
      <c r="K2274" t="s">
        <v>2022</v>
      </c>
      <c r="L2274" t="s">
        <v>2023</v>
      </c>
      <c r="M2274" t="s">
        <v>4228</v>
      </c>
      <c r="N2274" t="s">
        <v>21</v>
      </c>
      <c r="O2274" s="30">
        <v>110</v>
      </c>
      <c r="P2274" s="30" t="s">
        <v>4205</v>
      </c>
      <c r="Q2274" s="30" t="s">
        <v>1172</v>
      </c>
      <c r="R2274" s="30" t="s">
        <v>1173</v>
      </c>
      <c r="S2274" s="30" t="s">
        <v>1174</v>
      </c>
      <c r="T2274" s="31">
        <v>43831</v>
      </c>
      <c r="U2274" s="31">
        <v>46022</v>
      </c>
      <c r="V2274" s="33">
        <v>8412.8055645235872</v>
      </c>
      <c r="W2274" s="32">
        <f>V2274*IF(Q2274="D06T-2017",'VATT Nacional'!$P$1,'VATT Nacional'!$M$1)</f>
        <v>6592494.7757445145</v>
      </c>
    </row>
    <row r="2275" spans="8:23">
      <c r="H2275" s="29" t="s">
        <v>1166</v>
      </c>
      <c r="I2275" t="s">
        <v>1216</v>
      </c>
      <c r="J2275" t="s">
        <v>1336</v>
      </c>
      <c r="K2275" t="s">
        <v>2321</v>
      </c>
      <c r="L2275" t="s">
        <v>2322</v>
      </c>
      <c r="M2275" t="s">
        <v>4229</v>
      </c>
      <c r="N2275" t="s">
        <v>1194</v>
      </c>
      <c r="O2275" s="30">
        <v>110</v>
      </c>
      <c r="P2275" s="30" t="s">
        <v>4205</v>
      </c>
      <c r="Q2275" s="30" t="s">
        <v>1172</v>
      </c>
      <c r="R2275" s="30" t="s">
        <v>1173</v>
      </c>
      <c r="S2275" s="30" t="s">
        <v>1174</v>
      </c>
      <c r="T2275" s="31">
        <v>43831</v>
      </c>
      <c r="U2275" s="31">
        <v>46022</v>
      </c>
      <c r="V2275" s="33">
        <v>8080.4897573287935</v>
      </c>
      <c r="W2275" s="32">
        <f>V2275*IF(Q2275="D06T-2017",'VATT Nacional'!$P$1,'VATT Nacional'!$M$1)</f>
        <v>6332083.4057174381</v>
      </c>
    </row>
    <row r="2276" spans="8:23">
      <c r="H2276" s="29" t="s">
        <v>1166</v>
      </c>
      <c r="I2276" t="s">
        <v>1216</v>
      </c>
      <c r="J2276" t="s">
        <v>1336</v>
      </c>
      <c r="K2276" t="s">
        <v>2418</v>
      </c>
      <c r="L2276" t="s">
        <v>2419</v>
      </c>
      <c r="M2276" t="s">
        <v>4229</v>
      </c>
      <c r="N2276" t="s">
        <v>1194</v>
      </c>
      <c r="O2276" s="30">
        <v>110</v>
      </c>
      <c r="P2276" s="30" t="s">
        <v>4205</v>
      </c>
      <c r="Q2276" s="30" t="s">
        <v>485</v>
      </c>
      <c r="R2276" s="30" t="s">
        <v>1173</v>
      </c>
      <c r="S2276" s="30" t="s">
        <v>1174</v>
      </c>
      <c r="T2276" s="31">
        <v>43831</v>
      </c>
      <c r="U2276" s="31">
        <v>46022</v>
      </c>
      <c r="V2276" s="33">
        <v>7894.9764172728865</v>
      </c>
      <c r="W2276" s="32">
        <f>V2276*IF(Q2276="D06T-2017",'VATT Nacional'!$P$1,'VATT Nacional'!$M$1)</f>
        <v>6186710.2937669139</v>
      </c>
    </row>
    <row r="2277" spans="8:23">
      <c r="H2277" s="29" t="s">
        <v>1166</v>
      </c>
      <c r="I2277" t="s">
        <v>1228</v>
      </c>
      <c r="J2277" t="s">
        <v>1167</v>
      </c>
      <c r="K2277" t="s">
        <v>2635</v>
      </c>
      <c r="L2277" t="s">
        <v>2636</v>
      </c>
      <c r="M2277" t="s">
        <v>4212</v>
      </c>
      <c r="N2277" t="s">
        <v>54</v>
      </c>
      <c r="O2277" s="30" t="s">
        <v>1171</v>
      </c>
      <c r="P2277" s="30" t="s">
        <v>4205</v>
      </c>
      <c r="Q2277" s="30" t="s">
        <v>1172</v>
      </c>
      <c r="R2277" s="30" t="s">
        <v>1173</v>
      </c>
      <c r="S2277" s="30" t="s">
        <v>1174</v>
      </c>
      <c r="T2277" s="31">
        <v>43831</v>
      </c>
      <c r="U2277" s="31">
        <v>46022</v>
      </c>
      <c r="V2277" s="33">
        <v>51324.853129651281</v>
      </c>
      <c r="W2277" s="32">
        <f>V2277*IF(Q2277="D06T-2017",'VATT Nacional'!$P$1,'VATT Nacional'!$M$1)</f>
        <v>40219499.134738609</v>
      </c>
    </row>
    <row r="2278" spans="8:23">
      <c r="H2278" s="29" t="s">
        <v>1166</v>
      </c>
      <c r="I2278" t="s">
        <v>1228</v>
      </c>
      <c r="J2278" t="s">
        <v>1167</v>
      </c>
      <c r="K2278" t="s">
        <v>2776</v>
      </c>
      <c r="L2278" t="s">
        <v>2777</v>
      </c>
      <c r="M2278" t="s">
        <v>4212</v>
      </c>
      <c r="N2278" t="s">
        <v>54</v>
      </c>
      <c r="O2278" s="30" t="s">
        <v>1171</v>
      </c>
      <c r="P2278" s="30" t="s">
        <v>4205</v>
      </c>
      <c r="Q2278" s="30" t="s">
        <v>1172</v>
      </c>
      <c r="R2278" s="30" t="s">
        <v>1173</v>
      </c>
      <c r="S2278" s="30" t="s">
        <v>1174</v>
      </c>
      <c r="T2278" s="31">
        <v>43831</v>
      </c>
      <c r="U2278" s="31">
        <v>46022</v>
      </c>
      <c r="V2278" s="33">
        <v>110.39263295792902</v>
      </c>
      <c r="W2278" s="32">
        <f>V2278*IF(Q2278="D06T-2017",'VATT Nacional'!$P$1,'VATT Nacional'!$M$1)</f>
        <v>86506.558421458263</v>
      </c>
    </row>
    <row r="2279" spans="8:23">
      <c r="H2279" s="29" t="s">
        <v>1166</v>
      </c>
      <c r="I2279" t="s">
        <v>1228</v>
      </c>
      <c r="J2279" t="s">
        <v>1167</v>
      </c>
      <c r="K2279" t="s">
        <v>2863</v>
      </c>
      <c r="L2279" t="s">
        <v>2864</v>
      </c>
      <c r="M2279" t="s">
        <v>4212</v>
      </c>
      <c r="N2279" t="s">
        <v>54</v>
      </c>
      <c r="O2279" s="30" t="s">
        <v>1171</v>
      </c>
      <c r="P2279" s="30" t="s">
        <v>4205</v>
      </c>
      <c r="Q2279" s="30" t="s">
        <v>1172</v>
      </c>
      <c r="R2279" s="30" t="s">
        <v>1173</v>
      </c>
      <c r="S2279" s="30" t="s">
        <v>1174</v>
      </c>
      <c r="T2279" s="31">
        <v>43831</v>
      </c>
      <c r="U2279" s="31">
        <v>46022</v>
      </c>
      <c r="V2279" s="33">
        <v>110.39263295792902</v>
      </c>
      <c r="W2279" s="32">
        <f>V2279*IF(Q2279="D06T-2017",'VATT Nacional'!$P$1,'VATT Nacional'!$M$1)</f>
        <v>86506.558421458263</v>
      </c>
    </row>
    <row r="2280" spans="8:23">
      <c r="H2280" s="29" t="s">
        <v>1166</v>
      </c>
      <c r="I2280" t="s">
        <v>1228</v>
      </c>
      <c r="J2280" t="s">
        <v>1254</v>
      </c>
      <c r="K2280" t="s">
        <v>3310</v>
      </c>
      <c r="L2280" t="s">
        <v>3311</v>
      </c>
      <c r="M2280" t="s">
        <v>4212</v>
      </c>
      <c r="N2280" t="s">
        <v>54</v>
      </c>
      <c r="O2280" s="30" t="s">
        <v>1171</v>
      </c>
      <c r="P2280" s="30" t="s">
        <v>4205</v>
      </c>
      <c r="Q2280" s="30" t="s">
        <v>1172</v>
      </c>
      <c r="R2280" s="30" t="s">
        <v>1173</v>
      </c>
      <c r="S2280" s="30" t="s">
        <v>1174</v>
      </c>
      <c r="T2280" s="31">
        <v>43831</v>
      </c>
      <c r="U2280" s="31">
        <v>46022</v>
      </c>
      <c r="V2280" s="33">
        <v>107.45403242729557</v>
      </c>
      <c r="W2280" s="32">
        <f>V2280*IF(Q2280="D06T-2017",'VATT Nacional'!$P$1,'VATT Nacional'!$M$1)</f>
        <v>84203.79408230666</v>
      </c>
    </row>
    <row r="2281" spans="8:23">
      <c r="H2281" s="29" t="s">
        <v>1166</v>
      </c>
      <c r="I2281" t="s">
        <v>1228</v>
      </c>
      <c r="J2281" t="s">
        <v>1336</v>
      </c>
      <c r="K2281" t="s">
        <v>4230</v>
      </c>
      <c r="L2281" t="s">
        <v>4231</v>
      </c>
      <c r="M2281" t="s">
        <v>4212</v>
      </c>
      <c r="N2281" t="s">
        <v>54</v>
      </c>
      <c r="O2281" s="30" t="s">
        <v>1171</v>
      </c>
      <c r="P2281" s="30" t="s">
        <v>4205</v>
      </c>
      <c r="Q2281" s="30" t="s">
        <v>485</v>
      </c>
      <c r="R2281" s="30" t="s">
        <v>1173</v>
      </c>
      <c r="S2281" s="30" t="s">
        <v>1174</v>
      </c>
      <c r="T2281" s="31">
        <v>43831</v>
      </c>
      <c r="U2281" s="31">
        <v>46022</v>
      </c>
      <c r="V2281" s="33">
        <v>110.2578457022851</v>
      </c>
      <c r="W2281" s="32">
        <f>V2281*IF(Q2281="D06T-2017",'VATT Nacional'!$P$1,'VATT Nacional'!$M$1)</f>
        <v>86400.935597793272</v>
      </c>
    </row>
    <row r="2282" spans="8:23">
      <c r="H2282" s="29" t="s">
        <v>1166</v>
      </c>
      <c r="I2282" t="s">
        <v>1228</v>
      </c>
      <c r="J2282" t="s">
        <v>1167</v>
      </c>
      <c r="K2282" t="s">
        <v>2507</v>
      </c>
      <c r="L2282" t="s">
        <v>2508</v>
      </c>
      <c r="M2282" t="s">
        <v>4228</v>
      </c>
      <c r="N2282" t="s">
        <v>21</v>
      </c>
      <c r="O2282" s="30">
        <v>220</v>
      </c>
      <c r="P2282" s="30" t="s">
        <v>4205</v>
      </c>
      <c r="Q2282" s="30" t="s">
        <v>1172</v>
      </c>
      <c r="R2282" s="30" t="s">
        <v>1173</v>
      </c>
      <c r="S2282" s="30" t="s">
        <v>1174</v>
      </c>
      <c r="T2282" s="31">
        <v>43831</v>
      </c>
      <c r="U2282" s="31">
        <v>46022</v>
      </c>
      <c r="V2282" s="33">
        <v>9886.3760227777566</v>
      </c>
      <c r="W2282" s="32">
        <f>V2282*IF(Q2282="D06T-2017",'VATT Nacional'!$P$1,'VATT Nacional'!$M$1)</f>
        <v>7747223.1803444838</v>
      </c>
    </row>
    <row r="2283" spans="8:23">
      <c r="H2283" s="29" t="s">
        <v>1166</v>
      </c>
      <c r="I2283" t="s">
        <v>1228</v>
      </c>
      <c r="J2283" t="s">
        <v>1254</v>
      </c>
      <c r="K2283" t="s">
        <v>3250</v>
      </c>
      <c r="L2283" t="s">
        <v>3251</v>
      </c>
      <c r="M2283" t="s">
        <v>4222</v>
      </c>
      <c r="N2283" t="s">
        <v>48</v>
      </c>
      <c r="O2283" s="30" t="s">
        <v>1171</v>
      </c>
      <c r="P2283" s="30" t="s">
        <v>4205</v>
      </c>
      <c r="Q2283" s="30" t="s">
        <v>1172</v>
      </c>
      <c r="R2283" s="30" t="s">
        <v>1173</v>
      </c>
      <c r="S2283" s="30" t="s">
        <v>1174</v>
      </c>
      <c r="T2283" s="31">
        <v>43831</v>
      </c>
      <c r="U2283" s="31">
        <v>45285</v>
      </c>
      <c r="V2283" s="33">
        <v>1148.4099667673108</v>
      </c>
      <c r="W2283" s="32">
        <f>V2283*IF(Q2283="D06T-2017",'VATT Nacional'!$P$1,'VATT Nacional'!$M$1)</f>
        <v>899924.12736275617</v>
      </c>
    </row>
    <row r="2284" spans="8:23">
      <c r="H2284" s="29" t="s">
        <v>1166</v>
      </c>
      <c r="I2284" t="s">
        <v>1228</v>
      </c>
      <c r="J2284" t="s">
        <v>1167</v>
      </c>
      <c r="K2284" t="s">
        <v>2543</v>
      </c>
      <c r="L2284" t="s">
        <v>2544</v>
      </c>
      <c r="M2284" t="s">
        <v>4212</v>
      </c>
      <c r="N2284" t="s">
        <v>54</v>
      </c>
      <c r="O2284" s="30" t="s">
        <v>1171</v>
      </c>
      <c r="P2284" s="30" t="s">
        <v>4205</v>
      </c>
      <c r="Q2284" s="30" t="s">
        <v>1172</v>
      </c>
      <c r="R2284" s="30" t="s">
        <v>1173</v>
      </c>
      <c r="S2284" s="30" t="s">
        <v>1174</v>
      </c>
      <c r="T2284" s="31">
        <v>43831</v>
      </c>
      <c r="U2284" s="31">
        <v>46022</v>
      </c>
      <c r="V2284" s="33">
        <v>122.0179215375377</v>
      </c>
      <c r="W2284" s="32">
        <f>V2284*IF(Q2284="D06T-2017",'VATT Nacional'!$P$1,'VATT Nacional'!$M$1)</f>
        <v>95616.439024283362</v>
      </c>
    </row>
    <row r="2285" spans="8:23">
      <c r="H2285" s="29" t="s">
        <v>1166</v>
      </c>
      <c r="I2285" t="s">
        <v>1228</v>
      </c>
      <c r="J2285" t="s">
        <v>1336</v>
      </c>
      <c r="K2285" t="s">
        <v>3366</v>
      </c>
      <c r="L2285" t="s">
        <v>3367</v>
      </c>
      <c r="M2285" t="s">
        <v>4227</v>
      </c>
      <c r="N2285" t="s">
        <v>106</v>
      </c>
      <c r="O2285" s="30">
        <v>110</v>
      </c>
      <c r="P2285" s="30" t="s">
        <v>4205</v>
      </c>
      <c r="Q2285" s="30" t="s">
        <v>485</v>
      </c>
      <c r="R2285" s="30" t="s">
        <v>1173</v>
      </c>
      <c r="S2285" s="30" t="s">
        <v>1174</v>
      </c>
      <c r="T2285" s="31">
        <v>43831</v>
      </c>
      <c r="U2285" s="31">
        <v>46022</v>
      </c>
      <c r="V2285" s="33">
        <v>131.90705194348601</v>
      </c>
      <c r="W2285" s="32">
        <f>V2285*IF(Q2285="D06T-2017",'VATT Nacional'!$P$1,'VATT Nacional'!$M$1)</f>
        <v>103365.82061141891</v>
      </c>
    </row>
    <row r="2286" spans="8:23">
      <c r="H2286" s="29" t="s">
        <v>1166</v>
      </c>
      <c r="I2286" t="s">
        <v>1228</v>
      </c>
      <c r="J2286" t="s">
        <v>1254</v>
      </c>
      <c r="K2286" t="s">
        <v>3023</v>
      </c>
      <c r="L2286" t="s">
        <v>3024</v>
      </c>
      <c r="M2286" t="s">
        <v>4226</v>
      </c>
      <c r="N2286" t="s">
        <v>1183</v>
      </c>
      <c r="O2286" s="30" t="s">
        <v>1171</v>
      </c>
      <c r="P2286" s="30" t="s">
        <v>4205</v>
      </c>
      <c r="Q2286" s="30" t="s">
        <v>1172</v>
      </c>
      <c r="R2286" s="30" t="s">
        <v>1173</v>
      </c>
      <c r="S2286" s="30" t="s">
        <v>1174</v>
      </c>
      <c r="T2286" s="31">
        <v>43831</v>
      </c>
      <c r="U2286" s="31">
        <v>46022</v>
      </c>
      <c r="V2286" s="33">
        <v>8702.9233648770514</v>
      </c>
      <c r="W2286" s="32">
        <f>V2286*IF(Q2286="D06T-2017",'VATT Nacional'!$P$1,'VATT Nacional'!$M$1)</f>
        <v>6819838.6824248321</v>
      </c>
    </row>
    <row r="2287" spans="8:23">
      <c r="H2287" s="29" t="s">
        <v>1166</v>
      </c>
      <c r="I2287" t="s">
        <v>1228</v>
      </c>
      <c r="J2287" t="s">
        <v>1254</v>
      </c>
      <c r="K2287" t="s">
        <v>3025</v>
      </c>
      <c r="L2287" t="s">
        <v>3026</v>
      </c>
      <c r="M2287" t="s">
        <v>4226</v>
      </c>
      <c r="N2287" t="s">
        <v>1183</v>
      </c>
      <c r="O2287" s="30">
        <v>66</v>
      </c>
      <c r="P2287" s="30" t="s">
        <v>4205</v>
      </c>
      <c r="Q2287" s="30" t="s">
        <v>1172</v>
      </c>
      <c r="R2287" s="30" t="s">
        <v>1173</v>
      </c>
      <c r="S2287" s="30" t="s">
        <v>1174</v>
      </c>
      <c r="T2287" s="31">
        <v>43831</v>
      </c>
      <c r="U2287" s="31">
        <v>46022</v>
      </c>
      <c r="V2287" s="33">
        <v>10985.188400440897</v>
      </c>
      <c r="W2287" s="32">
        <f>V2287*IF(Q2287="D06T-2017",'VATT Nacional'!$P$1,'VATT Nacional'!$M$1)</f>
        <v>8608281.3379007354</v>
      </c>
    </row>
    <row r="2288" spans="8:23">
      <c r="H2288" s="29" t="s">
        <v>1166</v>
      </c>
      <c r="I2288" t="s">
        <v>1244</v>
      </c>
      <c r="J2288" t="s">
        <v>1254</v>
      </c>
      <c r="K2288" t="s">
        <v>3964</v>
      </c>
      <c r="L2288" t="s">
        <v>3965</v>
      </c>
      <c r="M2288" t="s">
        <v>4232</v>
      </c>
      <c r="N2288" t="s">
        <v>100</v>
      </c>
      <c r="O2288" s="30" t="s">
        <v>1171</v>
      </c>
      <c r="P2288" s="30" t="s">
        <v>4205</v>
      </c>
      <c r="Q2288" s="30" t="s">
        <v>1172</v>
      </c>
      <c r="R2288" s="30" t="s">
        <v>1173</v>
      </c>
      <c r="S2288" s="30" t="s">
        <v>1174</v>
      </c>
      <c r="T2288" s="31">
        <v>43831</v>
      </c>
      <c r="U2288" s="31">
        <v>46022</v>
      </c>
      <c r="V2288" s="33">
        <v>1490.92209019149</v>
      </c>
      <c r="W2288" s="32">
        <f>V2288*IF(Q2288="D06T-2017",'VATT Nacional'!$P$1,'VATT Nacional'!$M$1)</f>
        <v>1168325.5978335564</v>
      </c>
    </row>
    <row r="2289" spans="8:23">
      <c r="H2289" s="29" t="s">
        <v>1166</v>
      </c>
      <c r="I2289" t="s">
        <v>1165</v>
      </c>
      <c r="J2289" t="s">
        <v>1254</v>
      </c>
      <c r="K2289" t="s">
        <v>1318</v>
      </c>
      <c r="L2289" t="s">
        <v>1319</v>
      </c>
      <c r="M2289" t="s">
        <v>4221</v>
      </c>
      <c r="N2289" t="s">
        <v>109</v>
      </c>
      <c r="O2289" s="30" t="s">
        <v>1171</v>
      </c>
      <c r="P2289" s="30" t="s">
        <v>4205</v>
      </c>
      <c r="Q2289" s="30" t="s">
        <v>1172</v>
      </c>
      <c r="R2289" s="30" t="s">
        <v>1173</v>
      </c>
      <c r="S2289" s="30" t="s">
        <v>1174</v>
      </c>
      <c r="T2289" s="31">
        <v>43831</v>
      </c>
      <c r="U2289" s="31">
        <v>46022</v>
      </c>
      <c r="V2289" s="33">
        <v>7347.5854605983641</v>
      </c>
      <c r="W2289" s="32">
        <f>V2289*IF(Q2289="D06T-2017",'VATT Nacional'!$P$1,'VATT Nacional'!$M$1)</f>
        <v>5757760.4036869407</v>
      </c>
    </row>
    <row r="2290" spans="8:23">
      <c r="H2290" s="29" t="s">
        <v>1166</v>
      </c>
      <c r="I2290" t="s">
        <v>1165</v>
      </c>
      <c r="J2290" t="s">
        <v>1336</v>
      </c>
      <c r="K2290" t="s">
        <v>1363</v>
      </c>
      <c r="L2290" t="s">
        <v>1364</v>
      </c>
      <c r="M2290" t="s">
        <v>4221</v>
      </c>
      <c r="N2290" t="s">
        <v>109</v>
      </c>
      <c r="O2290" s="30">
        <v>110</v>
      </c>
      <c r="P2290" s="30" t="s">
        <v>4205</v>
      </c>
      <c r="Q2290" s="30" t="s">
        <v>1172</v>
      </c>
      <c r="R2290" s="30" t="s">
        <v>1173</v>
      </c>
      <c r="S2290" s="30" t="s">
        <v>1174</v>
      </c>
      <c r="T2290" s="31">
        <v>43831</v>
      </c>
      <c r="U2290" s="31">
        <v>46022</v>
      </c>
      <c r="V2290" s="33">
        <v>11409.784652998047</v>
      </c>
      <c r="W2290" s="32">
        <f>V2290*IF(Q2290="D06T-2017",'VATT Nacional'!$P$1,'VATT Nacional'!$M$1)</f>
        <v>8941006.0817825608</v>
      </c>
    </row>
    <row r="2291" spans="8:23">
      <c r="H2291" s="29" t="s">
        <v>1166</v>
      </c>
      <c r="I2291" t="s">
        <v>1165</v>
      </c>
      <c r="J2291" t="s">
        <v>1254</v>
      </c>
      <c r="K2291" t="s">
        <v>1294</v>
      </c>
      <c r="L2291" t="s">
        <v>1295</v>
      </c>
      <c r="M2291" t="s">
        <v>4221</v>
      </c>
      <c r="N2291" t="s">
        <v>109</v>
      </c>
      <c r="O2291" s="30" t="s">
        <v>1171</v>
      </c>
      <c r="P2291" s="30" t="s">
        <v>4205</v>
      </c>
      <c r="Q2291" s="30" t="s">
        <v>485</v>
      </c>
      <c r="R2291" s="30" t="s">
        <v>1173</v>
      </c>
      <c r="S2291" s="30" t="s">
        <v>1174</v>
      </c>
      <c r="T2291" s="31">
        <v>43831</v>
      </c>
      <c r="U2291" s="31">
        <v>46022</v>
      </c>
      <c r="V2291" s="33">
        <v>6238.8006664563245</v>
      </c>
      <c r="W2291" s="32">
        <f>V2291*IF(Q2291="D06T-2017",'VATT Nacional'!$P$1,'VATT Nacional'!$M$1)</f>
        <v>4888887.5993954875</v>
      </c>
    </row>
    <row r="2292" spans="8:23">
      <c r="H2292" s="29" t="s">
        <v>1166</v>
      </c>
      <c r="I2292" t="s">
        <v>1165</v>
      </c>
      <c r="J2292" t="s">
        <v>1167</v>
      </c>
      <c r="K2292" t="s">
        <v>1233</v>
      </c>
      <c r="L2292" t="s">
        <v>1234</v>
      </c>
      <c r="M2292" t="s">
        <v>4221</v>
      </c>
      <c r="N2292" t="s">
        <v>109</v>
      </c>
      <c r="O2292" s="30" t="s">
        <v>1171</v>
      </c>
      <c r="P2292" s="30" t="s">
        <v>4205</v>
      </c>
      <c r="Q2292" s="30" t="s">
        <v>1172</v>
      </c>
      <c r="R2292" s="30" t="s">
        <v>1173</v>
      </c>
      <c r="S2292" s="30" t="s">
        <v>1174</v>
      </c>
      <c r="T2292" s="31">
        <v>43831</v>
      </c>
      <c r="U2292" s="31">
        <v>46022</v>
      </c>
      <c r="V2292" s="33">
        <v>16837.238110155242</v>
      </c>
      <c r="W2292" s="32">
        <f>V2292*IF(Q2292="D06T-2017",'VATT Nacional'!$P$1,'VATT Nacional'!$M$1)</f>
        <v>13194100.758401483</v>
      </c>
    </row>
    <row r="2293" spans="8:23">
      <c r="H2293" s="29" t="s">
        <v>1166</v>
      </c>
      <c r="I2293" t="s">
        <v>1165</v>
      </c>
      <c r="J2293" t="s">
        <v>1167</v>
      </c>
      <c r="K2293" t="s">
        <v>4233</v>
      </c>
      <c r="L2293" t="s">
        <v>4234</v>
      </c>
      <c r="M2293" t="s">
        <v>4221</v>
      </c>
      <c r="N2293" t="s">
        <v>109</v>
      </c>
      <c r="O2293" s="30" t="s">
        <v>1171</v>
      </c>
      <c r="P2293" s="30" t="s">
        <v>4205</v>
      </c>
      <c r="Q2293" s="30" t="s">
        <v>485</v>
      </c>
      <c r="R2293" s="30" t="s">
        <v>1173</v>
      </c>
      <c r="S2293" s="30" t="s">
        <v>1174</v>
      </c>
      <c r="T2293" s="31">
        <v>43831</v>
      </c>
      <c r="U2293" s="31">
        <v>46022</v>
      </c>
      <c r="V2293" s="33">
        <v>194331.3635002154</v>
      </c>
      <c r="W2293" s="32">
        <f>V2293*IF(Q2293="D06T-2017",'VATT Nacional'!$P$1,'VATT Nacional'!$M$1)</f>
        <v>152283146.06971759</v>
      </c>
    </row>
    <row r="2294" spans="8:23">
      <c r="H2294" s="29" t="s">
        <v>1166</v>
      </c>
      <c r="I2294" t="s">
        <v>1165</v>
      </c>
      <c r="J2294" t="s">
        <v>1167</v>
      </c>
      <c r="K2294" t="s">
        <v>1226</v>
      </c>
      <c r="L2294" t="s">
        <v>1227</v>
      </c>
      <c r="M2294" t="s">
        <v>4221</v>
      </c>
      <c r="N2294" t="s">
        <v>109</v>
      </c>
      <c r="O2294" s="30" t="s">
        <v>1171</v>
      </c>
      <c r="P2294" s="30" t="s">
        <v>4205</v>
      </c>
      <c r="Q2294" s="30" t="s">
        <v>1172</v>
      </c>
      <c r="R2294" s="30" t="s">
        <v>1173</v>
      </c>
      <c r="S2294" s="30" t="s">
        <v>1174</v>
      </c>
      <c r="T2294" s="31">
        <v>43831</v>
      </c>
      <c r="U2294" s="31">
        <v>46022</v>
      </c>
      <c r="V2294" s="33">
        <v>18753.955986263558</v>
      </c>
      <c r="W2294" s="32">
        <f>V2294*IF(Q2294="D06T-2017",'VATT Nacional'!$P$1,'VATT Nacional'!$M$1)</f>
        <v>14696091.085873857</v>
      </c>
    </row>
    <row r="2295" spans="8:23">
      <c r="H2295" s="29" t="s">
        <v>1166</v>
      </c>
      <c r="I2295" t="s">
        <v>1165</v>
      </c>
      <c r="J2295" t="s">
        <v>1167</v>
      </c>
      <c r="K2295" t="s">
        <v>1184</v>
      </c>
      <c r="L2295" t="s">
        <v>1185</v>
      </c>
      <c r="M2295" t="s">
        <v>4221</v>
      </c>
      <c r="N2295" t="s">
        <v>109</v>
      </c>
      <c r="O2295" s="30" t="s">
        <v>1171</v>
      </c>
      <c r="P2295" s="30" t="s">
        <v>4205</v>
      </c>
      <c r="Q2295" s="30" t="s">
        <v>1172</v>
      </c>
      <c r="R2295" s="30" t="s">
        <v>1173</v>
      </c>
      <c r="S2295" s="30" t="s">
        <v>1174</v>
      </c>
      <c r="T2295" s="31">
        <v>43831</v>
      </c>
      <c r="U2295" s="31">
        <v>46022</v>
      </c>
      <c r="V2295" s="33">
        <v>5015.9085856525708</v>
      </c>
      <c r="W2295" s="32">
        <f>V2295*IF(Q2295="D06T-2017",'VATT Nacional'!$P$1,'VATT Nacional'!$M$1)</f>
        <v>3930597.33675174</v>
      </c>
    </row>
    <row r="2296" spans="8:23">
      <c r="H2296" s="29" t="s">
        <v>1166</v>
      </c>
      <c r="I2296" t="s">
        <v>1165</v>
      </c>
      <c r="J2296" t="s">
        <v>1167</v>
      </c>
      <c r="K2296" t="s">
        <v>1218</v>
      </c>
      <c r="L2296" t="s">
        <v>1219</v>
      </c>
      <c r="M2296" t="s">
        <v>4221</v>
      </c>
      <c r="N2296" t="s">
        <v>109</v>
      </c>
      <c r="O2296" s="30" t="s">
        <v>1171</v>
      </c>
      <c r="P2296" s="30" t="s">
        <v>4205</v>
      </c>
      <c r="Q2296" s="30" t="s">
        <v>1172</v>
      </c>
      <c r="R2296" s="30" t="s">
        <v>1173</v>
      </c>
      <c r="S2296" s="30" t="s">
        <v>1174</v>
      </c>
      <c r="T2296" s="31">
        <v>43831</v>
      </c>
      <c r="U2296" s="31">
        <v>46022</v>
      </c>
      <c r="V2296" s="33">
        <v>44480.542395017656</v>
      </c>
      <c r="W2296" s="32">
        <f>V2296*IF(Q2296="D06T-2017",'VATT Nacional'!$P$1,'VATT Nacional'!$M$1)</f>
        <v>34856117.987322368</v>
      </c>
    </row>
    <row r="2297" spans="8:23">
      <c r="H2297" s="29" t="s">
        <v>1166</v>
      </c>
      <c r="I2297" t="s">
        <v>1165</v>
      </c>
      <c r="J2297" t="s">
        <v>1254</v>
      </c>
      <c r="K2297" t="s">
        <v>1334</v>
      </c>
      <c r="L2297" t="s">
        <v>1335</v>
      </c>
      <c r="M2297" t="s">
        <v>4221</v>
      </c>
      <c r="N2297" t="s">
        <v>109</v>
      </c>
      <c r="O2297" s="30" t="s">
        <v>1171</v>
      </c>
      <c r="P2297" s="30" t="s">
        <v>4205</v>
      </c>
      <c r="Q2297" s="30" t="s">
        <v>1172</v>
      </c>
      <c r="R2297" s="30" t="s">
        <v>1173</v>
      </c>
      <c r="S2297" s="30" t="s">
        <v>1174</v>
      </c>
      <c r="T2297" s="31">
        <v>43831</v>
      </c>
      <c r="U2297" s="31">
        <v>46022</v>
      </c>
      <c r="V2297" s="33">
        <v>3856.2210773061183</v>
      </c>
      <c r="W2297" s="32">
        <f>V2297*IF(Q2297="D06T-2017",'VATT Nacional'!$P$1,'VATT Nacional'!$M$1)</f>
        <v>3021835.832443384</v>
      </c>
    </row>
    <row r="2298" spans="8:23">
      <c r="H2298" s="29" t="s">
        <v>1166</v>
      </c>
      <c r="I2298" t="s">
        <v>1165</v>
      </c>
      <c r="J2298" t="s">
        <v>1167</v>
      </c>
      <c r="K2298" t="s">
        <v>1239</v>
      </c>
      <c r="L2298" t="s">
        <v>1240</v>
      </c>
      <c r="M2298" t="s">
        <v>4221</v>
      </c>
      <c r="N2298" t="s">
        <v>109</v>
      </c>
      <c r="O2298" s="30">
        <v>110</v>
      </c>
      <c r="P2298" s="30" t="s">
        <v>4205</v>
      </c>
      <c r="Q2298" s="30" t="s">
        <v>1172</v>
      </c>
      <c r="R2298" s="30" t="s">
        <v>1173</v>
      </c>
      <c r="S2298" s="30" t="s">
        <v>1174</v>
      </c>
      <c r="T2298" s="31">
        <v>43831</v>
      </c>
      <c r="U2298" s="31">
        <v>46022</v>
      </c>
      <c r="V2298" s="33">
        <v>19340.747513240403</v>
      </c>
      <c r="W2298" s="32">
        <f>V2298*IF(Q2298="D06T-2017",'VATT Nacional'!$P$1,'VATT Nacional'!$M$1)</f>
        <v>15155916.294762429</v>
      </c>
    </row>
    <row r="2299" spans="8:23">
      <c r="H2299" s="29" t="s">
        <v>1166</v>
      </c>
      <c r="I2299" t="s">
        <v>1199</v>
      </c>
      <c r="J2299" t="s">
        <v>1336</v>
      </c>
      <c r="K2299" t="s">
        <v>1914</v>
      </c>
      <c r="L2299" t="s">
        <v>1915</v>
      </c>
      <c r="M2299" t="s">
        <v>4228</v>
      </c>
      <c r="N2299" t="s">
        <v>21</v>
      </c>
      <c r="O2299" s="30">
        <v>110</v>
      </c>
      <c r="P2299" s="30" t="s">
        <v>4205</v>
      </c>
      <c r="Q2299" s="30" t="s">
        <v>1172</v>
      </c>
      <c r="R2299" s="30" t="s">
        <v>1173</v>
      </c>
      <c r="S2299" s="30" t="s">
        <v>1174</v>
      </c>
      <c r="T2299" s="31">
        <v>43831</v>
      </c>
      <c r="U2299" s="31">
        <v>46022</v>
      </c>
      <c r="V2299" s="33">
        <v>15342.221119943171</v>
      </c>
      <c r="W2299" s="32">
        <f>V2299*IF(Q2299="D06T-2017",'VATT Nacional'!$P$1,'VATT Nacional'!$M$1)</f>
        <v>12022566.289664418</v>
      </c>
    </row>
    <row r="2300" spans="8:23">
      <c r="H2300" s="29" t="s">
        <v>1166</v>
      </c>
      <c r="I2300" t="s">
        <v>1199</v>
      </c>
      <c r="J2300" t="s">
        <v>1336</v>
      </c>
      <c r="K2300" t="s">
        <v>1992</v>
      </c>
      <c r="L2300" t="s">
        <v>1993</v>
      </c>
      <c r="M2300" t="s">
        <v>4228</v>
      </c>
      <c r="N2300" t="s">
        <v>21</v>
      </c>
      <c r="O2300" s="30">
        <v>110</v>
      </c>
      <c r="P2300" s="30" t="s">
        <v>4205</v>
      </c>
      <c r="Q2300" s="30" t="s">
        <v>1172</v>
      </c>
      <c r="R2300" s="30" t="s">
        <v>1173</v>
      </c>
      <c r="S2300" s="30" t="s">
        <v>1174</v>
      </c>
      <c r="T2300" s="31">
        <v>43831</v>
      </c>
      <c r="U2300" s="31">
        <v>46022</v>
      </c>
      <c r="V2300" s="33">
        <v>6936.1629090624638</v>
      </c>
      <c r="W2300" s="32">
        <f>V2300*IF(Q2300="D06T-2017",'VATT Nacional'!$P$1,'VATT Nacional'!$M$1)</f>
        <v>5435358.9169508684</v>
      </c>
    </row>
    <row r="2301" spans="8:23">
      <c r="H2301" s="29" t="s">
        <v>1166</v>
      </c>
      <c r="I2301" t="s">
        <v>1199</v>
      </c>
      <c r="J2301" t="s">
        <v>1167</v>
      </c>
      <c r="K2301" t="s">
        <v>1775</v>
      </c>
      <c r="L2301" t="s">
        <v>1776</v>
      </c>
      <c r="M2301" t="s">
        <v>4228</v>
      </c>
      <c r="N2301" t="s">
        <v>21</v>
      </c>
      <c r="O2301" s="30">
        <v>220</v>
      </c>
      <c r="P2301" s="30" t="s">
        <v>4205</v>
      </c>
      <c r="Q2301" s="30" t="s">
        <v>1172</v>
      </c>
      <c r="R2301" s="30" t="s">
        <v>1173</v>
      </c>
      <c r="S2301" s="30" t="s">
        <v>1174</v>
      </c>
      <c r="T2301" s="31">
        <v>43831</v>
      </c>
      <c r="U2301" s="31">
        <v>46022</v>
      </c>
      <c r="V2301" s="33">
        <v>6504.1520307908941</v>
      </c>
      <c r="W2301" s="32">
        <f>V2301*IF(Q2301="D06T-2017",'VATT Nacional'!$P$1,'VATT Nacional'!$M$1)</f>
        <v>5096823.8781666458</v>
      </c>
    </row>
    <row r="2302" spans="8:23">
      <c r="H2302" s="29" t="s">
        <v>1166</v>
      </c>
      <c r="I2302" t="s">
        <v>1228</v>
      </c>
      <c r="J2302" t="s">
        <v>1254</v>
      </c>
      <c r="K2302" t="s">
        <v>3021</v>
      </c>
      <c r="L2302" t="s">
        <v>3022</v>
      </c>
      <c r="M2302" t="s">
        <v>4222</v>
      </c>
      <c r="N2302" t="s">
        <v>48</v>
      </c>
      <c r="O2302" s="30" t="s">
        <v>1171</v>
      </c>
      <c r="P2302" s="30" t="s">
        <v>4205</v>
      </c>
      <c r="Q2302" s="30" t="s">
        <v>1172</v>
      </c>
      <c r="R2302" s="30" t="s">
        <v>1173</v>
      </c>
      <c r="S2302" s="30" t="s">
        <v>1174</v>
      </c>
      <c r="T2302" s="31">
        <v>43831</v>
      </c>
      <c r="U2302" s="31">
        <v>45285</v>
      </c>
      <c r="V2302" s="33">
        <v>65146.680070697439</v>
      </c>
      <c r="W2302" s="32">
        <f>V2302*IF(Q2302="D06T-2017",'VATT Nacional'!$P$1,'VATT Nacional'!$M$1)</f>
        <v>51050644.725971788</v>
      </c>
    </row>
    <row r="2303" spans="8:23">
      <c r="H2303" s="29" t="s">
        <v>1166</v>
      </c>
      <c r="I2303" t="s">
        <v>1228</v>
      </c>
      <c r="J2303" t="s">
        <v>1167</v>
      </c>
      <c r="K2303" t="s">
        <v>2879</v>
      </c>
      <c r="L2303" t="s">
        <v>2880</v>
      </c>
      <c r="M2303" t="s">
        <v>4222</v>
      </c>
      <c r="N2303" t="s">
        <v>48</v>
      </c>
      <c r="O2303" s="30" t="s">
        <v>1171</v>
      </c>
      <c r="P2303" s="30" t="s">
        <v>4205</v>
      </c>
      <c r="Q2303" s="30" t="s">
        <v>485</v>
      </c>
      <c r="R2303" s="30" t="s">
        <v>1173</v>
      </c>
      <c r="S2303" s="30" t="s">
        <v>1174</v>
      </c>
      <c r="T2303" s="31">
        <v>43831</v>
      </c>
      <c r="U2303" s="31">
        <v>46022</v>
      </c>
      <c r="V2303" s="33">
        <v>289.67067931445729</v>
      </c>
      <c r="W2303" s="32">
        <f>V2303*IF(Q2303="D06T-2017",'VATT Nacional'!$P$1,'VATT Nacional'!$M$1)</f>
        <v>226993.53092383835</v>
      </c>
    </row>
    <row r="2304" spans="8:23">
      <c r="H2304" s="29" t="s">
        <v>1166</v>
      </c>
      <c r="I2304" t="s">
        <v>1228</v>
      </c>
      <c r="J2304" t="s">
        <v>1167</v>
      </c>
      <c r="K2304" t="s">
        <v>4235</v>
      </c>
      <c r="L2304" t="s">
        <v>4236</v>
      </c>
      <c r="M2304" t="s">
        <v>4237</v>
      </c>
      <c r="N2304" t="s">
        <v>147</v>
      </c>
      <c r="O2304" s="30" t="s">
        <v>1171</v>
      </c>
      <c r="P2304" s="30" t="s">
        <v>4205</v>
      </c>
      <c r="Q2304" s="30" t="s">
        <v>485</v>
      </c>
      <c r="R2304" s="30" t="s">
        <v>1173</v>
      </c>
      <c r="S2304" s="30" t="s">
        <v>1174</v>
      </c>
      <c r="T2304" s="31">
        <v>43831</v>
      </c>
      <c r="U2304" s="31">
        <v>46022</v>
      </c>
      <c r="V2304" s="33">
        <v>50984.677218971367</v>
      </c>
      <c r="W2304" s="32">
        <f>V2304*IF(Q2304="D06T-2017",'VATT Nacional'!$P$1,'VATT Nacional'!$M$1)</f>
        <v>39952928.381760739</v>
      </c>
    </row>
    <row r="2305" spans="8:23">
      <c r="H2305" s="29" t="s">
        <v>1166</v>
      </c>
      <c r="I2305" t="s">
        <v>1165</v>
      </c>
      <c r="J2305" t="s">
        <v>1167</v>
      </c>
      <c r="K2305" t="s">
        <v>1231</v>
      </c>
      <c r="L2305" t="s">
        <v>1232</v>
      </c>
      <c r="M2305" t="s">
        <v>4221</v>
      </c>
      <c r="N2305" t="s">
        <v>109</v>
      </c>
      <c r="O2305" s="30">
        <v>110</v>
      </c>
      <c r="P2305" s="30" t="s">
        <v>4205</v>
      </c>
      <c r="Q2305" s="30" t="s">
        <v>1172</v>
      </c>
      <c r="R2305" s="30" t="s">
        <v>1173</v>
      </c>
      <c r="S2305" s="30" t="s">
        <v>1174</v>
      </c>
      <c r="T2305" s="31">
        <v>43831</v>
      </c>
      <c r="U2305" s="31">
        <v>46022</v>
      </c>
      <c r="V2305" s="33">
        <v>10828.506375526429</v>
      </c>
      <c r="W2305" s="32">
        <f>V2305*IF(Q2305="D06T-2017",'VATT Nacional'!$P$1,'VATT Nacional'!$M$1)</f>
        <v>8485501.1996009145</v>
      </c>
    </row>
    <row r="2306" spans="8:23">
      <c r="H2306" s="29" t="s">
        <v>1166</v>
      </c>
      <c r="I2306" t="s">
        <v>1199</v>
      </c>
      <c r="J2306" t="s">
        <v>1167</v>
      </c>
      <c r="K2306" t="s">
        <v>1762</v>
      </c>
      <c r="L2306" t="s">
        <v>1763</v>
      </c>
      <c r="M2306" t="s">
        <v>4228</v>
      </c>
      <c r="N2306" t="s">
        <v>21</v>
      </c>
      <c r="O2306" s="30">
        <v>110</v>
      </c>
      <c r="P2306" s="30" t="s">
        <v>4205</v>
      </c>
      <c r="Q2306" s="30" t="s">
        <v>1172</v>
      </c>
      <c r="R2306" s="30" t="s">
        <v>1173</v>
      </c>
      <c r="S2306" s="30" t="s">
        <v>1174</v>
      </c>
      <c r="T2306" s="31">
        <v>43831</v>
      </c>
      <c r="U2306" s="31">
        <v>46022</v>
      </c>
      <c r="V2306" s="33">
        <v>30130.02170652313</v>
      </c>
      <c r="W2306" s="32">
        <f>V2306*IF(Q2306="D06T-2017",'VATT Nacional'!$P$1,'VATT Nacional'!$M$1)</f>
        <v>23610674.128847644</v>
      </c>
    </row>
    <row r="2307" spans="8:23">
      <c r="H2307" s="29" t="s">
        <v>1166</v>
      </c>
      <c r="I2307" t="s">
        <v>1228</v>
      </c>
      <c r="J2307" t="s">
        <v>1167</v>
      </c>
      <c r="K2307" t="s">
        <v>2813</v>
      </c>
      <c r="L2307" t="s">
        <v>2814</v>
      </c>
      <c r="M2307" t="s">
        <v>4228</v>
      </c>
      <c r="N2307" t="s">
        <v>21</v>
      </c>
      <c r="O2307" s="30">
        <v>66</v>
      </c>
      <c r="P2307" s="30" t="s">
        <v>4205</v>
      </c>
      <c r="Q2307" s="30" t="s">
        <v>1172</v>
      </c>
      <c r="R2307" s="30" t="s">
        <v>1173</v>
      </c>
      <c r="S2307" s="30" t="s">
        <v>1174</v>
      </c>
      <c r="T2307" s="31">
        <v>43831</v>
      </c>
      <c r="U2307" s="31">
        <v>46022</v>
      </c>
      <c r="V2307" s="33">
        <v>8852.3443361447244</v>
      </c>
      <c r="W2307" s="32">
        <f>V2307*IF(Q2307="D06T-2017",'VATT Nacional'!$P$1,'VATT Nacional'!$M$1)</f>
        <v>6936928.8689165702</v>
      </c>
    </row>
    <row r="2308" spans="8:23">
      <c r="H2308" s="29" t="s">
        <v>1166</v>
      </c>
      <c r="I2308" t="s">
        <v>1165</v>
      </c>
      <c r="J2308" t="s">
        <v>1167</v>
      </c>
      <c r="K2308" t="s">
        <v>1214</v>
      </c>
      <c r="L2308" t="s">
        <v>1215</v>
      </c>
      <c r="M2308" t="s">
        <v>4221</v>
      </c>
      <c r="N2308" t="s">
        <v>109</v>
      </c>
      <c r="O2308" s="30">
        <v>66</v>
      </c>
      <c r="P2308" s="30" t="s">
        <v>4205</v>
      </c>
      <c r="Q2308" s="30" t="s">
        <v>1172</v>
      </c>
      <c r="R2308" s="30" t="s">
        <v>1173</v>
      </c>
      <c r="S2308" s="30" t="s">
        <v>1174</v>
      </c>
      <c r="T2308" s="31">
        <v>43831</v>
      </c>
      <c r="U2308" s="31">
        <v>46022</v>
      </c>
      <c r="V2308" s="33">
        <v>2118.4188088805613</v>
      </c>
      <c r="W2308" s="32">
        <f>V2308*IF(Q2308="D06T-2017",'VATT Nacional'!$P$1,'VATT Nacional'!$M$1)</f>
        <v>1660048.4610361829</v>
      </c>
    </row>
    <row r="2309" spans="8:23">
      <c r="H2309" s="29" t="s">
        <v>1166</v>
      </c>
      <c r="I2309" t="s">
        <v>1165</v>
      </c>
      <c r="J2309" t="s">
        <v>1254</v>
      </c>
      <c r="K2309" t="s">
        <v>1304</v>
      </c>
      <c r="L2309" t="s">
        <v>1305</v>
      </c>
      <c r="M2309" t="s">
        <v>4221</v>
      </c>
      <c r="N2309" t="s">
        <v>109</v>
      </c>
      <c r="O2309" s="30">
        <v>110</v>
      </c>
      <c r="P2309" s="30" t="s">
        <v>4205</v>
      </c>
      <c r="Q2309" s="30" t="s">
        <v>1172</v>
      </c>
      <c r="R2309" s="30" t="s">
        <v>1173</v>
      </c>
      <c r="S2309" s="30" t="s">
        <v>1174</v>
      </c>
      <c r="T2309" s="31">
        <v>43831</v>
      </c>
      <c r="U2309" s="31">
        <v>46022</v>
      </c>
      <c r="V2309" s="33">
        <v>8199.900967043608</v>
      </c>
      <c r="W2309" s="32">
        <f>V2309*IF(Q2309="D06T-2017",'VATT Nacional'!$P$1,'VATT Nacional'!$M$1)</f>
        <v>6425657.1570864115</v>
      </c>
    </row>
    <row r="2310" spans="8:23">
      <c r="H2310" s="29" t="s">
        <v>1166</v>
      </c>
      <c r="I2310" t="s">
        <v>1165</v>
      </c>
      <c r="J2310" t="s">
        <v>1336</v>
      </c>
      <c r="K2310" t="s">
        <v>1343</v>
      </c>
      <c r="L2310" t="s">
        <v>1344</v>
      </c>
      <c r="M2310" t="s">
        <v>4221</v>
      </c>
      <c r="N2310" t="s">
        <v>109</v>
      </c>
      <c r="O2310" s="30">
        <v>110</v>
      </c>
      <c r="P2310" s="30" t="s">
        <v>4205</v>
      </c>
      <c r="Q2310" s="30" t="s">
        <v>1172</v>
      </c>
      <c r="R2310" s="30" t="s">
        <v>1173</v>
      </c>
      <c r="S2310" s="30" t="s">
        <v>1174</v>
      </c>
      <c r="T2310" s="31">
        <v>43831</v>
      </c>
      <c r="U2310" s="31">
        <v>46022</v>
      </c>
      <c r="V2310" s="33">
        <v>2604.797104907876</v>
      </c>
      <c r="W2310" s="32">
        <f>V2310*IF(Q2310="D06T-2017",'VATT Nacional'!$P$1,'VATT Nacional'!$M$1)</f>
        <v>2041187.2322823685</v>
      </c>
    </row>
    <row r="2311" spans="8:23">
      <c r="H2311" s="29" t="s">
        <v>1166</v>
      </c>
      <c r="I2311" t="s">
        <v>1165</v>
      </c>
      <c r="J2311" t="s">
        <v>1336</v>
      </c>
      <c r="K2311" t="s">
        <v>1353</v>
      </c>
      <c r="L2311" t="s">
        <v>1354</v>
      </c>
      <c r="M2311" t="s">
        <v>4221</v>
      </c>
      <c r="N2311" t="s">
        <v>109</v>
      </c>
      <c r="O2311" s="30">
        <v>110</v>
      </c>
      <c r="P2311" s="30" t="s">
        <v>4205</v>
      </c>
      <c r="Q2311" s="30" t="s">
        <v>1172</v>
      </c>
      <c r="R2311" s="30" t="s">
        <v>1173</v>
      </c>
      <c r="S2311" s="30" t="s">
        <v>1174</v>
      </c>
      <c r="T2311" s="31">
        <v>43831</v>
      </c>
      <c r="U2311" s="31">
        <v>46022</v>
      </c>
      <c r="V2311" s="33">
        <v>2604.797104907876</v>
      </c>
      <c r="W2311" s="32">
        <f>V2311*IF(Q2311="D06T-2017",'VATT Nacional'!$P$1,'VATT Nacional'!$M$1)</f>
        <v>2041187.2322823685</v>
      </c>
    </row>
    <row r="2312" spans="8:23">
      <c r="H2312" s="29" t="s">
        <v>1166</v>
      </c>
      <c r="I2312" t="s">
        <v>1165</v>
      </c>
      <c r="J2312" t="s">
        <v>1254</v>
      </c>
      <c r="K2312" t="s">
        <v>1260</v>
      </c>
      <c r="L2312" t="s">
        <v>1261</v>
      </c>
      <c r="M2312" t="s">
        <v>4221</v>
      </c>
      <c r="N2312" t="s">
        <v>109</v>
      </c>
      <c r="O2312" s="30">
        <v>110</v>
      </c>
      <c r="P2312" s="30" t="s">
        <v>4205</v>
      </c>
      <c r="Q2312" s="30" t="s">
        <v>1172</v>
      </c>
      <c r="R2312" s="30" t="s">
        <v>1173</v>
      </c>
      <c r="S2312" s="30" t="s">
        <v>1174</v>
      </c>
      <c r="T2312" s="31">
        <v>43831</v>
      </c>
      <c r="U2312" s="31">
        <v>46022</v>
      </c>
      <c r="V2312" s="33">
        <v>4306.2403359744321</v>
      </c>
      <c r="W2312" s="32">
        <f>V2312*IF(Q2312="D06T-2017",'VATT Nacional'!$P$1,'VATT Nacional'!$M$1)</f>
        <v>3374482.7097545541</v>
      </c>
    </row>
    <row r="2313" spans="8:23">
      <c r="H2313" s="29" t="s">
        <v>1166</v>
      </c>
      <c r="I2313" t="s">
        <v>1199</v>
      </c>
      <c r="J2313" t="s">
        <v>1336</v>
      </c>
      <c r="K2313" t="s">
        <v>1912</v>
      </c>
      <c r="L2313" t="s">
        <v>1913</v>
      </c>
      <c r="M2313" t="s">
        <v>4228</v>
      </c>
      <c r="N2313" t="s">
        <v>21</v>
      </c>
      <c r="O2313" s="30">
        <v>110</v>
      </c>
      <c r="P2313" s="30" t="s">
        <v>4205</v>
      </c>
      <c r="Q2313" s="30" t="s">
        <v>1172</v>
      </c>
      <c r="R2313" s="30" t="s">
        <v>1173</v>
      </c>
      <c r="S2313" s="30" t="s">
        <v>1174</v>
      </c>
      <c r="T2313" s="31">
        <v>43831</v>
      </c>
      <c r="U2313" s="31">
        <v>46022</v>
      </c>
      <c r="V2313" s="33">
        <v>3546.6178344246155</v>
      </c>
      <c r="W2313" s="32">
        <f>V2313*IF(Q2313="D06T-2017",'VATT Nacional'!$P$1,'VATT Nacional'!$M$1)</f>
        <v>2779222.6226650774</v>
      </c>
    </row>
    <row r="2314" spans="8:23">
      <c r="H2314" s="29" t="s">
        <v>1166</v>
      </c>
      <c r="I2314" t="s">
        <v>1244</v>
      </c>
      <c r="J2314" t="s">
        <v>1336</v>
      </c>
      <c r="K2314" t="s">
        <v>4056</v>
      </c>
      <c r="L2314" t="s">
        <v>4057</v>
      </c>
      <c r="M2314" t="s">
        <v>4218</v>
      </c>
      <c r="N2314" t="s">
        <v>198</v>
      </c>
      <c r="O2314" s="30">
        <v>66</v>
      </c>
      <c r="P2314" s="30" t="s">
        <v>4205</v>
      </c>
      <c r="Q2314" s="30" t="s">
        <v>1172</v>
      </c>
      <c r="R2314" s="30" t="s">
        <v>1173</v>
      </c>
      <c r="S2314" s="30" t="s">
        <v>1174</v>
      </c>
      <c r="T2314" s="31">
        <v>43831</v>
      </c>
      <c r="U2314" s="31">
        <v>46022</v>
      </c>
      <c r="V2314" s="33">
        <v>2085.7243385096358</v>
      </c>
      <c r="W2314" s="32">
        <f>V2314*IF(Q2314="D06T-2017",'VATT Nacional'!$P$1,'VATT Nacional'!$M$1)</f>
        <v>1634428.2177697779</v>
      </c>
    </row>
    <row r="2315" spans="8:23">
      <c r="H2315" s="29" t="s">
        <v>1166</v>
      </c>
      <c r="I2315" t="s">
        <v>1228</v>
      </c>
      <c r="J2315" t="s">
        <v>1167</v>
      </c>
      <c r="K2315" t="s">
        <v>4235</v>
      </c>
      <c r="L2315" t="s">
        <v>4236</v>
      </c>
      <c r="M2315" t="s">
        <v>4237</v>
      </c>
      <c r="N2315" t="s">
        <v>147</v>
      </c>
      <c r="O2315" s="30" t="s">
        <v>1171</v>
      </c>
      <c r="P2315" s="30" t="s">
        <v>4205</v>
      </c>
      <c r="Q2315" s="30" t="s">
        <v>485</v>
      </c>
      <c r="R2315" s="30" t="s">
        <v>1173</v>
      </c>
      <c r="S2315" s="30" t="s">
        <v>1174</v>
      </c>
      <c r="T2315" s="31">
        <v>43831</v>
      </c>
      <c r="U2315" s="31">
        <v>46022</v>
      </c>
      <c r="V2315" s="33">
        <v>260431.1131750264</v>
      </c>
      <c r="W2315" s="32">
        <f>V2315*IF(Q2315="D06T-2017",'VATT Nacional'!$P$1,'VATT Nacional'!$M$1)</f>
        <v>204080641.09881952</v>
      </c>
    </row>
    <row r="2316" spans="8:23">
      <c r="H2316" s="29" t="s">
        <v>1166</v>
      </c>
      <c r="I2316" t="s">
        <v>1228</v>
      </c>
      <c r="J2316" t="s">
        <v>1167</v>
      </c>
      <c r="K2316" t="s">
        <v>4235</v>
      </c>
      <c r="L2316" t="s">
        <v>4236</v>
      </c>
      <c r="M2316" t="s">
        <v>4238</v>
      </c>
      <c r="N2316" t="s">
        <v>147</v>
      </c>
      <c r="O2316" s="30" t="s">
        <v>1171</v>
      </c>
      <c r="P2316" s="30" t="s">
        <v>4205</v>
      </c>
      <c r="Q2316" s="30" t="s">
        <v>485</v>
      </c>
      <c r="R2316" s="30" t="s">
        <v>1173</v>
      </c>
      <c r="S2316" s="30" t="s">
        <v>1174</v>
      </c>
      <c r="T2316" s="31">
        <v>43831</v>
      </c>
      <c r="U2316" s="31">
        <v>46022</v>
      </c>
      <c r="V2316" s="33">
        <v>1130.5500536902664</v>
      </c>
      <c r="W2316" s="32">
        <f>V2316*IF(Q2316="D06T-2017",'VATT Nacional'!$P$1,'VATT Nacional'!$M$1)</f>
        <v>885928.63171595591</v>
      </c>
    </row>
    <row r="2317" spans="8:23">
      <c r="H2317" s="29" t="s">
        <v>1166</v>
      </c>
      <c r="I2317" t="s">
        <v>1228</v>
      </c>
      <c r="J2317" t="s">
        <v>1167</v>
      </c>
      <c r="K2317" t="s">
        <v>2509</v>
      </c>
      <c r="L2317" t="s">
        <v>2510</v>
      </c>
      <c r="M2317" t="s">
        <v>4226</v>
      </c>
      <c r="N2317" t="s">
        <v>1183</v>
      </c>
      <c r="O2317" s="30" t="s">
        <v>1171</v>
      </c>
      <c r="P2317" s="30" t="s">
        <v>4205</v>
      </c>
      <c r="Q2317" s="30" t="s">
        <v>1172</v>
      </c>
      <c r="R2317" s="30" t="s">
        <v>1173</v>
      </c>
      <c r="S2317" s="30" t="s">
        <v>1174</v>
      </c>
      <c r="T2317" s="31">
        <v>43831</v>
      </c>
      <c r="U2317" s="31">
        <v>46022</v>
      </c>
      <c r="V2317" s="33">
        <v>3468.6918894873174</v>
      </c>
      <c r="W2317" s="32">
        <f>V2317*IF(Q2317="D06T-2017",'VATT Nacional'!$P$1,'VATT Nacional'!$M$1)</f>
        <v>2718157.811294605</v>
      </c>
    </row>
    <row r="2318" spans="8:23">
      <c r="H2318" s="29" t="s">
        <v>1166</v>
      </c>
      <c r="I2318" t="s">
        <v>1165</v>
      </c>
      <c r="J2318" t="s">
        <v>1254</v>
      </c>
      <c r="K2318" t="s">
        <v>1257</v>
      </c>
      <c r="L2318" t="s">
        <v>1258</v>
      </c>
      <c r="M2318" t="s">
        <v>4226</v>
      </c>
      <c r="N2318" t="s">
        <v>1183</v>
      </c>
      <c r="O2318" s="30">
        <v>110</v>
      </c>
      <c r="P2318" s="30" t="s">
        <v>4205</v>
      </c>
      <c r="Q2318" s="30" t="s">
        <v>1172</v>
      </c>
      <c r="R2318" s="30" t="s">
        <v>1173</v>
      </c>
      <c r="S2318" s="30" t="s">
        <v>1174</v>
      </c>
      <c r="T2318" s="31">
        <v>43831</v>
      </c>
      <c r="U2318" s="31">
        <v>46022</v>
      </c>
      <c r="V2318" s="33">
        <v>1551.7307982436623</v>
      </c>
      <c r="W2318" s="32">
        <f>V2318*IF(Q2318="D06T-2017",'VATT Nacional'!$P$1,'VATT Nacional'!$M$1)</f>
        <v>1215976.8940722591</v>
      </c>
    </row>
    <row r="2319" spans="8:23">
      <c r="H2319" s="29" t="s">
        <v>1166</v>
      </c>
      <c r="I2319" t="s">
        <v>1165</v>
      </c>
      <c r="J2319" t="s">
        <v>1167</v>
      </c>
      <c r="K2319" t="s">
        <v>1251</v>
      </c>
      <c r="L2319" t="s">
        <v>1252</v>
      </c>
      <c r="M2319" t="s">
        <v>4226</v>
      </c>
      <c r="N2319" t="s">
        <v>1183</v>
      </c>
      <c r="O2319" s="30">
        <v>66</v>
      </c>
      <c r="P2319" s="30" t="s">
        <v>4205</v>
      </c>
      <c r="Q2319" s="30" t="s">
        <v>485</v>
      </c>
      <c r="R2319" s="30" t="s">
        <v>1173</v>
      </c>
      <c r="S2319" s="30" t="s">
        <v>1174</v>
      </c>
      <c r="T2319" s="31">
        <v>43831</v>
      </c>
      <c r="U2319" s="31">
        <v>46022</v>
      </c>
      <c r="V2319" s="33">
        <v>875.19131194741954</v>
      </c>
      <c r="W2319" s="32">
        <f>V2319*IF(Q2319="D06T-2017",'VATT Nacional'!$P$1,'VATT Nacional'!$M$1)</f>
        <v>685822.83371921547</v>
      </c>
    </row>
    <row r="2320" spans="8:23">
      <c r="H2320" s="29" t="s">
        <v>1166</v>
      </c>
      <c r="I2320" t="s">
        <v>1165</v>
      </c>
      <c r="J2320" t="s">
        <v>1336</v>
      </c>
      <c r="K2320" t="s">
        <v>1341</v>
      </c>
      <c r="L2320" t="s">
        <v>1342</v>
      </c>
      <c r="M2320" t="s">
        <v>4226</v>
      </c>
      <c r="N2320" t="s">
        <v>1183</v>
      </c>
      <c r="O2320" s="30">
        <v>110</v>
      </c>
      <c r="P2320" s="30" t="s">
        <v>4205</v>
      </c>
      <c r="Q2320" s="30" t="s">
        <v>1172</v>
      </c>
      <c r="R2320" s="30" t="s">
        <v>1173</v>
      </c>
      <c r="S2320" s="30" t="s">
        <v>1174</v>
      </c>
      <c r="T2320" s="31">
        <v>43831</v>
      </c>
      <c r="U2320" s="31">
        <v>46022</v>
      </c>
      <c r="V2320" s="33">
        <v>988.25732950691622</v>
      </c>
      <c r="W2320" s="32">
        <f>V2320*IF(Q2320="D06T-2017",'VATT Nacional'!$P$1,'VATT Nacional'!$M$1)</f>
        <v>774424.32633167796</v>
      </c>
    </row>
    <row r="2321" spans="8:23">
      <c r="H2321" s="29" t="s">
        <v>1166</v>
      </c>
      <c r="I2321" t="s">
        <v>1165</v>
      </c>
      <c r="J2321" t="s">
        <v>1167</v>
      </c>
      <c r="K2321" t="s">
        <v>1233</v>
      </c>
      <c r="L2321" t="s">
        <v>1234</v>
      </c>
      <c r="M2321" t="s">
        <v>4221</v>
      </c>
      <c r="N2321" t="s">
        <v>109</v>
      </c>
      <c r="O2321" s="30" t="s">
        <v>1171</v>
      </c>
      <c r="P2321" s="30" t="s">
        <v>4205</v>
      </c>
      <c r="Q2321" s="30" t="s">
        <v>1172</v>
      </c>
      <c r="R2321" s="30" t="s">
        <v>1173</v>
      </c>
      <c r="S2321" s="30" t="s">
        <v>1174</v>
      </c>
      <c r="T2321" s="31">
        <v>43831</v>
      </c>
      <c r="U2321" s="31">
        <v>46022</v>
      </c>
      <c r="V2321" s="33">
        <v>70791.91122153672</v>
      </c>
      <c r="W2321" s="32">
        <f>V2321*IF(Q2321="D06T-2017",'VATT Nacional'!$P$1,'VATT Nacional'!$M$1)</f>
        <v>55474395.707061492</v>
      </c>
    </row>
    <row r="2322" spans="8:23">
      <c r="H2322" s="29" t="s">
        <v>1166</v>
      </c>
      <c r="I2322" t="s">
        <v>1228</v>
      </c>
      <c r="J2322" t="s">
        <v>1254</v>
      </c>
      <c r="K2322" t="s">
        <v>3025</v>
      </c>
      <c r="L2322" t="s">
        <v>3026</v>
      </c>
      <c r="M2322" t="s">
        <v>4226</v>
      </c>
      <c r="N2322" t="s">
        <v>1183</v>
      </c>
      <c r="O2322" s="30">
        <v>66</v>
      </c>
      <c r="P2322" s="30" t="s">
        <v>4205</v>
      </c>
      <c r="Q2322" s="30" t="s">
        <v>1172</v>
      </c>
      <c r="R2322" s="30" t="s">
        <v>1173</v>
      </c>
      <c r="S2322" s="30" t="s">
        <v>1174</v>
      </c>
      <c r="T2322" s="31">
        <v>43831</v>
      </c>
      <c r="U2322" s="31">
        <v>46022</v>
      </c>
      <c r="V2322" s="33">
        <v>1798.8744855507598</v>
      </c>
      <c r="W2322" s="32">
        <f>V2322*IF(Q2322="D06T-2017",'VATT Nacional'!$P$1,'VATT Nacional'!$M$1)</f>
        <v>1409645.1602569586</v>
      </c>
    </row>
    <row r="2323" spans="8:23">
      <c r="H2323" s="29" t="s">
        <v>1166</v>
      </c>
      <c r="I2323" t="s">
        <v>1228</v>
      </c>
      <c r="J2323" t="s">
        <v>1336</v>
      </c>
      <c r="K2323" t="s">
        <v>3453</v>
      </c>
      <c r="L2323" t="s">
        <v>3454</v>
      </c>
      <c r="M2323" t="s">
        <v>4226</v>
      </c>
      <c r="N2323" t="s">
        <v>1183</v>
      </c>
      <c r="O2323" s="30">
        <v>66</v>
      </c>
      <c r="P2323" s="30" t="s">
        <v>4205</v>
      </c>
      <c r="Q2323" s="30" t="s">
        <v>1172</v>
      </c>
      <c r="R2323" s="30" t="s">
        <v>1173</v>
      </c>
      <c r="S2323" s="30" t="s">
        <v>1174</v>
      </c>
      <c r="T2323" s="31">
        <v>43831</v>
      </c>
      <c r="U2323" s="31">
        <v>46022</v>
      </c>
      <c r="V2323" s="33">
        <v>2267.7510690704653</v>
      </c>
      <c r="W2323" s="32">
        <f>V2323*IF(Q2323="D06T-2017",'VATT Nacional'!$P$1,'VATT Nacional'!$M$1)</f>
        <v>1777069.1312039967</v>
      </c>
    </row>
    <row r="2324" spans="8:23">
      <c r="H2324" s="29" t="s">
        <v>1166</v>
      </c>
      <c r="I2324" t="s">
        <v>1228</v>
      </c>
      <c r="J2324" t="s">
        <v>1336</v>
      </c>
      <c r="K2324" t="s">
        <v>3570</v>
      </c>
      <c r="L2324" t="s">
        <v>3571</v>
      </c>
      <c r="M2324" t="s">
        <v>4226</v>
      </c>
      <c r="N2324" t="s">
        <v>1183</v>
      </c>
      <c r="O2324" s="30">
        <v>66</v>
      </c>
      <c r="P2324" s="30" t="s">
        <v>4205</v>
      </c>
      <c r="Q2324" s="30" t="s">
        <v>1172</v>
      </c>
      <c r="R2324" s="30" t="s">
        <v>1173</v>
      </c>
      <c r="S2324" s="30" t="s">
        <v>1174</v>
      </c>
      <c r="T2324" s="31">
        <v>43831</v>
      </c>
      <c r="U2324" s="31">
        <v>46022</v>
      </c>
      <c r="V2324" s="33">
        <v>1133.8755345352326</v>
      </c>
      <c r="W2324" s="32">
        <f>V2324*IF(Q2324="D06T-2017",'VATT Nacional'!$P$1,'VATT Nacional'!$M$1)</f>
        <v>888534.56560199836</v>
      </c>
    </row>
    <row r="2325" spans="8:23">
      <c r="H2325" s="29" t="s">
        <v>1166</v>
      </c>
      <c r="I2325" t="s">
        <v>1165</v>
      </c>
      <c r="J2325" t="s">
        <v>1254</v>
      </c>
      <c r="K2325" t="s">
        <v>1309</v>
      </c>
      <c r="L2325" t="s">
        <v>1310</v>
      </c>
      <c r="M2325" t="s">
        <v>4221</v>
      </c>
      <c r="N2325" t="s">
        <v>109</v>
      </c>
      <c r="O2325" s="30" t="s">
        <v>1171</v>
      </c>
      <c r="P2325" s="30" t="s">
        <v>4205</v>
      </c>
      <c r="Q2325" s="30" t="s">
        <v>1172</v>
      </c>
      <c r="R2325" s="30" t="s">
        <v>1173</v>
      </c>
      <c r="S2325" s="30" t="s">
        <v>1174</v>
      </c>
      <c r="T2325" s="31">
        <v>43831</v>
      </c>
      <c r="U2325" s="31">
        <v>46022</v>
      </c>
      <c r="V2325" s="33">
        <v>905.26092286213702</v>
      </c>
      <c r="W2325" s="32">
        <f>V2325*IF(Q2325="D06T-2017",'VATT Nacional'!$P$1,'VATT Nacional'!$M$1)</f>
        <v>709386.16836941685</v>
      </c>
    </row>
    <row r="2326" spans="8:23">
      <c r="H2326" s="29" t="s">
        <v>1166</v>
      </c>
      <c r="I2326" t="s">
        <v>1228</v>
      </c>
      <c r="J2326" t="s">
        <v>1167</v>
      </c>
      <c r="K2326" t="s">
        <v>4239</v>
      </c>
      <c r="L2326" t="s">
        <v>4240</v>
      </c>
      <c r="M2326" t="s">
        <v>4209</v>
      </c>
      <c r="N2326" t="s">
        <v>1180</v>
      </c>
      <c r="O2326" s="30">
        <v>154</v>
      </c>
      <c r="P2326" s="30" t="s">
        <v>4205</v>
      </c>
      <c r="Q2326" s="30" t="s">
        <v>485</v>
      </c>
      <c r="R2326" s="30" t="s">
        <v>1173</v>
      </c>
      <c r="S2326" s="30" t="s">
        <v>1174</v>
      </c>
      <c r="T2326" s="31">
        <v>43831</v>
      </c>
      <c r="U2326" s="31">
        <v>46022</v>
      </c>
      <c r="V2326" s="33">
        <v>35741.993832787579</v>
      </c>
      <c r="W2326" s="32">
        <f>V2326*IF(Q2326="D06T-2017",'VATT Nacional'!$P$1,'VATT Nacional'!$M$1)</f>
        <v>28008362.467210818</v>
      </c>
    </row>
    <row r="2327" spans="8:23">
      <c r="H2327" s="29" t="s">
        <v>1166</v>
      </c>
      <c r="I2327" t="s">
        <v>1199</v>
      </c>
      <c r="J2327" t="s">
        <v>1254</v>
      </c>
      <c r="K2327" t="s">
        <v>1838</v>
      </c>
      <c r="L2327" t="s">
        <v>1839</v>
      </c>
      <c r="M2327" t="s">
        <v>4228</v>
      </c>
      <c r="N2327" t="s">
        <v>21</v>
      </c>
      <c r="O2327" s="30">
        <v>110</v>
      </c>
      <c r="P2327" s="30" t="s">
        <v>4205</v>
      </c>
      <c r="Q2327" s="30" t="s">
        <v>1172</v>
      </c>
      <c r="R2327" s="30" t="s">
        <v>1173</v>
      </c>
      <c r="S2327" s="30" t="s">
        <v>1174</v>
      </c>
      <c r="T2327" s="31">
        <v>43831</v>
      </c>
      <c r="U2327" s="31">
        <v>46022</v>
      </c>
      <c r="V2327" s="33">
        <v>897.20016351556262</v>
      </c>
      <c r="W2327" s="32">
        <f>V2327*IF(Q2327="D06T-2017",'VATT Nacional'!$P$1,'VATT Nacional'!$M$1)</f>
        <v>703069.54623031535</v>
      </c>
    </row>
    <row r="2328" spans="8:23">
      <c r="H2328" s="29" t="s">
        <v>1166</v>
      </c>
      <c r="I2328" t="s">
        <v>1165</v>
      </c>
      <c r="J2328" t="s">
        <v>1336</v>
      </c>
      <c r="K2328" t="s">
        <v>1394</v>
      </c>
      <c r="L2328" t="s">
        <v>1395</v>
      </c>
      <c r="M2328" t="s">
        <v>4221</v>
      </c>
      <c r="N2328" t="s">
        <v>109</v>
      </c>
      <c r="O2328" s="30">
        <v>110</v>
      </c>
      <c r="P2328" s="30" t="s">
        <v>4205</v>
      </c>
      <c r="Q2328" s="30" t="s">
        <v>1172</v>
      </c>
      <c r="R2328" s="30" t="s">
        <v>1173</v>
      </c>
      <c r="S2328" s="30" t="s">
        <v>1174</v>
      </c>
      <c r="T2328" s="31">
        <v>43831</v>
      </c>
      <c r="U2328" s="31">
        <v>46022</v>
      </c>
      <c r="V2328" s="33">
        <v>440302.86414366495</v>
      </c>
      <c r="W2328" s="32">
        <f>V2328*IF(Q2328="D06T-2017",'VATT Nacional'!$P$1,'VATT Nacional'!$M$1)</f>
        <v>345032856.08465576</v>
      </c>
    </row>
    <row r="2329" spans="8:23">
      <c r="H2329" s="29" t="s">
        <v>1166</v>
      </c>
      <c r="I2329" t="s">
        <v>1165</v>
      </c>
      <c r="J2329" t="s">
        <v>1336</v>
      </c>
      <c r="K2329" t="s">
        <v>1396</v>
      </c>
      <c r="L2329" t="s">
        <v>1397</v>
      </c>
      <c r="M2329" t="s">
        <v>4221</v>
      </c>
      <c r="N2329" t="s">
        <v>109</v>
      </c>
      <c r="O2329" s="30">
        <v>110</v>
      </c>
      <c r="P2329" s="30" t="s">
        <v>4205</v>
      </c>
      <c r="Q2329" s="30" t="s">
        <v>1172</v>
      </c>
      <c r="R2329" s="30" t="s">
        <v>1173</v>
      </c>
      <c r="S2329" s="30" t="s">
        <v>1174</v>
      </c>
      <c r="T2329" s="31">
        <v>43831</v>
      </c>
      <c r="U2329" s="31">
        <v>46022</v>
      </c>
      <c r="V2329" s="33">
        <v>54789.504633417469</v>
      </c>
      <c r="W2329" s="32">
        <f>V2329*IF(Q2329="D06T-2017",'VATT Nacional'!$P$1,'VATT Nacional'!$M$1)</f>
        <v>42934490.793962508</v>
      </c>
    </row>
    <row r="2330" spans="8:23">
      <c r="H2330" s="29" t="s">
        <v>1166</v>
      </c>
      <c r="I2330" t="s">
        <v>1165</v>
      </c>
      <c r="J2330" t="s">
        <v>1336</v>
      </c>
      <c r="K2330" t="s">
        <v>1388</v>
      </c>
      <c r="L2330" t="s">
        <v>1389</v>
      </c>
      <c r="M2330" t="s">
        <v>4221</v>
      </c>
      <c r="N2330" t="s">
        <v>109</v>
      </c>
      <c r="O2330" s="30">
        <v>110</v>
      </c>
      <c r="P2330" s="30" t="s">
        <v>4205</v>
      </c>
      <c r="Q2330" s="30" t="s">
        <v>1172</v>
      </c>
      <c r="R2330" s="30" t="s">
        <v>1173</v>
      </c>
      <c r="S2330" s="30" t="s">
        <v>1174</v>
      </c>
      <c r="T2330" s="31">
        <v>43831</v>
      </c>
      <c r="U2330" s="31">
        <v>46022</v>
      </c>
      <c r="V2330" s="33">
        <v>81088.728035037682</v>
      </c>
      <c r="W2330" s="32">
        <f>V2330*IF(Q2330="D06T-2017",'VATT Nacional'!$P$1,'VATT Nacional'!$M$1)</f>
        <v>63543251.040656433</v>
      </c>
    </row>
    <row r="2331" spans="8:23">
      <c r="H2331" s="29" t="s">
        <v>1166</v>
      </c>
      <c r="I2331" t="s">
        <v>1165</v>
      </c>
      <c r="J2331" t="s">
        <v>1336</v>
      </c>
      <c r="K2331" t="s">
        <v>1386</v>
      </c>
      <c r="L2331" t="s">
        <v>1387</v>
      </c>
      <c r="M2331" t="s">
        <v>4221</v>
      </c>
      <c r="N2331" t="s">
        <v>109</v>
      </c>
      <c r="O2331" s="30">
        <v>110</v>
      </c>
      <c r="P2331" s="30" t="s">
        <v>4205</v>
      </c>
      <c r="Q2331" s="30" t="s">
        <v>1172</v>
      </c>
      <c r="R2331" s="30" t="s">
        <v>1173</v>
      </c>
      <c r="S2331" s="30" t="s">
        <v>1174</v>
      </c>
      <c r="T2331" s="31">
        <v>43831</v>
      </c>
      <c r="U2331" s="31">
        <v>46022</v>
      </c>
      <c r="V2331" s="33">
        <v>428346.73718418146</v>
      </c>
      <c r="W2331" s="32">
        <f>V2331*IF(Q2331="D06T-2017",'VATT Nacional'!$P$1,'VATT Nacional'!$M$1)</f>
        <v>335663721.86254603</v>
      </c>
    </row>
    <row r="2332" spans="8:23">
      <c r="H2332" s="29" t="s">
        <v>1166</v>
      </c>
      <c r="I2332" t="s">
        <v>1165</v>
      </c>
      <c r="J2332" t="s">
        <v>1336</v>
      </c>
      <c r="K2332" t="s">
        <v>1384</v>
      </c>
      <c r="L2332" t="s">
        <v>1385</v>
      </c>
      <c r="M2332" t="s">
        <v>4221</v>
      </c>
      <c r="N2332" t="s">
        <v>109</v>
      </c>
      <c r="O2332" s="30">
        <v>110</v>
      </c>
      <c r="P2332" s="30" t="s">
        <v>4205</v>
      </c>
      <c r="Q2332" s="30" t="s">
        <v>1172</v>
      </c>
      <c r="R2332" s="30" t="s">
        <v>1173</v>
      </c>
      <c r="S2332" s="30" t="s">
        <v>1174</v>
      </c>
      <c r="T2332" s="31">
        <v>43831</v>
      </c>
      <c r="U2332" s="31">
        <v>46022</v>
      </c>
      <c r="V2332" s="33">
        <v>74495.966226021977</v>
      </c>
      <c r="W2332" s="32">
        <f>V2332*IF(Q2332="D06T-2017",'VATT Nacional'!$P$1,'VATT Nacional'!$M$1)</f>
        <v>58376990.219540544</v>
      </c>
    </row>
    <row r="2333" spans="8:23">
      <c r="H2333" s="29" t="s">
        <v>1166</v>
      </c>
      <c r="I2333" t="s">
        <v>1165</v>
      </c>
      <c r="J2333" t="s">
        <v>1336</v>
      </c>
      <c r="K2333" t="s">
        <v>1392</v>
      </c>
      <c r="L2333" t="s">
        <v>1393</v>
      </c>
      <c r="M2333" t="s">
        <v>4221</v>
      </c>
      <c r="N2333" t="s">
        <v>109</v>
      </c>
      <c r="O2333" s="30">
        <v>110</v>
      </c>
      <c r="P2333" s="30" t="s">
        <v>4205</v>
      </c>
      <c r="Q2333" s="30" t="s">
        <v>1172</v>
      </c>
      <c r="R2333" s="30" t="s">
        <v>1173</v>
      </c>
      <c r="S2333" s="30" t="s">
        <v>1174</v>
      </c>
      <c r="T2333" s="31">
        <v>43831</v>
      </c>
      <c r="U2333" s="31">
        <v>46022</v>
      </c>
      <c r="V2333" s="33">
        <v>215302.48609447724</v>
      </c>
      <c r="W2333" s="32">
        <f>V2333*IF(Q2333="D06T-2017",'VATT Nacional'!$P$1,'VATT Nacional'!$M$1)</f>
        <v>168716666.97826815</v>
      </c>
    </row>
    <row r="2334" spans="8:23">
      <c r="H2334" s="29" t="s">
        <v>1166</v>
      </c>
      <c r="I2334" t="s">
        <v>1165</v>
      </c>
      <c r="J2334" t="s">
        <v>1336</v>
      </c>
      <c r="K2334" t="s">
        <v>1380</v>
      </c>
      <c r="L2334" t="s">
        <v>1381</v>
      </c>
      <c r="M2334" t="s">
        <v>4221</v>
      </c>
      <c r="N2334" t="s">
        <v>109</v>
      </c>
      <c r="O2334" s="30">
        <v>110</v>
      </c>
      <c r="P2334" s="30" t="s">
        <v>4205</v>
      </c>
      <c r="Q2334" s="30" t="s">
        <v>1172</v>
      </c>
      <c r="R2334" s="30" t="s">
        <v>1173</v>
      </c>
      <c r="S2334" s="30" t="s">
        <v>1174</v>
      </c>
      <c r="T2334" s="31">
        <v>43831</v>
      </c>
      <c r="U2334" s="31">
        <v>46022</v>
      </c>
      <c r="V2334" s="33">
        <v>536152.39443072176</v>
      </c>
      <c r="W2334" s="32">
        <f>V2334*IF(Q2334="D06T-2017",'VATT Nacional'!$P$1,'VATT Nacional'!$M$1)</f>
        <v>420143058.36243433</v>
      </c>
    </row>
    <row r="2335" spans="8:23">
      <c r="H2335" s="29" t="s">
        <v>1166</v>
      </c>
      <c r="I2335" t="s">
        <v>1193</v>
      </c>
      <c r="J2335" t="s">
        <v>1336</v>
      </c>
      <c r="K2335" t="s">
        <v>1612</v>
      </c>
      <c r="L2335" t="s">
        <v>1613</v>
      </c>
      <c r="M2335" t="s">
        <v>4209</v>
      </c>
      <c r="N2335" t="s">
        <v>1180</v>
      </c>
      <c r="O2335" s="30" t="s">
        <v>1171</v>
      </c>
      <c r="P2335" s="30" t="s">
        <v>4205</v>
      </c>
      <c r="Q2335" s="30" t="s">
        <v>1172</v>
      </c>
      <c r="R2335" s="30" t="s">
        <v>1173</v>
      </c>
      <c r="S2335" s="30" t="s">
        <v>1174</v>
      </c>
      <c r="T2335" s="31">
        <v>43831</v>
      </c>
      <c r="U2335" s="31">
        <v>46022</v>
      </c>
      <c r="V2335" s="33">
        <v>88566.203710756279</v>
      </c>
      <c r="W2335" s="32">
        <f>V2335*IF(Q2335="D06T-2017",'VATT Nacional'!$P$1,'VATT Nacional'!$M$1)</f>
        <v>69402796.818798169</v>
      </c>
    </row>
    <row r="2336" spans="8:23">
      <c r="H2336" s="29" t="s">
        <v>1166</v>
      </c>
      <c r="I2336" t="s">
        <v>1165</v>
      </c>
      <c r="J2336" t="s">
        <v>1336</v>
      </c>
      <c r="K2336" t="s">
        <v>1374</v>
      </c>
      <c r="L2336" t="s">
        <v>1375</v>
      </c>
      <c r="M2336" t="s">
        <v>4221</v>
      </c>
      <c r="N2336" t="s">
        <v>109</v>
      </c>
      <c r="O2336" s="30">
        <v>110</v>
      </c>
      <c r="P2336" s="30" t="s">
        <v>4205</v>
      </c>
      <c r="Q2336" s="30" t="s">
        <v>1172</v>
      </c>
      <c r="R2336" s="30" t="s">
        <v>1173</v>
      </c>
      <c r="S2336" s="30" t="s">
        <v>1174</v>
      </c>
      <c r="T2336" s="31">
        <v>43831</v>
      </c>
      <c r="U2336" s="31">
        <v>46022</v>
      </c>
      <c r="V2336" s="33">
        <v>126.95941230941473</v>
      </c>
      <c r="W2336" s="32">
        <f>V2336*IF(Q2336="D06T-2017",'VATT Nacional'!$P$1,'VATT Nacional'!$M$1)</f>
        <v>99488.720613122612</v>
      </c>
    </row>
    <row r="2337" spans="8:23">
      <c r="H2337" s="29" t="s">
        <v>1166</v>
      </c>
      <c r="I2337" t="s">
        <v>1165</v>
      </c>
      <c r="J2337" t="s">
        <v>1254</v>
      </c>
      <c r="K2337" t="s">
        <v>1326</v>
      </c>
      <c r="L2337" t="s">
        <v>1327</v>
      </c>
      <c r="M2337" t="s">
        <v>4221</v>
      </c>
      <c r="N2337" t="s">
        <v>109</v>
      </c>
      <c r="O2337" s="30">
        <v>66</v>
      </c>
      <c r="P2337" s="30" t="s">
        <v>4205</v>
      </c>
      <c r="Q2337" s="30" t="s">
        <v>1172</v>
      </c>
      <c r="R2337" s="30" t="s">
        <v>1173</v>
      </c>
      <c r="S2337" s="30" t="s">
        <v>1174</v>
      </c>
      <c r="T2337" s="31">
        <v>43831</v>
      </c>
      <c r="U2337" s="31">
        <v>46022</v>
      </c>
      <c r="V2337" s="33">
        <v>46.664693537136586</v>
      </c>
      <c r="W2337" s="32">
        <f>V2337*IF(Q2337="D06T-2017",'VATT Nacional'!$P$1,'VATT Nacional'!$M$1)</f>
        <v>36567.676026245244</v>
      </c>
    </row>
    <row r="2338" spans="8:23">
      <c r="H2338" s="29" t="s">
        <v>1166</v>
      </c>
      <c r="I2338" t="s">
        <v>1228</v>
      </c>
      <c r="J2338" t="s">
        <v>1254</v>
      </c>
      <c r="K2338" t="s">
        <v>2984</v>
      </c>
      <c r="L2338" t="s">
        <v>2985</v>
      </c>
      <c r="M2338" t="s">
        <v>4218</v>
      </c>
      <c r="N2338" t="s">
        <v>198</v>
      </c>
      <c r="O2338" s="30" t="s">
        <v>1171</v>
      </c>
      <c r="P2338" s="30" t="s">
        <v>4205</v>
      </c>
      <c r="Q2338" s="30" t="s">
        <v>1172</v>
      </c>
      <c r="R2338" s="30" t="s">
        <v>1173</v>
      </c>
      <c r="S2338" s="30" t="s">
        <v>1174</v>
      </c>
      <c r="T2338" s="31">
        <v>43831</v>
      </c>
      <c r="U2338" s="31">
        <v>46022</v>
      </c>
      <c r="V2338" s="33">
        <v>5060.0697335707</v>
      </c>
      <c r="W2338" s="32">
        <f>V2338*IF(Q2338="D06T-2017",'VATT Nacional'!$P$1,'VATT Nacional'!$M$1)</f>
        <v>3965203.168861879</v>
      </c>
    </row>
    <row r="2339" spans="8:23">
      <c r="H2339" s="29" t="s">
        <v>1166</v>
      </c>
      <c r="I2339" t="s">
        <v>1228</v>
      </c>
      <c r="J2339" t="s">
        <v>1167</v>
      </c>
      <c r="K2339" t="s">
        <v>2788</v>
      </c>
      <c r="L2339" t="s">
        <v>2789</v>
      </c>
      <c r="M2339" t="s">
        <v>4212</v>
      </c>
      <c r="N2339" t="s">
        <v>54</v>
      </c>
      <c r="O2339" s="30">
        <v>66</v>
      </c>
      <c r="P2339" s="30" t="s">
        <v>4205</v>
      </c>
      <c r="Q2339" s="30" t="s">
        <v>1172</v>
      </c>
      <c r="R2339" s="30" t="s">
        <v>1173</v>
      </c>
      <c r="S2339" s="30" t="s">
        <v>1174</v>
      </c>
      <c r="T2339" s="31">
        <v>43831</v>
      </c>
      <c r="U2339" s="31">
        <v>46022</v>
      </c>
      <c r="V2339" s="33">
        <v>72.743820028807605</v>
      </c>
      <c r="W2339" s="32">
        <f>V2339*IF(Q2339="D06T-2017",'VATT Nacional'!$P$1,'VATT Nacional'!$M$1)</f>
        <v>57003.962569860101</v>
      </c>
    </row>
    <row r="2340" spans="8:23">
      <c r="H2340" s="29" t="s">
        <v>1166</v>
      </c>
      <c r="I2340" t="s">
        <v>1216</v>
      </c>
      <c r="J2340" t="s">
        <v>1167</v>
      </c>
      <c r="K2340" t="s">
        <v>2081</v>
      </c>
      <c r="L2340" t="s">
        <v>2082</v>
      </c>
      <c r="M2340" t="s">
        <v>4215</v>
      </c>
      <c r="N2340" t="s">
        <v>192</v>
      </c>
      <c r="O2340" s="30" t="s">
        <v>1171</v>
      </c>
      <c r="P2340" s="30" t="s">
        <v>4205</v>
      </c>
      <c r="Q2340" s="30" t="s">
        <v>1172</v>
      </c>
      <c r="R2340" s="30" t="s">
        <v>1173</v>
      </c>
      <c r="S2340" s="30" t="s">
        <v>1174</v>
      </c>
      <c r="T2340" s="31">
        <v>43831</v>
      </c>
      <c r="U2340" s="31">
        <v>46022</v>
      </c>
      <c r="V2340" s="33">
        <v>1249.5588353712778</v>
      </c>
      <c r="W2340" s="32">
        <f>V2340*IF(Q2340="D06T-2017",'VATT Nacional'!$P$1,'VATT Nacional'!$M$1)</f>
        <v>979187.02993785951</v>
      </c>
    </row>
    <row r="2341" spans="8:23">
      <c r="H2341" s="29" t="s">
        <v>1166</v>
      </c>
      <c r="I2341" t="s">
        <v>1228</v>
      </c>
      <c r="J2341" t="s">
        <v>1167</v>
      </c>
      <c r="K2341" t="s">
        <v>4235</v>
      </c>
      <c r="L2341" t="s">
        <v>4236</v>
      </c>
      <c r="M2341" t="s">
        <v>4237</v>
      </c>
      <c r="N2341" t="s">
        <v>147</v>
      </c>
      <c r="O2341" s="30" t="s">
        <v>1171</v>
      </c>
      <c r="P2341" s="30" t="s">
        <v>4205</v>
      </c>
      <c r="Q2341" s="30" t="s">
        <v>485</v>
      </c>
      <c r="R2341" s="30" t="s">
        <v>1173</v>
      </c>
      <c r="S2341" s="30" t="s">
        <v>1174</v>
      </c>
      <c r="T2341" s="31">
        <v>43831</v>
      </c>
      <c r="U2341" s="31">
        <v>46022</v>
      </c>
      <c r="V2341" s="33">
        <v>1259.3986843915163</v>
      </c>
      <c r="W2341" s="32">
        <f>V2341*IF(Q2341="D06T-2017",'VATT Nacional'!$P$1,'VATT Nacional'!$M$1)</f>
        <v>986897.79334044992</v>
      </c>
    </row>
    <row r="2342" spans="8:23">
      <c r="H2342" s="29" t="s">
        <v>1166</v>
      </c>
      <c r="I2342" t="s">
        <v>1244</v>
      </c>
      <c r="J2342" t="s">
        <v>1167</v>
      </c>
      <c r="K2342" t="s">
        <v>4241</v>
      </c>
      <c r="L2342" t="s">
        <v>4242</v>
      </c>
      <c r="M2342" t="s">
        <v>4218</v>
      </c>
      <c r="N2342" t="s">
        <v>198</v>
      </c>
      <c r="O2342" s="30" t="s">
        <v>1171</v>
      </c>
      <c r="P2342" s="30" t="s">
        <v>4205</v>
      </c>
      <c r="Q2342" s="30" t="s">
        <v>485</v>
      </c>
      <c r="R2342" s="30" t="s">
        <v>1173</v>
      </c>
      <c r="S2342" s="30" t="s">
        <v>1174</v>
      </c>
      <c r="T2342" s="31">
        <v>43864</v>
      </c>
      <c r="U2342" s="31">
        <v>46022</v>
      </c>
      <c r="V2342" s="33">
        <v>300466.46252847329</v>
      </c>
      <c r="W2342" s="32">
        <f>V2342*IF(Q2342="D06T-2017",'VATT Nacional'!$P$1,'VATT Nacional'!$M$1)</f>
        <v>235453389.39704451</v>
      </c>
    </row>
    <row r="2343" spans="8:23">
      <c r="H2343" s="29" t="s">
        <v>1166</v>
      </c>
      <c r="I2343" t="s">
        <v>1244</v>
      </c>
      <c r="J2343" t="s">
        <v>1167</v>
      </c>
      <c r="K2343" t="s">
        <v>3888</v>
      </c>
      <c r="L2343" t="s">
        <v>3889</v>
      </c>
      <c r="M2343" t="s">
        <v>4218</v>
      </c>
      <c r="N2343" t="s">
        <v>198</v>
      </c>
      <c r="O2343" s="30" t="s">
        <v>1171</v>
      </c>
      <c r="P2343" s="30" t="s">
        <v>4205</v>
      </c>
      <c r="Q2343" s="30" t="s">
        <v>1172</v>
      </c>
      <c r="R2343" s="30" t="s">
        <v>1173</v>
      </c>
      <c r="S2343" s="30" t="s">
        <v>1174</v>
      </c>
      <c r="T2343" s="31">
        <v>43864</v>
      </c>
      <c r="U2343" s="31">
        <v>46022</v>
      </c>
      <c r="V2343" s="33">
        <v>8281.3029061830275</v>
      </c>
      <c r="W2343" s="32">
        <f>V2343*IF(Q2343="D06T-2017",'VATT Nacional'!$P$1,'VATT Nacional'!$M$1)</f>
        <v>6489445.8485516096</v>
      </c>
    </row>
    <row r="2344" spans="8:23">
      <c r="H2344" s="29" t="s">
        <v>1166</v>
      </c>
      <c r="I2344" t="s">
        <v>1244</v>
      </c>
      <c r="J2344" t="s">
        <v>1336</v>
      </c>
      <c r="K2344" t="s">
        <v>4048</v>
      </c>
      <c r="L2344" t="s">
        <v>4049</v>
      </c>
      <c r="M2344" t="s">
        <v>4218</v>
      </c>
      <c r="N2344" t="s">
        <v>198</v>
      </c>
      <c r="O2344" s="30">
        <v>66</v>
      </c>
      <c r="P2344" s="30" t="s">
        <v>4205</v>
      </c>
      <c r="Q2344" s="30" t="s">
        <v>1172</v>
      </c>
      <c r="R2344" s="30" t="s">
        <v>1173</v>
      </c>
      <c r="S2344" s="30" t="s">
        <v>1174</v>
      </c>
      <c r="T2344" s="31">
        <v>44071</v>
      </c>
      <c r="U2344" s="31">
        <v>46022</v>
      </c>
      <c r="V2344" s="33">
        <v>10815.103310877068</v>
      </c>
      <c r="W2344" s="32">
        <f>V2344*IF(Q2344="D06T-2017",'VATT Nacional'!$P$1,'VATT Nacional'!$M$1)</f>
        <v>8474998.2071090303</v>
      </c>
    </row>
    <row r="2345" spans="8:23">
      <c r="H2345" s="29" t="s">
        <v>1166</v>
      </c>
      <c r="I2345" t="s">
        <v>1244</v>
      </c>
      <c r="J2345" t="s">
        <v>1336</v>
      </c>
      <c r="K2345" t="s">
        <v>4090</v>
      </c>
      <c r="L2345" t="s">
        <v>4091</v>
      </c>
      <c r="M2345" t="s">
        <v>4218</v>
      </c>
      <c r="N2345" t="s">
        <v>198</v>
      </c>
      <c r="O2345" s="30">
        <v>66</v>
      </c>
      <c r="P2345" s="30" t="s">
        <v>4205</v>
      </c>
      <c r="Q2345" s="30" t="s">
        <v>1172</v>
      </c>
      <c r="R2345" s="30" t="s">
        <v>1173</v>
      </c>
      <c r="S2345" s="30" t="s">
        <v>1174</v>
      </c>
      <c r="T2345" s="31">
        <v>44071</v>
      </c>
      <c r="U2345" s="31">
        <v>46022</v>
      </c>
      <c r="V2345" s="33">
        <v>14235.675439760029</v>
      </c>
      <c r="W2345" s="32">
        <f>V2345*IF(Q2345="D06T-2017",'VATT Nacional'!$P$1,'VATT Nacional'!$M$1)</f>
        <v>11155448.113714617</v>
      </c>
    </row>
    <row r="2346" spans="8:23">
      <c r="H2346" s="29" t="s">
        <v>1166</v>
      </c>
      <c r="I2346" t="s">
        <v>1228</v>
      </c>
      <c r="J2346" t="s">
        <v>1167</v>
      </c>
      <c r="K2346" t="s">
        <v>2879</v>
      </c>
      <c r="L2346" t="s">
        <v>2880</v>
      </c>
      <c r="M2346" t="s">
        <v>4222</v>
      </c>
      <c r="N2346" t="s">
        <v>48</v>
      </c>
      <c r="O2346" s="30" t="s">
        <v>1171</v>
      </c>
      <c r="P2346" s="30" t="s">
        <v>4205</v>
      </c>
      <c r="Q2346" s="30" t="s">
        <v>485</v>
      </c>
      <c r="R2346" s="30" t="s">
        <v>1173</v>
      </c>
      <c r="S2346" s="30" t="s">
        <v>1174</v>
      </c>
      <c r="T2346" s="31">
        <v>44075</v>
      </c>
      <c r="U2346" s="31">
        <v>46022</v>
      </c>
      <c r="V2346" s="33">
        <v>12526.375395376463</v>
      </c>
      <c r="W2346" s="32">
        <f>V2346*IF(Q2346="D06T-2017",'VATT Nacional'!$P$1,'VATT Nacional'!$M$1)</f>
        <v>9815995.8315535393</v>
      </c>
    </row>
    <row r="2347" spans="8:23">
      <c r="H2347" s="29" t="s">
        <v>1166</v>
      </c>
      <c r="I2347" t="s">
        <v>1244</v>
      </c>
      <c r="J2347" t="s">
        <v>1336</v>
      </c>
      <c r="K2347" t="s">
        <v>4086</v>
      </c>
      <c r="L2347" t="s">
        <v>4087</v>
      </c>
      <c r="M2347" t="s">
        <v>4218</v>
      </c>
      <c r="N2347" t="s">
        <v>198</v>
      </c>
      <c r="O2347" s="30">
        <v>110</v>
      </c>
      <c r="P2347" s="30" t="s">
        <v>4205</v>
      </c>
      <c r="Q2347" s="30" t="s">
        <v>1172</v>
      </c>
      <c r="R2347" s="30" t="s">
        <v>1173</v>
      </c>
      <c r="S2347" s="30" t="s">
        <v>1174</v>
      </c>
      <c r="T2347" s="31">
        <v>44063</v>
      </c>
      <c r="U2347" s="31">
        <v>46022</v>
      </c>
      <c r="V2347" s="33">
        <v>29818.504747609684</v>
      </c>
      <c r="W2347" s="32">
        <f>V2347*IF(Q2347="D06T-2017",'VATT Nacional'!$P$1,'VATT Nacional'!$M$1)</f>
        <v>23366561.281065572</v>
      </c>
    </row>
    <row r="2348" spans="8:23">
      <c r="H2348" s="29" t="s">
        <v>1166</v>
      </c>
      <c r="I2348" t="s">
        <v>1244</v>
      </c>
      <c r="J2348" t="s">
        <v>1167</v>
      </c>
      <c r="K2348" t="s">
        <v>3882</v>
      </c>
      <c r="L2348" t="s">
        <v>3883</v>
      </c>
      <c r="M2348" t="s">
        <v>4218</v>
      </c>
      <c r="N2348" t="s">
        <v>198</v>
      </c>
      <c r="O2348" s="30">
        <v>110</v>
      </c>
      <c r="P2348" s="30" t="s">
        <v>4205</v>
      </c>
      <c r="Q2348" s="30" t="s">
        <v>1172</v>
      </c>
      <c r="R2348" s="30" t="s">
        <v>1173</v>
      </c>
      <c r="S2348" s="30" t="s">
        <v>1174</v>
      </c>
      <c r="T2348" s="31">
        <v>44063</v>
      </c>
      <c r="U2348" s="31">
        <v>46022</v>
      </c>
      <c r="V2348" s="33">
        <v>5994.7288872781655</v>
      </c>
      <c r="W2348" s="32">
        <f>V2348*IF(Q2348="D06T-2017",'VATT Nacional'!$P$1,'VATT Nacional'!$M$1)</f>
        <v>4697626.5608753599</v>
      </c>
    </row>
    <row r="2349" spans="8:23">
      <c r="H2349" s="29" t="s">
        <v>1166</v>
      </c>
      <c r="I2349" t="s">
        <v>1228</v>
      </c>
      <c r="J2349" t="s">
        <v>1336</v>
      </c>
      <c r="K2349" t="s">
        <v>3632</v>
      </c>
      <c r="L2349" t="s">
        <v>3633</v>
      </c>
      <c r="M2349" t="s">
        <v>4212</v>
      </c>
      <c r="N2349" t="s">
        <v>54</v>
      </c>
      <c r="O2349" s="30">
        <v>66</v>
      </c>
      <c r="P2349" s="30" t="s">
        <v>4205</v>
      </c>
      <c r="Q2349" s="30" t="s">
        <v>1172</v>
      </c>
      <c r="R2349" s="30" t="s">
        <v>1173</v>
      </c>
      <c r="S2349" s="30" t="s">
        <v>1174</v>
      </c>
      <c r="T2349" s="31">
        <v>44201</v>
      </c>
      <c r="U2349" s="31">
        <v>46022</v>
      </c>
      <c r="V2349" s="33">
        <v>1514.4077494826849</v>
      </c>
      <c r="W2349" s="32">
        <f>V2349*IF(Q2349="D06T-2017",'VATT Nacional'!$P$1,'VATT Nacional'!$M$1)</f>
        <v>1186729.5755547371</v>
      </c>
    </row>
    <row r="2350" spans="8:23">
      <c r="H2350" s="29" t="s">
        <v>1166</v>
      </c>
      <c r="I2350" t="s">
        <v>1228</v>
      </c>
      <c r="J2350" t="s">
        <v>1254</v>
      </c>
      <c r="K2350" t="s">
        <v>3134</v>
      </c>
      <c r="L2350" t="s">
        <v>3135</v>
      </c>
      <c r="M2350" t="s">
        <v>4212</v>
      </c>
      <c r="N2350" t="s">
        <v>54</v>
      </c>
      <c r="O2350" s="30" t="s">
        <v>1171</v>
      </c>
      <c r="P2350" s="30" t="s">
        <v>4205</v>
      </c>
      <c r="Q2350" s="30" t="s">
        <v>1172</v>
      </c>
      <c r="R2350" s="30" t="s">
        <v>1173</v>
      </c>
      <c r="S2350" s="30" t="s">
        <v>1174</v>
      </c>
      <c r="T2350" s="31">
        <v>44183</v>
      </c>
      <c r="U2350" s="31">
        <v>46022</v>
      </c>
      <c r="V2350" s="33">
        <v>107.45403242729557</v>
      </c>
      <c r="W2350" s="32">
        <f>V2350*IF(Q2350="D06T-2017",'VATT Nacional'!$P$1,'VATT Nacional'!$M$1)</f>
        <v>84203.79408230666</v>
      </c>
    </row>
    <row r="2351" spans="8:23">
      <c r="H2351" s="29" t="s">
        <v>1166</v>
      </c>
      <c r="I2351" t="s">
        <v>1228</v>
      </c>
      <c r="J2351" t="s">
        <v>1336</v>
      </c>
      <c r="K2351" t="s">
        <v>3672</v>
      </c>
      <c r="L2351" t="s">
        <v>3673</v>
      </c>
      <c r="M2351" t="s">
        <v>4212</v>
      </c>
      <c r="N2351" t="s">
        <v>54</v>
      </c>
      <c r="O2351" s="30">
        <v>66</v>
      </c>
      <c r="P2351" s="30" t="s">
        <v>4205</v>
      </c>
      <c r="Q2351" s="30" t="s">
        <v>1172</v>
      </c>
      <c r="R2351" s="30" t="s">
        <v>1173</v>
      </c>
      <c r="S2351" s="30" t="s">
        <v>1174</v>
      </c>
      <c r="T2351" s="31">
        <v>44188</v>
      </c>
      <c r="U2351" s="31">
        <v>46022</v>
      </c>
      <c r="V2351" s="33">
        <v>4055.5656764955716</v>
      </c>
      <c r="W2351" s="32">
        <f>V2351*IF(Q2351="D06T-2017",'VATT Nacional'!$P$1,'VATT Nacional'!$M$1)</f>
        <v>3178047.4812982185</v>
      </c>
    </row>
    <row r="2352" spans="8:23">
      <c r="H2352" s="29" t="s">
        <v>1166</v>
      </c>
      <c r="I2352" t="s">
        <v>1216</v>
      </c>
      <c r="J2352" t="s">
        <v>1254</v>
      </c>
      <c r="K2352" t="s">
        <v>2261</v>
      </c>
      <c r="L2352" t="s">
        <v>2262</v>
      </c>
      <c r="M2352" t="s">
        <v>4215</v>
      </c>
      <c r="N2352" t="s">
        <v>192</v>
      </c>
      <c r="O2352" s="30" t="s">
        <v>1171</v>
      </c>
      <c r="P2352" s="30" t="s">
        <v>4205</v>
      </c>
      <c r="Q2352" s="30" t="s">
        <v>1172</v>
      </c>
      <c r="R2352" s="30" t="s">
        <v>1173</v>
      </c>
      <c r="S2352" s="30" t="s">
        <v>1174</v>
      </c>
      <c r="T2352" s="31">
        <v>44420</v>
      </c>
      <c r="U2352" s="31">
        <v>46022</v>
      </c>
      <c r="V2352" s="33">
        <v>220.9099243961567</v>
      </c>
      <c r="W2352" s="32">
        <f>V2352*IF(Q2352="D06T-2017",'VATT Nacional'!$P$1,'VATT Nacional'!$M$1)</f>
        <v>173110.80249294351</v>
      </c>
    </row>
    <row r="2353" spans="8:23">
      <c r="H2353" s="29" t="s">
        <v>1166</v>
      </c>
      <c r="I2353" t="s">
        <v>1216</v>
      </c>
      <c r="J2353" t="s">
        <v>1254</v>
      </c>
      <c r="K2353" t="s">
        <v>2187</v>
      </c>
      <c r="L2353" t="s">
        <v>2188</v>
      </c>
      <c r="M2353" t="s">
        <v>4215</v>
      </c>
      <c r="N2353" t="s">
        <v>192</v>
      </c>
      <c r="O2353" s="30" t="s">
        <v>1171</v>
      </c>
      <c r="P2353" s="30" t="s">
        <v>4205</v>
      </c>
      <c r="Q2353" s="30" t="s">
        <v>1172</v>
      </c>
      <c r="R2353" s="30" t="s">
        <v>1173</v>
      </c>
      <c r="S2353" s="30" t="s">
        <v>1174</v>
      </c>
      <c r="T2353" s="31">
        <v>44307</v>
      </c>
      <c r="U2353" s="31">
        <v>46022</v>
      </c>
      <c r="V2353" s="33">
        <v>192.54330536763186</v>
      </c>
      <c r="W2353" s="32">
        <f>V2353*IF(Q2353="D06T-2017",'VATT Nacional'!$P$1,'VATT Nacional'!$M$1)</f>
        <v>150881.97688693117</v>
      </c>
    </row>
    <row r="2354" spans="8:23">
      <c r="H2354" s="29" t="s">
        <v>1166</v>
      </c>
      <c r="I2354" t="s">
        <v>1216</v>
      </c>
      <c r="J2354" t="s">
        <v>1254</v>
      </c>
      <c r="K2354" t="s">
        <v>2189</v>
      </c>
      <c r="L2354" t="s">
        <v>2190</v>
      </c>
      <c r="M2354" t="s">
        <v>4215</v>
      </c>
      <c r="N2354" t="s">
        <v>192</v>
      </c>
      <c r="O2354" s="30" t="s">
        <v>1171</v>
      </c>
      <c r="P2354" s="30" t="s">
        <v>4205</v>
      </c>
      <c r="Q2354" s="30" t="s">
        <v>1172</v>
      </c>
      <c r="R2354" s="30" t="s">
        <v>1173</v>
      </c>
      <c r="S2354" s="30" t="s">
        <v>1174</v>
      </c>
      <c r="T2354" s="31">
        <v>44307</v>
      </c>
      <c r="U2354" s="31">
        <v>46022</v>
      </c>
      <c r="V2354" s="33">
        <v>587.81674323094501</v>
      </c>
      <c r="W2354" s="32">
        <f>V2354*IF(Q2354="D06T-2017",'VATT Nacional'!$P$1,'VATT Nacional'!$M$1)</f>
        <v>460628.59519618639</v>
      </c>
    </row>
    <row r="2355" spans="8:23">
      <c r="H2355" s="29" t="s">
        <v>1166</v>
      </c>
      <c r="I2355" t="s">
        <v>1228</v>
      </c>
      <c r="J2355" t="s">
        <v>1167</v>
      </c>
      <c r="K2355" t="s">
        <v>2549</v>
      </c>
      <c r="L2355" t="s">
        <v>2550</v>
      </c>
      <c r="M2355" t="s">
        <v>4212</v>
      </c>
      <c r="N2355" t="s">
        <v>54</v>
      </c>
      <c r="O2355" s="30" t="s">
        <v>1171</v>
      </c>
      <c r="P2355" s="30" t="s">
        <v>4205</v>
      </c>
      <c r="Q2355" s="30" t="s">
        <v>1172</v>
      </c>
      <c r="R2355" s="30" t="s">
        <v>1173</v>
      </c>
      <c r="S2355" s="30" t="s">
        <v>1174</v>
      </c>
      <c r="T2355" s="31">
        <v>44147</v>
      </c>
      <c r="U2355" s="31">
        <v>46022</v>
      </c>
      <c r="V2355" s="33">
        <v>89.886229831737012</v>
      </c>
      <c r="W2355" s="32">
        <f>V2355*IF(Q2355="D06T-2017",'VATT Nacional'!$P$1,'VATT Nacional'!$M$1)</f>
        <v>70437.203859311368</v>
      </c>
    </row>
    <row r="2356" spans="8:23">
      <c r="H2356" s="29" t="s">
        <v>1166</v>
      </c>
      <c r="I2356" t="s">
        <v>1228</v>
      </c>
      <c r="J2356" t="s">
        <v>1167</v>
      </c>
      <c r="K2356" t="s">
        <v>4243</v>
      </c>
      <c r="L2356" t="s">
        <v>4244</v>
      </c>
      <c r="M2356" t="s">
        <v>4218</v>
      </c>
      <c r="N2356" t="s">
        <v>198</v>
      </c>
      <c r="O2356" s="30" t="s">
        <v>1171</v>
      </c>
      <c r="P2356" s="30" t="s">
        <v>4205</v>
      </c>
      <c r="Q2356" s="30" t="s">
        <v>485</v>
      </c>
      <c r="R2356" s="30" t="s">
        <v>1173</v>
      </c>
      <c r="S2356" s="30" t="s">
        <v>1174</v>
      </c>
      <c r="T2356" s="31">
        <v>44419</v>
      </c>
      <c r="U2356" s="31">
        <v>46022</v>
      </c>
      <c r="V2356" s="33">
        <v>585281.88149554608</v>
      </c>
      <c r="W2356" s="32">
        <f>V2356*IF(Q2356="D06T-2017",'VATT Nacional'!$P$1,'VATT Nacional'!$M$1)</f>
        <v>458642211.15109187</v>
      </c>
    </row>
    <row r="2357" spans="8:23">
      <c r="H2357" s="29" t="s">
        <v>1166</v>
      </c>
      <c r="I2357" t="s">
        <v>1216</v>
      </c>
      <c r="J2357" t="s">
        <v>1254</v>
      </c>
      <c r="K2357" t="s">
        <v>2249</v>
      </c>
      <c r="L2357" t="s">
        <v>2250</v>
      </c>
      <c r="M2357" t="s">
        <v>4215</v>
      </c>
      <c r="N2357" t="s">
        <v>192</v>
      </c>
      <c r="O2357" s="30" t="s">
        <v>1171</v>
      </c>
      <c r="P2357" s="30" t="s">
        <v>4205</v>
      </c>
      <c r="Q2357" s="30" t="s">
        <v>1172</v>
      </c>
      <c r="R2357" s="30" t="s">
        <v>1173</v>
      </c>
      <c r="S2357" s="30" t="s">
        <v>1174</v>
      </c>
      <c r="T2357" s="31">
        <v>44096</v>
      </c>
      <c r="U2357" s="31">
        <v>46022</v>
      </c>
      <c r="V2357" s="33">
        <v>355.55000966651119</v>
      </c>
      <c r="W2357" s="32">
        <f>V2357*IF(Q2357="D06T-2017",'VATT Nacional'!$P$1,'VATT Nacional'!$M$1)</f>
        <v>278618.29959874082</v>
      </c>
    </row>
    <row r="2358" spans="8:23">
      <c r="H2358" s="29" t="s">
        <v>1166</v>
      </c>
      <c r="I2358" t="s">
        <v>1216</v>
      </c>
      <c r="J2358" t="s">
        <v>1167</v>
      </c>
      <c r="K2358" t="s">
        <v>2149</v>
      </c>
      <c r="L2358" t="s">
        <v>2150</v>
      </c>
      <c r="M2358" t="s">
        <v>4215</v>
      </c>
      <c r="N2358" t="s">
        <v>192</v>
      </c>
      <c r="O2358" s="30" t="s">
        <v>1171</v>
      </c>
      <c r="P2358" s="30" t="s">
        <v>4205</v>
      </c>
      <c r="Q2358" s="30" t="s">
        <v>1172</v>
      </c>
      <c r="R2358" s="30" t="s">
        <v>1173</v>
      </c>
      <c r="S2358" s="30" t="s">
        <v>1174</v>
      </c>
      <c r="T2358" s="31">
        <v>44109</v>
      </c>
      <c r="U2358" s="31">
        <v>46022</v>
      </c>
      <c r="V2358" s="33">
        <v>17556.193043411902</v>
      </c>
      <c r="W2358" s="32">
        <f>V2358*IF(Q2358="D06T-2017",'VATT Nacional'!$P$1,'VATT Nacional'!$M$1)</f>
        <v>13757492.673873464</v>
      </c>
    </row>
    <row r="2359" spans="8:23">
      <c r="H2359" s="29" t="s">
        <v>1166</v>
      </c>
      <c r="I2359" t="s">
        <v>1216</v>
      </c>
      <c r="J2359" t="s">
        <v>1336</v>
      </c>
      <c r="K2359" t="s">
        <v>4245</v>
      </c>
      <c r="L2359" t="s">
        <v>4246</v>
      </c>
      <c r="M2359" t="s">
        <v>4247</v>
      </c>
      <c r="N2359" t="s">
        <v>201</v>
      </c>
      <c r="O2359" s="30" t="s">
        <v>1171</v>
      </c>
      <c r="P2359" s="30" t="s">
        <v>4205</v>
      </c>
      <c r="Q2359" s="30" t="s">
        <v>485</v>
      </c>
      <c r="R2359" s="30" t="s">
        <v>1173</v>
      </c>
      <c r="S2359" s="30" t="s">
        <v>1174</v>
      </c>
      <c r="T2359" s="31">
        <v>44455</v>
      </c>
      <c r="U2359" s="31">
        <v>46022</v>
      </c>
      <c r="V2359" s="33">
        <v>74185.321969851255</v>
      </c>
      <c r="W2359" s="32">
        <f>V2359*IF(Q2359="D06T-2017",'VATT Nacional'!$P$1,'VATT Nacional'!$M$1)</f>
        <v>58133561.244484171</v>
      </c>
    </row>
    <row r="2360" spans="8:23">
      <c r="H2360" s="29" t="s">
        <v>1166</v>
      </c>
      <c r="I2360" t="s">
        <v>1216</v>
      </c>
      <c r="J2360" t="s">
        <v>1336</v>
      </c>
      <c r="K2360" t="s">
        <v>4248</v>
      </c>
      <c r="L2360" t="s">
        <v>4249</v>
      </c>
      <c r="M2360" t="s">
        <v>4247</v>
      </c>
      <c r="N2360" t="s">
        <v>201</v>
      </c>
      <c r="O2360" s="30" t="s">
        <v>1171</v>
      </c>
      <c r="P2360" s="30" t="s">
        <v>4205</v>
      </c>
      <c r="Q2360" s="30" t="s">
        <v>485</v>
      </c>
      <c r="R2360" s="30" t="s">
        <v>1173</v>
      </c>
      <c r="S2360" s="30" t="s">
        <v>1174</v>
      </c>
      <c r="T2360" s="31">
        <v>44428</v>
      </c>
      <c r="U2360" s="31">
        <v>46022</v>
      </c>
      <c r="V2360" s="33">
        <v>155680.63788001655</v>
      </c>
      <c r="W2360" s="32">
        <f>V2360*IF(Q2360="D06T-2017",'VATT Nacional'!$P$1,'VATT Nacional'!$M$1)</f>
        <v>121995425.19282067</v>
      </c>
    </row>
    <row r="2361" spans="8:23">
      <c r="H2361" s="29" t="s">
        <v>1166</v>
      </c>
      <c r="I2361" t="s">
        <v>1228</v>
      </c>
      <c r="J2361" t="s">
        <v>1167</v>
      </c>
      <c r="K2361" t="s">
        <v>4250</v>
      </c>
      <c r="L2361" t="s">
        <v>2747</v>
      </c>
      <c r="M2361" t="s">
        <v>4212</v>
      </c>
      <c r="N2361" t="s">
        <v>54</v>
      </c>
      <c r="O2361" s="30">
        <v>110</v>
      </c>
      <c r="P2361" s="30" t="s">
        <v>4205</v>
      </c>
      <c r="Q2361" s="30" t="s">
        <v>485</v>
      </c>
      <c r="R2361" s="30" t="s">
        <v>1173</v>
      </c>
      <c r="S2361" s="30" t="s">
        <v>1174</v>
      </c>
      <c r="T2361" s="31">
        <v>44099</v>
      </c>
      <c r="U2361" s="31">
        <v>46022</v>
      </c>
      <c r="V2361" s="33">
        <v>119.23656167331478</v>
      </c>
      <c r="W2361" s="32">
        <f>V2361*IF(Q2361="D06T-2017",'VATT Nacional'!$P$1,'VATT Nacional'!$M$1)</f>
        <v>93436.892589538984</v>
      </c>
    </row>
    <row r="2362" spans="8:23">
      <c r="H2362" s="29" t="s">
        <v>1166</v>
      </c>
      <c r="I2362" t="s">
        <v>1199</v>
      </c>
      <c r="J2362" t="s">
        <v>1167</v>
      </c>
      <c r="K2362" t="s">
        <v>1754</v>
      </c>
      <c r="L2362" t="s">
        <v>1755</v>
      </c>
      <c r="M2362" t="s">
        <v>4251</v>
      </c>
      <c r="N2362" t="s">
        <v>66</v>
      </c>
      <c r="O2362" s="30">
        <v>110</v>
      </c>
      <c r="P2362" s="30" t="s">
        <v>4205</v>
      </c>
      <c r="Q2362" s="30" t="s">
        <v>1172</v>
      </c>
      <c r="R2362" s="30" t="s">
        <v>1173</v>
      </c>
      <c r="S2362" s="30" t="s">
        <v>1174</v>
      </c>
      <c r="T2362" s="31">
        <v>44088</v>
      </c>
      <c r="U2362" s="31">
        <v>46022</v>
      </c>
      <c r="V2362" s="33">
        <v>1472.2038563046235</v>
      </c>
      <c r="W2362" s="32">
        <f>V2362*IF(Q2362="D06T-2017",'VATT Nacional'!$P$1,'VATT Nacional'!$M$1)</f>
        <v>1153657.4995203489</v>
      </c>
    </row>
    <row r="2363" spans="8:23">
      <c r="H2363" s="29" t="s">
        <v>1166</v>
      </c>
      <c r="I2363" t="s">
        <v>1216</v>
      </c>
      <c r="J2363" t="s">
        <v>1254</v>
      </c>
      <c r="K2363" t="s">
        <v>2265</v>
      </c>
      <c r="L2363" t="s">
        <v>2266</v>
      </c>
      <c r="M2363" t="s">
        <v>4215</v>
      </c>
      <c r="N2363" t="s">
        <v>192</v>
      </c>
      <c r="O2363" s="30" t="s">
        <v>1171</v>
      </c>
      <c r="P2363" s="30" t="s">
        <v>4205</v>
      </c>
      <c r="Q2363" s="30" t="s">
        <v>1172</v>
      </c>
      <c r="R2363" s="30" t="s">
        <v>1173</v>
      </c>
      <c r="S2363" s="30" t="s">
        <v>1174</v>
      </c>
      <c r="T2363" s="31">
        <v>44336</v>
      </c>
      <c r="U2363" s="31">
        <v>46022</v>
      </c>
      <c r="V2363" s="33">
        <v>20540.261684924277</v>
      </c>
      <c r="W2363" s="32">
        <f>V2363*IF(Q2363="D06T-2017",'VATT Nacional'!$P$1,'VATT Nacional'!$M$1)</f>
        <v>16095887.015541267</v>
      </c>
    </row>
    <row r="2364" spans="8:23">
      <c r="H2364" s="29" t="s">
        <v>1166</v>
      </c>
      <c r="I2364" t="s">
        <v>1216</v>
      </c>
      <c r="J2364" t="s">
        <v>1167</v>
      </c>
      <c r="K2364" t="s">
        <v>2141</v>
      </c>
      <c r="L2364" t="s">
        <v>2142</v>
      </c>
      <c r="M2364" t="s">
        <v>4215</v>
      </c>
      <c r="N2364" t="s">
        <v>192</v>
      </c>
      <c r="O2364" s="30" t="s">
        <v>1171</v>
      </c>
      <c r="P2364" s="30" t="s">
        <v>4205</v>
      </c>
      <c r="Q2364" s="30" t="s">
        <v>1172</v>
      </c>
      <c r="R2364" s="30" t="s">
        <v>1173</v>
      </c>
      <c r="S2364" s="30" t="s">
        <v>1174</v>
      </c>
      <c r="T2364" s="31">
        <v>44336</v>
      </c>
      <c r="U2364" s="31">
        <v>46022</v>
      </c>
      <c r="V2364" s="33">
        <v>6396.0451836130715</v>
      </c>
      <c r="W2364" s="32">
        <f>V2364*IF(Q2364="D06T-2017",'VATT Nacional'!$P$1,'VATT Nacional'!$M$1)</f>
        <v>5012108.5213482967</v>
      </c>
    </row>
    <row r="2365" spans="8:23">
      <c r="H2365" s="29" t="s">
        <v>1166</v>
      </c>
      <c r="I2365" t="s">
        <v>1228</v>
      </c>
      <c r="J2365" t="s">
        <v>1254</v>
      </c>
      <c r="K2365" t="s">
        <v>3200</v>
      </c>
      <c r="L2365" t="s">
        <v>3201</v>
      </c>
      <c r="M2365" t="s">
        <v>4212</v>
      </c>
      <c r="N2365" t="s">
        <v>54</v>
      </c>
      <c r="O2365" s="30" t="s">
        <v>1171</v>
      </c>
      <c r="P2365" s="30" t="s">
        <v>4205</v>
      </c>
      <c r="Q2365" s="30" t="s">
        <v>1172</v>
      </c>
      <c r="R2365" s="30" t="s">
        <v>1173</v>
      </c>
      <c r="S2365" s="30" t="s">
        <v>1174</v>
      </c>
      <c r="T2365" s="31">
        <v>44169</v>
      </c>
      <c r="U2365" s="31">
        <v>46022</v>
      </c>
      <c r="V2365" s="33">
        <v>1784.743392359559</v>
      </c>
      <c r="W2365" s="32">
        <f>V2365*IF(Q2365="D06T-2017",'VATT Nacional'!$P$1,'VATT Nacional'!$M$1)</f>
        <v>1398571.6655322739</v>
      </c>
    </row>
    <row r="2366" spans="8:23">
      <c r="H2366" s="29" t="s">
        <v>1166</v>
      </c>
      <c r="I2366" t="s">
        <v>1228</v>
      </c>
      <c r="J2366" t="s">
        <v>1336</v>
      </c>
      <c r="K2366" t="s">
        <v>3710</v>
      </c>
      <c r="L2366" t="s">
        <v>3711</v>
      </c>
      <c r="M2366" t="s">
        <v>4212</v>
      </c>
      <c r="N2366" t="s">
        <v>54</v>
      </c>
      <c r="O2366" s="30">
        <v>66</v>
      </c>
      <c r="P2366" s="30" t="s">
        <v>4205</v>
      </c>
      <c r="Q2366" s="30" t="s">
        <v>1172</v>
      </c>
      <c r="R2366" s="30" t="s">
        <v>1173</v>
      </c>
      <c r="S2366" s="30" t="s">
        <v>1174</v>
      </c>
      <c r="T2366" s="31">
        <v>44106</v>
      </c>
      <c r="U2366" s="31">
        <v>46022</v>
      </c>
      <c r="V2366" s="33">
        <v>1518.3190895068085</v>
      </c>
      <c r="W2366" s="32">
        <f>V2366*IF(Q2366="D06T-2017",'VATT Nacional'!$P$1,'VATT Nacional'!$M$1)</f>
        <v>1189794.6040374981</v>
      </c>
    </row>
    <row r="2367" spans="8:23">
      <c r="H2367" s="29" t="s">
        <v>1166</v>
      </c>
      <c r="I2367" t="s">
        <v>1216</v>
      </c>
      <c r="J2367" t="s">
        <v>1167</v>
      </c>
      <c r="K2367" t="s">
        <v>2153</v>
      </c>
      <c r="L2367" t="s">
        <v>2154</v>
      </c>
      <c r="M2367" t="s">
        <v>4215</v>
      </c>
      <c r="N2367" t="s">
        <v>192</v>
      </c>
      <c r="O2367" s="30" t="s">
        <v>1171</v>
      </c>
      <c r="P2367" s="30" t="s">
        <v>4205</v>
      </c>
      <c r="Q2367" s="30" t="s">
        <v>1172</v>
      </c>
      <c r="R2367" s="30" t="s">
        <v>1173</v>
      </c>
      <c r="S2367" s="30" t="s">
        <v>1174</v>
      </c>
      <c r="T2367" s="31">
        <v>44264</v>
      </c>
      <c r="U2367" s="31">
        <v>46022</v>
      </c>
      <c r="V2367" s="33">
        <v>1132.4999155506191</v>
      </c>
      <c r="W2367" s="32">
        <f>V2367*IF(Q2367="D06T-2017",'VATT Nacional'!$P$1,'VATT Nacional'!$M$1)</f>
        <v>887456.59453753894</v>
      </c>
    </row>
    <row r="2368" spans="8:23">
      <c r="H2368" s="29" t="s">
        <v>1166</v>
      </c>
      <c r="I2368" t="s">
        <v>1228</v>
      </c>
      <c r="J2368" t="s">
        <v>1167</v>
      </c>
      <c r="K2368" t="s">
        <v>2596</v>
      </c>
      <c r="L2368" t="s">
        <v>2597</v>
      </c>
      <c r="M2368" t="s">
        <v>4212</v>
      </c>
      <c r="N2368" t="s">
        <v>54</v>
      </c>
      <c r="O2368" s="30" t="s">
        <v>1171</v>
      </c>
      <c r="P2368" s="30" t="s">
        <v>4205</v>
      </c>
      <c r="Q2368" s="30" t="s">
        <v>1172</v>
      </c>
      <c r="R2368" s="30" t="s">
        <v>1173</v>
      </c>
      <c r="S2368" s="30" t="s">
        <v>1174</v>
      </c>
      <c r="T2368" s="31">
        <v>44292</v>
      </c>
      <c r="U2368" s="31">
        <v>46022</v>
      </c>
      <c r="V2368" s="33">
        <v>1206.8269896531644</v>
      </c>
      <c r="W2368" s="32">
        <f>V2368*IF(Q2368="D06T-2017",'VATT Nacional'!$P$1,'VATT Nacional'!$M$1)</f>
        <v>945701.23646575806</v>
      </c>
    </row>
    <row r="2369" spans="8:23">
      <c r="H2369" s="29" t="s">
        <v>1166</v>
      </c>
      <c r="I2369" t="s">
        <v>1228</v>
      </c>
      <c r="J2369" t="s">
        <v>1167</v>
      </c>
      <c r="K2369" t="s">
        <v>2584</v>
      </c>
      <c r="L2369" t="s">
        <v>2585</v>
      </c>
      <c r="M2369" t="s">
        <v>4212</v>
      </c>
      <c r="N2369" t="s">
        <v>54</v>
      </c>
      <c r="O2369" s="30" t="s">
        <v>1171</v>
      </c>
      <c r="P2369" s="30" t="s">
        <v>4205</v>
      </c>
      <c r="Q2369" s="30" t="s">
        <v>1172</v>
      </c>
      <c r="R2369" s="30" t="s">
        <v>1173</v>
      </c>
      <c r="S2369" s="30" t="s">
        <v>1174</v>
      </c>
      <c r="T2369" s="31">
        <v>43915</v>
      </c>
      <c r="U2369" s="31">
        <v>46022</v>
      </c>
      <c r="V2369" s="33">
        <v>1512.4255187695146</v>
      </c>
      <c r="W2369" s="32">
        <f>V2369*IF(Q2369="D06T-2017",'VATT Nacional'!$P$1,'VATT Nacional'!$M$1)</f>
        <v>1185176.2476523307</v>
      </c>
    </row>
    <row r="2370" spans="8:23">
      <c r="H2370" s="29" t="s">
        <v>1166</v>
      </c>
      <c r="I2370" t="s">
        <v>1228</v>
      </c>
      <c r="J2370" t="s">
        <v>1254</v>
      </c>
      <c r="K2370" t="s">
        <v>2940</v>
      </c>
      <c r="L2370" t="s">
        <v>2941</v>
      </c>
      <c r="M2370" t="s">
        <v>4218</v>
      </c>
      <c r="N2370" t="s">
        <v>198</v>
      </c>
      <c r="O2370" s="30" t="s">
        <v>1171</v>
      </c>
      <c r="P2370" s="30" t="s">
        <v>4205</v>
      </c>
      <c r="Q2370" s="30" t="s">
        <v>1172</v>
      </c>
      <c r="R2370" s="30" t="s">
        <v>1173</v>
      </c>
      <c r="S2370" s="30" t="s">
        <v>1174</v>
      </c>
      <c r="T2370" s="31">
        <v>44224</v>
      </c>
      <c r="U2370" s="31">
        <v>46022</v>
      </c>
      <c r="V2370" s="33">
        <v>16776.082554987323</v>
      </c>
      <c r="W2370" s="32">
        <f>V2370*IF(Q2370="D06T-2017",'VATT Nacional'!$P$1,'VATT Nacional'!$M$1)</f>
        <v>13146177.66367879</v>
      </c>
    </row>
    <row r="2371" spans="8:23">
      <c r="H2371" s="29" t="s">
        <v>1166</v>
      </c>
      <c r="I2371" t="s">
        <v>1228</v>
      </c>
      <c r="J2371" t="s">
        <v>1167</v>
      </c>
      <c r="K2371" t="s">
        <v>2535</v>
      </c>
      <c r="L2371" t="s">
        <v>2536</v>
      </c>
      <c r="M2371" t="s">
        <v>4218</v>
      </c>
      <c r="N2371" t="s">
        <v>198</v>
      </c>
      <c r="O2371" s="30">
        <v>66</v>
      </c>
      <c r="P2371" s="30" t="s">
        <v>4205</v>
      </c>
      <c r="Q2371" s="30" t="s">
        <v>1172</v>
      </c>
      <c r="R2371" s="30" t="s">
        <v>1173</v>
      </c>
      <c r="S2371" s="30" t="s">
        <v>1174</v>
      </c>
      <c r="T2371" s="31">
        <v>44224</v>
      </c>
      <c r="U2371" s="31">
        <v>46022</v>
      </c>
      <c r="V2371" s="33">
        <v>3143.1342025959862</v>
      </c>
      <c r="W2371" s="32">
        <f>V2371*IF(Q2371="D06T-2017",'VATT Nacional'!$P$1,'VATT Nacional'!$M$1)</f>
        <v>2463042.281335711</v>
      </c>
    </row>
    <row r="2372" spans="8:23">
      <c r="H2372" s="29" t="s">
        <v>1166</v>
      </c>
      <c r="I2372" t="s">
        <v>1199</v>
      </c>
      <c r="J2372" t="s">
        <v>1167</v>
      </c>
      <c r="K2372" t="s">
        <v>1781</v>
      </c>
      <c r="L2372" t="s">
        <v>1782</v>
      </c>
      <c r="M2372" t="s">
        <v>4251</v>
      </c>
      <c r="N2372" t="s">
        <v>66</v>
      </c>
      <c r="O2372" s="30" t="s">
        <v>1171</v>
      </c>
      <c r="P2372" s="30" t="s">
        <v>4205</v>
      </c>
      <c r="Q2372" s="30" t="s">
        <v>1172</v>
      </c>
      <c r="R2372" s="30" t="s">
        <v>1173</v>
      </c>
      <c r="S2372" s="30" t="s">
        <v>1174</v>
      </c>
      <c r="T2372" s="31">
        <v>44349</v>
      </c>
      <c r="U2372" s="31">
        <v>46022</v>
      </c>
      <c r="V2372" s="33">
        <v>8335.124404670385</v>
      </c>
      <c r="W2372" s="32">
        <f>V2372*IF(Q2372="D06T-2017",'VATT Nacional'!$P$1,'VATT Nacional'!$M$1)</f>
        <v>6531621.7843769779</v>
      </c>
    </row>
    <row r="2373" spans="8:23">
      <c r="H2373" s="29" t="s">
        <v>1166</v>
      </c>
      <c r="I2373" t="s">
        <v>1199</v>
      </c>
      <c r="J2373" t="s">
        <v>1167</v>
      </c>
      <c r="K2373" t="s">
        <v>4252</v>
      </c>
      <c r="L2373" t="s">
        <v>4253</v>
      </c>
      <c r="M2373" t="s">
        <v>4251</v>
      </c>
      <c r="N2373" t="s">
        <v>66</v>
      </c>
      <c r="O2373" s="30" t="s">
        <v>1171</v>
      </c>
      <c r="P2373" s="30" t="s">
        <v>4205</v>
      </c>
      <c r="Q2373" s="30" t="s">
        <v>485</v>
      </c>
      <c r="R2373" s="30" t="s">
        <v>1173</v>
      </c>
      <c r="S2373" s="30" t="s">
        <v>1174</v>
      </c>
      <c r="T2373" s="31">
        <v>44349</v>
      </c>
      <c r="U2373" s="31">
        <v>46022</v>
      </c>
      <c r="V2373" s="33">
        <v>30.92583028447395</v>
      </c>
      <c r="W2373" s="32">
        <f>V2373*IF(Q2373="D06T-2017",'VATT Nacional'!$P$1,'VATT Nacional'!$M$1)</f>
        <v>24234.29057313552</v>
      </c>
    </row>
    <row r="2374" spans="8:23">
      <c r="H2374" s="29" t="s">
        <v>1166</v>
      </c>
      <c r="I2374" t="s">
        <v>1216</v>
      </c>
      <c r="J2374" t="s">
        <v>1167</v>
      </c>
      <c r="K2374" t="s">
        <v>2081</v>
      </c>
      <c r="L2374" t="s">
        <v>2082</v>
      </c>
      <c r="M2374" t="s">
        <v>4215</v>
      </c>
      <c r="N2374" t="s">
        <v>192</v>
      </c>
      <c r="O2374" s="30" t="s">
        <v>1171</v>
      </c>
      <c r="P2374" s="30" t="s">
        <v>4205</v>
      </c>
      <c r="Q2374" s="30" t="s">
        <v>1172</v>
      </c>
      <c r="R2374" s="30" t="s">
        <v>1173</v>
      </c>
      <c r="S2374" s="30" t="s">
        <v>1174</v>
      </c>
      <c r="T2374" s="31">
        <v>44256</v>
      </c>
      <c r="U2374" s="31">
        <v>46022</v>
      </c>
      <c r="V2374" s="33">
        <v>8692.1390376699364</v>
      </c>
      <c r="W2374" s="32">
        <f>V2374*IF(Q2374="D06T-2017",'VATT Nacional'!$P$1,'VATT Nacional'!$M$1)</f>
        <v>6811387.8011786714</v>
      </c>
    </row>
    <row r="2375" spans="8:23">
      <c r="H2375" s="29" t="s">
        <v>1166</v>
      </c>
      <c r="I2375" t="s">
        <v>1244</v>
      </c>
      <c r="J2375" t="s">
        <v>1167</v>
      </c>
      <c r="K2375" t="s">
        <v>3902</v>
      </c>
      <c r="L2375" t="s">
        <v>3903</v>
      </c>
      <c r="M2375" t="s">
        <v>4218</v>
      </c>
      <c r="N2375" t="s">
        <v>198</v>
      </c>
      <c r="O2375" s="30" t="s">
        <v>1171</v>
      </c>
      <c r="P2375" s="30" t="s">
        <v>4205</v>
      </c>
      <c r="Q2375" s="30" t="s">
        <v>1172</v>
      </c>
      <c r="R2375" s="30" t="s">
        <v>1173</v>
      </c>
      <c r="S2375" s="30" t="s">
        <v>1174</v>
      </c>
      <c r="T2375" s="31">
        <v>44469</v>
      </c>
      <c r="U2375" s="31">
        <v>46022</v>
      </c>
      <c r="V2375" s="33">
        <v>189.93035263041881</v>
      </c>
      <c r="W2375" s="32">
        <f>V2375*IF(Q2375="D06T-2017",'VATT Nacional'!$P$1,'VATT Nacional'!$M$1)</f>
        <v>148834.39868757458</v>
      </c>
    </row>
    <row r="2376" spans="8:23">
      <c r="H2376" s="29" t="s">
        <v>1166</v>
      </c>
      <c r="I2376" t="s">
        <v>1244</v>
      </c>
      <c r="J2376" t="s">
        <v>1167</v>
      </c>
      <c r="K2376" t="s">
        <v>3870</v>
      </c>
      <c r="L2376" t="s">
        <v>3871</v>
      </c>
      <c r="M2376" t="s">
        <v>4218</v>
      </c>
      <c r="N2376" t="s">
        <v>198</v>
      </c>
      <c r="O2376" s="30" t="s">
        <v>1171</v>
      </c>
      <c r="P2376" s="30" t="s">
        <v>4205</v>
      </c>
      <c r="Q2376" s="30" t="s">
        <v>1172</v>
      </c>
      <c r="R2376" s="30" t="s">
        <v>1173</v>
      </c>
      <c r="S2376" s="30" t="s">
        <v>1174</v>
      </c>
      <c r="T2376" s="31">
        <v>43888</v>
      </c>
      <c r="U2376" s="31">
        <v>46022</v>
      </c>
      <c r="V2376" s="33">
        <v>7226.5861337965798</v>
      </c>
      <c r="W2376" s="32">
        <f>V2376*IF(Q2376="D06T-2017",'VATT Nacional'!$P$1,'VATT Nacional'!$M$1)</f>
        <v>5662942.1621750742</v>
      </c>
    </row>
    <row r="2377" spans="8:23">
      <c r="H2377" s="29" t="s">
        <v>1166</v>
      </c>
      <c r="I2377" t="s">
        <v>1216</v>
      </c>
      <c r="J2377" t="s">
        <v>1167</v>
      </c>
      <c r="K2377" t="s">
        <v>2062</v>
      </c>
      <c r="L2377" t="s">
        <v>2063</v>
      </c>
      <c r="M2377" t="s">
        <v>4215</v>
      </c>
      <c r="N2377" t="s">
        <v>192</v>
      </c>
      <c r="O2377" s="30" t="s">
        <v>1171</v>
      </c>
      <c r="P2377" s="30" t="s">
        <v>4205</v>
      </c>
      <c r="Q2377" s="30" t="s">
        <v>1172</v>
      </c>
      <c r="R2377" s="30" t="s">
        <v>1173</v>
      </c>
      <c r="S2377" s="30" t="s">
        <v>1174</v>
      </c>
      <c r="T2377" s="31">
        <v>44096</v>
      </c>
      <c r="U2377" s="31">
        <v>46022</v>
      </c>
      <c r="V2377" s="33">
        <v>38733.535353995925</v>
      </c>
      <c r="W2377" s="32">
        <f>V2377*IF(Q2377="D06T-2017",'VATT Nacional'!$P$1,'VATT Nacional'!$M$1)</f>
        <v>30352612.753126662</v>
      </c>
    </row>
    <row r="2378" spans="8:23">
      <c r="H2378" s="29" t="s">
        <v>1166</v>
      </c>
      <c r="I2378" t="s">
        <v>1216</v>
      </c>
      <c r="J2378" t="s">
        <v>1167</v>
      </c>
      <c r="K2378" t="s">
        <v>2149</v>
      </c>
      <c r="L2378" t="s">
        <v>2150</v>
      </c>
      <c r="M2378" t="s">
        <v>4215</v>
      </c>
      <c r="N2378" t="s">
        <v>192</v>
      </c>
      <c r="O2378" s="30" t="s">
        <v>1171</v>
      </c>
      <c r="P2378" s="30" t="s">
        <v>4205</v>
      </c>
      <c r="Q2378" s="30" t="s">
        <v>1172</v>
      </c>
      <c r="R2378" s="30" t="s">
        <v>1173</v>
      </c>
      <c r="S2378" s="30" t="s">
        <v>1174</v>
      </c>
      <c r="T2378" s="31">
        <v>44026</v>
      </c>
      <c r="U2378" s="31">
        <v>46022</v>
      </c>
      <c r="V2378" s="33">
        <v>178.7395692459518</v>
      </c>
      <c r="W2378" s="32">
        <f>V2378*IF(Q2378="D06T-2017",'VATT Nacional'!$P$1,'VATT Nacional'!$M$1)</f>
        <v>140065.00773556044</v>
      </c>
    </row>
    <row r="2379" spans="8:23">
      <c r="H2379" s="29" t="s">
        <v>1166</v>
      </c>
      <c r="I2379" t="s">
        <v>1216</v>
      </c>
      <c r="J2379" t="s">
        <v>1254</v>
      </c>
      <c r="K2379" t="s">
        <v>2273</v>
      </c>
      <c r="L2379" t="s">
        <v>2274</v>
      </c>
      <c r="M2379" t="s">
        <v>4215</v>
      </c>
      <c r="N2379" t="s">
        <v>192</v>
      </c>
      <c r="O2379" s="30" t="s">
        <v>1171</v>
      </c>
      <c r="P2379" s="30" t="s">
        <v>4205</v>
      </c>
      <c r="Q2379" s="30" t="s">
        <v>1172</v>
      </c>
      <c r="R2379" s="30" t="s">
        <v>1173</v>
      </c>
      <c r="S2379" s="30" t="s">
        <v>1174</v>
      </c>
      <c r="T2379" s="31">
        <v>44026</v>
      </c>
      <c r="U2379" s="31">
        <v>46022</v>
      </c>
      <c r="V2379" s="33">
        <v>175.70715692134326</v>
      </c>
      <c r="W2379" s="32">
        <f>V2379*IF(Q2379="D06T-2017",'VATT Nacional'!$P$1,'VATT Nacional'!$M$1)</f>
        <v>137688.73001767439</v>
      </c>
    </row>
    <row r="2380" spans="8:23">
      <c r="H2380" s="29" t="s">
        <v>1166</v>
      </c>
      <c r="I2380" t="s">
        <v>1228</v>
      </c>
      <c r="J2380" t="s">
        <v>1336</v>
      </c>
      <c r="K2380" t="s">
        <v>3572</v>
      </c>
      <c r="L2380" t="s">
        <v>3573</v>
      </c>
      <c r="M2380" t="s">
        <v>4212</v>
      </c>
      <c r="N2380" t="s">
        <v>54</v>
      </c>
      <c r="O2380" s="30">
        <v>154</v>
      </c>
      <c r="P2380" s="30" t="s">
        <v>4205</v>
      </c>
      <c r="Q2380" s="30" t="s">
        <v>1172</v>
      </c>
      <c r="R2380" s="30" t="s">
        <v>1173</v>
      </c>
      <c r="S2380" s="30" t="s">
        <v>1174</v>
      </c>
      <c r="T2380" s="31">
        <v>44228</v>
      </c>
      <c r="U2380" s="31">
        <v>46022</v>
      </c>
      <c r="V2380" s="33">
        <v>14585.896921764601</v>
      </c>
      <c r="W2380" s="32">
        <f>V2380*IF(Q2380="D06T-2017",'VATT Nacional'!$P$1,'VATT Nacional'!$M$1)</f>
        <v>11429890.839480786</v>
      </c>
    </row>
    <row r="2381" spans="8:23">
      <c r="H2381" s="29" t="s">
        <v>1166</v>
      </c>
      <c r="I2381" t="s">
        <v>1199</v>
      </c>
      <c r="J2381" t="s">
        <v>1167</v>
      </c>
      <c r="K2381" t="s">
        <v>1745</v>
      </c>
      <c r="L2381" t="s">
        <v>1746</v>
      </c>
      <c r="M2381" t="s">
        <v>4251</v>
      </c>
      <c r="N2381" t="s">
        <v>66</v>
      </c>
      <c r="O2381" s="30" t="s">
        <v>1171</v>
      </c>
      <c r="P2381" s="30" t="s">
        <v>4205</v>
      </c>
      <c r="Q2381" s="30" t="s">
        <v>1172</v>
      </c>
      <c r="R2381" s="30" t="s">
        <v>1173</v>
      </c>
      <c r="S2381" s="30" t="s">
        <v>1174</v>
      </c>
      <c r="T2381" s="31">
        <v>44041</v>
      </c>
      <c r="U2381" s="31">
        <v>46022</v>
      </c>
      <c r="V2381" s="33">
        <v>5675.7496544208152</v>
      </c>
      <c r="W2381" s="32">
        <f>V2381*IF(Q2381="D06T-2017",'VATT Nacional'!$P$1,'VATT Nacional'!$M$1)</f>
        <v>4447666.079790337</v>
      </c>
    </row>
    <row r="2382" spans="8:23">
      <c r="H2382" s="29" t="s">
        <v>1166</v>
      </c>
      <c r="I2382" t="s">
        <v>1228</v>
      </c>
      <c r="J2382" t="s">
        <v>1167</v>
      </c>
      <c r="K2382" t="s">
        <v>2674</v>
      </c>
      <c r="L2382" t="s">
        <v>2675</v>
      </c>
      <c r="M2382" t="s">
        <v>4212</v>
      </c>
      <c r="N2382" t="s">
        <v>54</v>
      </c>
      <c r="O2382" s="30" t="s">
        <v>1171</v>
      </c>
      <c r="P2382" s="30" t="s">
        <v>4205</v>
      </c>
      <c r="Q2382" s="30" t="s">
        <v>1172</v>
      </c>
      <c r="R2382" s="30" t="s">
        <v>1173</v>
      </c>
      <c r="S2382" s="30" t="s">
        <v>1174</v>
      </c>
      <c r="T2382" s="31">
        <v>44057</v>
      </c>
      <c r="U2382" s="31">
        <v>46022</v>
      </c>
      <c r="V2382" s="33">
        <v>6850.5632060102744</v>
      </c>
      <c r="W2382" s="32">
        <f>V2382*IF(Q2382="D06T-2017",'VATT Nacional'!$P$1,'VATT Nacional'!$M$1)</f>
        <v>5368280.7477421882</v>
      </c>
    </row>
    <row r="2383" spans="8:23">
      <c r="H2383" s="29" t="s">
        <v>1166</v>
      </c>
      <c r="I2383" t="s">
        <v>1228</v>
      </c>
      <c r="J2383" t="s">
        <v>236</v>
      </c>
      <c r="K2383" t="s">
        <v>4254</v>
      </c>
      <c r="L2383" t="s">
        <v>4255</v>
      </c>
      <c r="M2383" t="s">
        <v>198</v>
      </c>
      <c r="N2383" t="s">
        <v>198</v>
      </c>
      <c r="O2383" s="30" t="s">
        <v>1171</v>
      </c>
      <c r="P2383" s="30" t="s">
        <v>4256</v>
      </c>
      <c r="Q2383" s="30" t="s">
        <v>4109</v>
      </c>
      <c r="R2383" s="30" t="s">
        <v>1173</v>
      </c>
      <c r="S2383" s="30" t="s">
        <v>1174</v>
      </c>
      <c r="T2383" s="31">
        <v>43481</v>
      </c>
      <c r="U2383" s="31">
        <v>46022</v>
      </c>
      <c r="V2383" s="33">
        <v>306982.19623261463</v>
      </c>
      <c r="W2383" s="32">
        <f>V2383*IF(Q2383="D06T-2017",'VATT Nacional'!$P$1,'VATT Nacional'!$M$1)</f>
        <v>230371865.52280155</v>
      </c>
    </row>
    <row r="2384" spans="8:23">
      <c r="H2384" s="29" t="s">
        <v>1166</v>
      </c>
      <c r="I2384" t="s">
        <v>1228</v>
      </c>
      <c r="J2384" t="s">
        <v>236</v>
      </c>
      <c r="K2384" t="s">
        <v>4257</v>
      </c>
      <c r="L2384" t="s">
        <v>4258</v>
      </c>
      <c r="M2384" t="s">
        <v>1170</v>
      </c>
      <c r="N2384" t="s">
        <v>54</v>
      </c>
      <c r="O2384" s="30">
        <v>66</v>
      </c>
      <c r="P2384" s="30" t="s">
        <v>4256</v>
      </c>
      <c r="Q2384" s="30" t="s">
        <v>4109</v>
      </c>
      <c r="R2384" s="30" t="s">
        <v>1173</v>
      </c>
      <c r="S2384" s="30" t="s">
        <v>1174</v>
      </c>
      <c r="T2384" s="31">
        <v>43546</v>
      </c>
      <c r="U2384" s="31">
        <v>46022</v>
      </c>
      <c r="V2384" s="33">
        <v>132638.79521469504</v>
      </c>
      <c r="W2384" s="32">
        <f>V2384*IF(Q2384="D06T-2017",'VATT Nacional'!$P$1,'VATT Nacional'!$M$1)</f>
        <v>99537520.642246813</v>
      </c>
    </row>
    <row r="2385" spans="8:23">
      <c r="H2385" s="29" t="s">
        <v>1166</v>
      </c>
      <c r="I2385" t="s">
        <v>1244</v>
      </c>
      <c r="J2385" t="s">
        <v>236</v>
      </c>
      <c r="K2385" t="s">
        <v>4259</v>
      </c>
      <c r="L2385" t="s">
        <v>4260</v>
      </c>
      <c r="M2385" t="s">
        <v>198</v>
      </c>
      <c r="N2385" t="s">
        <v>198</v>
      </c>
      <c r="O2385" s="30" t="s">
        <v>1171</v>
      </c>
      <c r="P2385" s="30" t="s">
        <v>4256</v>
      </c>
      <c r="Q2385" s="30" t="s">
        <v>4109</v>
      </c>
      <c r="R2385" s="30" t="s">
        <v>1173</v>
      </c>
      <c r="S2385" s="30" t="s">
        <v>1174</v>
      </c>
      <c r="T2385" s="31">
        <v>43602</v>
      </c>
      <c r="U2385" s="31">
        <v>46022</v>
      </c>
      <c r="V2385" s="33">
        <v>410621.50643985649</v>
      </c>
      <c r="W2385" s="32">
        <f>V2385*IF(Q2385="D06T-2017",'VATT Nacional'!$P$1,'VATT Nacional'!$M$1)</f>
        <v>308146998.82677662</v>
      </c>
    </row>
    <row r="2386" spans="8:23">
      <c r="H2386" s="29" t="s">
        <v>1166</v>
      </c>
      <c r="I2386" t="s">
        <v>1228</v>
      </c>
      <c r="J2386" t="s">
        <v>236</v>
      </c>
      <c r="K2386" t="s">
        <v>4261</v>
      </c>
      <c r="L2386" t="s">
        <v>4262</v>
      </c>
      <c r="M2386" t="s">
        <v>1170</v>
      </c>
      <c r="N2386" t="s">
        <v>54</v>
      </c>
      <c r="O2386" s="30" t="s">
        <v>1171</v>
      </c>
      <c r="P2386" s="30" t="s">
        <v>4256</v>
      </c>
      <c r="Q2386" s="30" t="s">
        <v>4109</v>
      </c>
      <c r="R2386" s="30" t="s">
        <v>1173</v>
      </c>
      <c r="S2386" s="30" t="s">
        <v>1174</v>
      </c>
      <c r="T2386" s="31">
        <v>43496</v>
      </c>
      <c r="U2386" s="31">
        <v>46022</v>
      </c>
      <c r="V2386" s="33">
        <v>33563.991299859837</v>
      </c>
      <c r="W2386" s="32">
        <f>V2386*IF(Q2386="D06T-2017",'VATT Nacional'!$P$1,'VATT Nacional'!$M$1)</f>
        <v>25187777.613919817</v>
      </c>
    </row>
    <row r="2387" spans="8:23">
      <c r="H2387" s="29" t="s">
        <v>1166</v>
      </c>
      <c r="I2387" t="s">
        <v>1228</v>
      </c>
      <c r="J2387" t="s">
        <v>236</v>
      </c>
      <c r="K2387" t="s">
        <v>4263</v>
      </c>
      <c r="L2387" t="s">
        <v>4264</v>
      </c>
      <c r="M2387" t="s">
        <v>1170</v>
      </c>
      <c r="N2387" t="s">
        <v>54</v>
      </c>
      <c r="O2387" s="30">
        <v>66</v>
      </c>
      <c r="P2387" s="30" t="s">
        <v>4256</v>
      </c>
      <c r="Q2387" s="30" t="s">
        <v>4109</v>
      </c>
      <c r="R2387" s="30" t="s">
        <v>1173</v>
      </c>
      <c r="S2387" s="30" t="s">
        <v>1174</v>
      </c>
      <c r="T2387" s="31">
        <v>43595</v>
      </c>
      <c r="U2387" s="31">
        <v>46022</v>
      </c>
      <c r="V2387" s="33">
        <v>294888.03002319869</v>
      </c>
      <c r="W2387" s="32">
        <f>V2387*IF(Q2387="D06T-2017",'VATT Nacional'!$P$1,'VATT Nacional'!$M$1)</f>
        <v>221295913.67348069</v>
      </c>
    </row>
    <row r="2388" spans="8:23">
      <c r="H2388" s="29" t="s">
        <v>1166</v>
      </c>
      <c r="I2388" t="s">
        <v>1228</v>
      </c>
      <c r="J2388" t="s">
        <v>236</v>
      </c>
      <c r="K2388" t="s">
        <v>4265</v>
      </c>
      <c r="L2388" t="s">
        <v>4266</v>
      </c>
      <c r="M2388" t="s">
        <v>1170</v>
      </c>
      <c r="N2388" t="s">
        <v>54</v>
      </c>
      <c r="O2388" s="30" t="s">
        <v>1171</v>
      </c>
      <c r="P2388" s="30" t="s">
        <v>4256</v>
      </c>
      <c r="Q2388" s="30" t="s">
        <v>4109</v>
      </c>
      <c r="R2388" s="30" t="s">
        <v>1173</v>
      </c>
      <c r="S2388" s="30" t="s">
        <v>1174</v>
      </c>
      <c r="T2388" s="31">
        <v>43620</v>
      </c>
      <c r="U2388" s="31">
        <v>46022</v>
      </c>
      <c r="V2388" s="33">
        <v>159695.58460041185</v>
      </c>
      <c r="W2388" s="32">
        <f>V2388*IF(Q2388="D06T-2017",'VATT Nacional'!$P$1,'VATT Nacional'!$M$1)</f>
        <v>119842030.55304955</v>
      </c>
    </row>
    <row r="2389" spans="8:23">
      <c r="H2389" s="29" t="s">
        <v>1166</v>
      </c>
      <c r="I2389" t="s">
        <v>1228</v>
      </c>
      <c r="J2389" t="s">
        <v>236</v>
      </c>
      <c r="K2389" t="s">
        <v>4267</v>
      </c>
      <c r="L2389" t="s">
        <v>4268</v>
      </c>
      <c r="M2389" t="s">
        <v>1170</v>
      </c>
      <c r="N2389" t="s">
        <v>54</v>
      </c>
      <c r="O2389" s="30">
        <v>154</v>
      </c>
      <c r="P2389" s="30" t="s">
        <v>4256</v>
      </c>
      <c r="Q2389" s="30" t="s">
        <v>4109</v>
      </c>
      <c r="R2389" s="30" t="s">
        <v>1173</v>
      </c>
      <c r="S2389" s="30" t="s">
        <v>1174</v>
      </c>
      <c r="T2389" s="31">
        <v>43635</v>
      </c>
      <c r="U2389" s="31">
        <v>46022</v>
      </c>
      <c r="V2389" s="33">
        <v>1901169.9448995763</v>
      </c>
      <c r="W2389" s="32">
        <f>V2389*IF(Q2389="D06T-2017",'VATT Nacional'!$P$1,'VATT Nacional'!$M$1)</f>
        <v>1426714878.7694595</v>
      </c>
    </row>
    <row r="2390" spans="8:23">
      <c r="H2390" s="29" t="s">
        <v>1166</v>
      </c>
      <c r="I2390" t="s">
        <v>1228</v>
      </c>
      <c r="J2390" t="s">
        <v>236</v>
      </c>
      <c r="K2390" t="s">
        <v>4269</v>
      </c>
      <c r="L2390" t="s">
        <v>4270</v>
      </c>
      <c r="M2390" t="s">
        <v>1170</v>
      </c>
      <c r="N2390" t="s">
        <v>54</v>
      </c>
      <c r="O2390" s="30" t="s">
        <v>1171</v>
      </c>
      <c r="P2390" s="30" t="s">
        <v>4256</v>
      </c>
      <c r="Q2390" s="30" t="s">
        <v>4109</v>
      </c>
      <c r="R2390" s="30" t="s">
        <v>1173</v>
      </c>
      <c r="S2390" s="30" t="s">
        <v>1174</v>
      </c>
      <c r="T2390" s="31">
        <v>43664</v>
      </c>
      <c r="U2390" s="31">
        <v>46022</v>
      </c>
      <c r="V2390" s="33">
        <v>7219.199154561692</v>
      </c>
      <c r="W2390" s="32">
        <f>V2390*IF(Q2390="D06T-2017",'VATT Nacional'!$P$1,'VATT Nacional'!$M$1)</f>
        <v>5417579.2512631593</v>
      </c>
    </row>
    <row r="2391" spans="8:23">
      <c r="H2391" s="29" t="s">
        <v>1166</v>
      </c>
      <c r="I2391" t="s">
        <v>1228</v>
      </c>
      <c r="J2391" t="s">
        <v>236</v>
      </c>
      <c r="K2391" t="s">
        <v>4271</v>
      </c>
      <c r="L2391" t="s">
        <v>4272</v>
      </c>
      <c r="M2391" t="s">
        <v>1170</v>
      </c>
      <c r="N2391" t="s">
        <v>54</v>
      </c>
      <c r="O2391" s="30" t="s">
        <v>1171</v>
      </c>
      <c r="P2391" s="30" t="s">
        <v>4256</v>
      </c>
      <c r="Q2391" s="30" t="s">
        <v>4109</v>
      </c>
      <c r="R2391" s="30" t="s">
        <v>1173</v>
      </c>
      <c r="S2391" s="30" t="s">
        <v>1174</v>
      </c>
      <c r="T2391" s="31">
        <v>43663</v>
      </c>
      <c r="U2391" s="31">
        <v>46022</v>
      </c>
      <c r="V2391" s="33">
        <v>20365.243286991681</v>
      </c>
      <c r="W2391" s="32">
        <f>V2391*IF(Q2391="D06T-2017",'VATT Nacional'!$P$1,'VATT Nacional'!$M$1)</f>
        <v>15282902.870024936</v>
      </c>
    </row>
    <row r="2392" spans="8:23">
      <c r="H2392" s="29" t="s">
        <v>1166</v>
      </c>
      <c r="I2392" t="s">
        <v>1216</v>
      </c>
      <c r="J2392" t="s">
        <v>236</v>
      </c>
      <c r="K2392" t="s">
        <v>4273</v>
      </c>
      <c r="L2392" t="s">
        <v>4274</v>
      </c>
      <c r="M2392" t="s">
        <v>192</v>
      </c>
      <c r="N2392" t="s">
        <v>192</v>
      </c>
      <c r="O2392" s="30" t="s">
        <v>1171</v>
      </c>
      <c r="P2392" s="30" t="s">
        <v>4256</v>
      </c>
      <c r="Q2392" s="30" t="s">
        <v>4109</v>
      </c>
      <c r="R2392" s="30" t="s">
        <v>1173</v>
      </c>
      <c r="S2392" s="30" t="s">
        <v>1174</v>
      </c>
      <c r="T2392" s="31">
        <v>43682</v>
      </c>
      <c r="U2392" s="31">
        <v>46022</v>
      </c>
      <c r="V2392" s="33">
        <v>250846.54802531091</v>
      </c>
      <c r="W2392" s="32">
        <f>V2392*IF(Q2392="D06T-2017",'VATT Nacional'!$P$1,'VATT Nacional'!$M$1)</f>
        <v>188245402.9508515</v>
      </c>
    </row>
    <row r="2393" spans="8:23">
      <c r="H2393" s="29" t="s">
        <v>1166</v>
      </c>
      <c r="I2393" t="s">
        <v>1216</v>
      </c>
      <c r="J2393" t="s">
        <v>236</v>
      </c>
      <c r="K2393" t="s">
        <v>4275</v>
      </c>
      <c r="L2393" t="s">
        <v>4276</v>
      </c>
      <c r="M2393" t="s">
        <v>192</v>
      </c>
      <c r="N2393" t="s">
        <v>192</v>
      </c>
      <c r="O2393" s="30" t="s">
        <v>1171</v>
      </c>
      <c r="P2393" s="30" t="s">
        <v>4256</v>
      </c>
      <c r="Q2393" s="30" t="s">
        <v>4109</v>
      </c>
      <c r="R2393" s="30" t="s">
        <v>1173</v>
      </c>
      <c r="S2393" s="30" t="s">
        <v>1174</v>
      </c>
      <c r="T2393" s="31">
        <v>43658</v>
      </c>
      <c r="U2393" s="31">
        <v>46022</v>
      </c>
      <c r="V2393" s="33">
        <v>181654.52341552416</v>
      </c>
      <c r="W2393" s="32">
        <f>V2393*IF(Q2393="D06T-2017",'VATT Nacional'!$P$1,'VATT Nacional'!$M$1)</f>
        <v>136320907.05409998</v>
      </c>
    </row>
    <row r="2394" spans="8:23">
      <c r="H2394" s="29" t="s">
        <v>1166</v>
      </c>
      <c r="I2394" t="s">
        <v>1193</v>
      </c>
      <c r="J2394" t="s">
        <v>236</v>
      </c>
      <c r="K2394" t="s">
        <v>4277</v>
      </c>
      <c r="L2394" t="s">
        <v>4278</v>
      </c>
      <c r="M2394" t="s">
        <v>1170</v>
      </c>
      <c r="N2394" t="s">
        <v>54</v>
      </c>
      <c r="O2394" s="30">
        <v>110</v>
      </c>
      <c r="P2394" s="30" t="s">
        <v>4256</v>
      </c>
      <c r="Q2394" s="30" t="s">
        <v>4109</v>
      </c>
      <c r="R2394" s="30" t="s">
        <v>1173</v>
      </c>
      <c r="S2394" s="30" t="s">
        <v>1174</v>
      </c>
      <c r="T2394" s="31">
        <v>43684</v>
      </c>
      <c r="U2394" s="31">
        <v>46022</v>
      </c>
      <c r="V2394" s="33">
        <v>18191.200705268624</v>
      </c>
      <c r="W2394" s="32">
        <f>V2394*IF(Q2394="D06T-2017",'VATT Nacional'!$P$1,'VATT Nacional'!$M$1)</f>
        <v>13651413.319738314</v>
      </c>
    </row>
    <row r="2395" spans="8:23">
      <c r="H2395" s="29" t="s">
        <v>1166</v>
      </c>
      <c r="I2395" t="s">
        <v>1228</v>
      </c>
      <c r="J2395" t="s">
        <v>236</v>
      </c>
      <c r="K2395" t="s">
        <v>4279</v>
      </c>
      <c r="L2395" t="s">
        <v>4280</v>
      </c>
      <c r="M2395" t="s">
        <v>1170</v>
      </c>
      <c r="N2395" t="s">
        <v>54</v>
      </c>
      <c r="O2395" s="30" t="s">
        <v>1171</v>
      </c>
      <c r="P2395" s="30" t="s">
        <v>4256</v>
      </c>
      <c r="Q2395" s="30" t="s">
        <v>4109</v>
      </c>
      <c r="R2395" s="30" t="s">
        <v>1173</v>
      </c>
      <c r="S2395" s="30" t="s">
        <v>1174</v>
      </c>
      <c r="T2395" s="31">
        <v>43712</v>
      </c>
      <c r="U2395" s="31">
        <v>46022</v>
      </c>
      <c r="V2395" s="33">
        <v>76068.008574953739</v>
      </c>
      <c r="W2395" s="32">
        <f>V2395*IF(Q2395="D06T-2017",'VATT Nacional'!$P$1,'VATT Nacional'!$M$1)</f>
        <v>57084512.577849515</v>
      </c>
    </row>
    <row r="2396" spans="8:23">
      <c r="H2396" s="29" t="s">
        <v>1166</v>
      </c>
      <c r="I2396" t="s">
        <v>1244</v>
      </c>
      <c r="J2396" t="s">
        <v>236</v>
      </c>
      <c r="K2396" t="s">
        <v>4281</v>
      </c>
      <c r="L2396" t="s">
        <v>4282</v>
      </c>
      <c r="M2396" t="s">
        <v>198</v>
      </c>
      <c r="N2396" t="s">
        <v>198</v>
      </c>
      <c r="O2396" s="30" t="s">
        <v>1171</v>
      </c>
      <c r="P2396" s="30" t="s">
        <v>4256</v>
      </c>
      <c r="Q2396" s="30" t="s">
        <v>4109</v>
      </c>
      <c r="R2396" s="30" t="s">
        <v>1173</v>
      </c>
      <c r="S2396" s="30" t="s">
        <v>1174</v>
      </c>
      <c r="T2396" s="31">
        <v>43717</v>
      </c>
      <c r="U2396" s="31">
        <v>46022</v>
      </c>
      <c r="V2396" s="33">
        <v>313688.6057326718</v>
      </c>
      <c r="W2396" s="32">
        <f>V2396*IF(Q2396="D06T-2017",'VATT Nacional'!$P$1,'VATT Nacional'!$M$1)</f>
        <v>235404626.66155279</v>
      </c>
    </row>
    <row r="2397" spans="8:23">
      <c r="H2397" s="29" t="s">
        <v>1166</v>
      </c>
      <c r="I2397" t="s">
        <v>1228</v>
      </c>
      <c r="J2397" t="s">
        <v>236</v>
      </c>
      <c r="K2397" t="s">
        <v>4283</v>
      </c>
      <c r="L2397" t="s">
        <v>4284</v>
      </c>
      <c r="M2397" t="s">
        <v>1170</v>
      </c>
      <c r="N2397" t="s">
        <v>54</v>
      </c>
      <c r="O2397" s="30" t="s">
        <v>1171</v>
      </c>
      <c r="P2397" s="30" t="s">
        <v>4256</v>
      </c>
      <c r="Q2397" s="30" t="s">
        <v>4109</v>
      </c>
      <c r="R2397" s="30" t="s">
        <v>1173</v>
      </c>
      <c r="S2397" s="30" t="s">
        <v>1174</v>
      </c>
      <c r="T2397" s="31">
        <v>43707</v>
      </c>
      <c r="U2397" s="31">
        <v>46022</v>
      </c>
      <c r="V2397" s="33">
        <v>9816.8258087782178</v>
      </c>
      <c r="W2397" s="32">
        <f>V2397*IF(Q2397="D06T-2017",'VATT Nacional'!$P$1,'VATT Nacional'!$M$1)</f>
        <v>7366943.4346184833</v>
      </c>
    </row>
    <row r="2398" spans="8:23">
      <c r="H2398" s="29" t="s">
        <v>1166</v>
      </c>
      <c r="I2398" t="s">
        <v>1216</v>
      </c>
      <c r="J2398" t="s">
        <v>236</v>
      </c>
      <c r="K2398" t="s">
        <v>4285</v>
      </c>
      <c r="L2398" t="s">
        <v>4286</v>
      </c>
      <c r="M2398" t="s">
        <v>1170</v>
      </c>
      <c r="N2398" t="s">
        <v>54</v>
      </c>
      <c r="O2398" s="30" t="s">
        <v>1171</v>
      </c>
      <c r="P2398" s="30" t="s">
        <v>4256</v>
      </c>
      <c r="Q2398" s="30" t="s">
        <v>4109</v>
      </c>
      <c r="R2398" s="30" t="s">
        <v>1173</v>
      </c>
      <c r="S2398" s="30" t="s">
        <v>1174</v>
      </c>
      <c r="T2398" s="31">
        <v>43698</v>
      </c>
      <c r="U2398" s="31">
        <v>46022</v>
      </c>
      <c r="V2398" s="33">
        <v>1575537.0889997145</v>
      </c>
      <c r="W2398" s="32">
        <f>V2398*IF(Q2398="D06T-2017",'VATT Nacional'!$P$1,'VATT Nacional'!$M$1)</f>
        <v>1182346803.3247025</v>
      </c>
    </row>
    <row r="2399" spans="8:23">
      <c r="H2399" s="29" t="s">
        <v>1166</v>
      </c>
      <c r="I2399" t="s">
        <v>1244</v>
      </c>
      <c r="J2399" t="s">
        <v>236</v>
      </c>
      <c r="K2399" t="s">
        <v>4287</v>
      </c>
      <c r="L2399" t="s">
        <v>4288</v>
      </c>
      <c r="M2399" t="s">
        <v>198</v>
      </c>
      <c r="N2399" t="s">
        <v>198</v>
      </c>
      <c r="O2399" s="30" t="s">
        <v>1171</v>
      </c>
      <c r="P2399" s="30" t="s">
        <v>4256</v>
      </c>
      <c r="Q2399" s="30" t="s">
        <v>4109</v>
      </c>
      <c r="R2399" s="30" t="s">
        <v>1173</v>
      </c>
      <c r="S2399" s="30" t="s">
        <v>1174</v>
      </c>
      <c r="T2399" s="31">
        <v>43776</v>
      </c>
      <c r="U2399" s="31">
        <v>46022</v>
      </c>
      <c r="V2399" s="33">
        <v>534290.39217673254</v>
      </c>
      <c r="W2399" s="32">
        <f>V2399*IF(Q2399="D06T-2017",'VATT Nacional'!$P$1,'VATT Nacional'!$M$1)</f>
        <v>400953136.32910347</v>
      </c>
    </row>
    <row r="2400" spans="8:23">
      <c r="H2400" s="29" t="s">
        <v>1166</v>
      </c>
      <c r="I2400" t="s">
        <v>1244</v>
      </c>
      <c r="J2400" t="s">
        <v>236</v>
      </c>
      <c r="K2400" t="s">
        <v>4289</v>
      </c>
      <c r="L2400" t="s">
        <v>4290</v>
      </c>
      <c r="M2400" t="s">
        <v>198</v>
      </c>
      <c r="N2400" t="s">
        <v>198</v>
      </c>
      <c r="O2400" s="30" t="s">
        <v>1171</v>
      </c>
      <c r="P2400" s="30" t="s">
        <v>4256</v>
      </c>
      <c r="Q2400" s="30" t="s">
        <v>4109</v>
      </c>
      <c r="R2400" s="30" t="s">
        <v>1173</v>
      </c>
      <c r="S2400" s="30" t="s">
        <v>1174</v>
      </c>
      <c r="T2400" s="31">
        <v>43713</v>
      </c>
      <c r="U2400" s="31">
        <v>46022</v>
      </c>
      <c r="V2400" s="33">
        <v>598169.49813161383</v>
      </c>
      <c r="W2400" s="32">
        <f>V2400*IF(Q2400="D06T-2017",'VATT Nacional'!$P$1,'VATT Nacional'!$M$1)</f>
        <v>448890603.0205065</v>
      </c>
    </row>
    <row r="2401" spans="8:23">
      <c r="H2401" s="29" t="s">
        <v>1166</v>
      </c>
      <c r="I2401" t="s">
        <v>1244</v>
      </c>
      <c r="J2401" t="s">
        <v>236</v>
      </c>
      <c r="K2401" t="s">
        <v>4291</v>
      </c>
      <c r="L2401" t="s">
        <v>4292</v>
      </c>
      <c r="M2401" t="s">
        <v>198</v>
      </c>
      <c r="N2401" t="s">
        <v>198</v>
      </c>
      <c r="O2401" s="30">
        <v>110</v>
      </c>
      <c r="P2401" s="30" t="s">
        <v>4256</v>
      </c>
      <c r="Q2401" s="30" t="s">
        <v>4109</v>
      </c>
      <c r="R2401" s="30" t="s">
        <v>1173</v>
      </c>
      <c r="S2401" s="30" t="s">
        <v>1174</v>
      </c>
      <c r="T2401" s="31">
        <v>43713</v>
      </c>
      <c r="U2401" s="31">
        <v>46022</v>
      </c>
      <c r="V2401" s="33">
        <v>829753.88780449796</v>
      </c>
      <c r="W2401" s="32">
        <f>V2401*IF(Q2401="D06T-2017",'VATT Nacional'!$P$1,'VATT Nacional'!$M$1)</f>
        <v>622680902.68490648</v>
      </c>
    </row>
    <row r="2402" spans="8:23">
      <c r="H2402" s="29" t="s">
        <v>1166</v>
      </c>
      <c r="I2402" t="s">
        <v>1199</v>
      </c>
      <c r="J2402" t="s">
        <v>236</v>
      </c>
      <c r="K2402" t="s">
        <v>4293</v>
      </c>
      <c r="L2402" t="s">
        <v>4294</v>
      </c>
      <c r="M2402" t="s">
        <v>66</v>
      </c>
      <c r="N2402" t="s">
        <v>66</v>
      </c>
      <c r="O2402" s="30">
        <v>110</v>
      </c>
      <c r="P2402" s="30" t="s">
        <v>4256</v>
      </c>
      <c r="Q2402" s="30" t="s">
        <v>4109</v>
      </c>
      <c r="R2402" s="30" t="s">
        <v>1173</v>
      </c>
      <c r="S2402" s="30" t="s">
        <v>1174</v>
      </c>
      <c r="T2402" s="31">
        <v>43788</v>
      </c>
      <c r="U2402" s="31">
        <v>46022</v>
      </c>
      <c r="V2402" s="33">
        <v>854252.92318541952</v>
      </c>
      <c r="W2402" s="32">
        <f>V2402*IF(Q2402="D06T-2017",'VATT Nacional'!$P$1,'VATT Nacional'!$M$1)</f>
        <v>641065970.46237254</v>
      </c>
    </row>
    <row r="2403" spans="8:23">
      <c r="H2403" s="29" t="s">
        <v>1166</v>
      </c>
      <c r="I2403" t="s">
        <v>1199</v>
      </c>
      <c r="J2403" t="s">
        <v>236</v>
      </c>
      <c r="K2403" t="s">
        <v>4295</v>
      </c>
      <c r="L2403" t="s">
        <v>4296</v>
      </c>
      <c r="M2403" t="s">
        <v>66</v>
      </c>
      <c r="N2403" t="s">
        <v>66</v>
      </c>
      <c r="O2403" s="30" t="s">
        <v>1171</v>
      </c>
      <c r="P2403" s="30" t="s">
        <v>4256</v>
      </c>
      <c r="Q2403" s="30" t="s">
        <v>4109</v>
      </c>
      <c r="R2403" s="30" t="s">
        <v>1173</v>
      </c>
      <c r="S2403" s="30" t="s">
        <v>1174</v>
      </c>
      <c r="T2403" s="31">
        <v>43788</v>
      </c>
      <c r="U2403" s="31">
        <v>46022</v>
      </c>
      <c r="V2403" s="33">
        <v>407191.67619299673</v>
      </c>
      <c r="W2403" s="32">
        <f>V2403*IF(Q2403="D06T-2017",'VATT Nacional'!$P$1,'VATT Nacional'!$M$1)</f>
        <v>305573115.38307071</v>
      </c>
    </row>
    <row r="2404" spans="8:23">
      <c r="H2404" s="29" t="s">
        <v>1166</v>
      </c>
      <c r="I2404" t="s">
        <v>1228</v>
      </c>
      <c r="J2404" t="s">
        <v>236</v>
      </c>
      <c r="K2404" t="s">
        <v>4297</v>
      </c>
      <c r="L2404" t="s">
        <v>4298</v>
      </c>
      <c r="M2404" t="s">
        <v>1170</v>
      </c>
      <c r="N2404" t="s">
        <v>54</v>
      </c>
      <c r="O2404" s="30">
        <v>66</v>
      </c>
      <c r="P2404" s="30" t="s">
        <v>4256</v>
      </c>
      <c r="Q2404" s="30" t="s">
        <v>4109</v>
      </c>
      <c r="R2404" s="30" t="s">
        <v>1173</v>
      </c>
      <c r="S2404" s="30" t="s">
        <v>1174</v>
      </c>
      <c r="T2404" s="31">
        <v>43793</v>
      </c>
      <c r="U2404" s="31">
        <v>46022</v>
      </c>
      <c r="V2404" s="33">
        <v>2052.8815804491774</v>
      </c>
      <c r="W2404" s="32">
        <f>V2404*IF(Q2404="D06T-2017",'VATT Nacional'!$P$1,'VATT Nacional'!$M$1)</f>
        <v>1540565.4307949382</v>
      </c>
    </row>
    <row r="2405" spans="8:23">
      <c r="H2405" s="29" t="s">
        <v>1166</v>
      </c>
      <c r="I2405" t="s">
        <v>1244</v>
      </c>
      <c r="J2405" t="s">
        <v>236</v>
      </c>
      <c r="K2405" t="s">
        <v>4299</v>
      </c>
      <c r="L2405" t="s">
        <v>4300</v>
      </c>
      <c r="M2405" t="s">
        <v>198</v>
      </c>
      <c r="N2405" t="s">
        <v>198</v>
      </c>
      <c r="O2405" s="30" t="s">
        <v>1171</v>
      </c>
      <c r="P2405" s="30" t="s">
        <v>4256</v>
      </c>
      <c r="Q2405" s="30" t="s">
        <v>4109</v>
      </c>
      <c r="R2405" s="30" t="s">
        <v>1173</v>
      </c>
      <c r="S2405" s="30" t="s">
        <v>1174</v>
      </c>
      <c r="T2405" s="31">
        <v>43728</v>
      </c>
      <c r="U2405" s="31">
        <v>46022</v>
      </c>
      <c r="V2405" s="33">
        <v>419701.05335382192</v>
      </c>
      <c r="W2405" s="32">
        <f>V2405*IF(Q2405="D06T-2017",'VATT Nacional'!$P$1,'VATT Nacional'!$M$1)</f>
        <v>314960658.33648658</v>
      </c>
    </row>
    <row r="2406" spans="8:23">
      <c r="H2406" s="29" t="s">
        <v>1166</v>
      </c>
      <c r="I2406" t="s">
        <v>1228</v>
      </c>
      <c r="J2406" t="s">
        <v>236</v>
      </c>
      <c r="K2406" t="s">
        <v>4301</v>
      </c>
      <c r="L2406" t="s">
        <v>4302</v>
      </c>
      <c r="M2406" t="s">
        <v>1170</v>
      </c>
      <c r="N2406" t="s">
        <v>54</v>
      </c>
      <c r="O2406" s="30">
        <v>66</v>
      </c>
      <c r="P2406" s="30" t="s">
        <v>4256</v>
      </c>
      <c r="Q2406" s="30" t="s">
        <v>4109</v>
      </c>
      <c r="R2406" s="30" t="s">
        <v>1173</v>
      </c>
      <c r="S2406" s="30" t="s">
        <v>1174</v>
      </c>
      <c r="T2406" s="31">
        <v>43799</v>
      </c>
      <c r="U2406" s="31">
        <v>46022</v>
      </c>
      <c r="V2406" s="33">
        <v>79079.573512093644</v>
      </c>
      <c r="W2406" s="32">
        <f>V2406*IF(Q2406="D06T-2017",'VATT Nacional'!$P$1,'VATT Nacional'!$M$1)</f>
        <v>59344512.803355329</v>
      </c>
    </row>
    <row r="2407" spans="8:23">
      <c r="H2407" s="29" t="s">
        <v>1166</v>
      </c>
      <c r="I2407" t="s">
        <v>1228</v>
      </c>
      <c r="J2407" t="s">
        <v>236</v>
      </c>
      <c r="K2407" t="s">
        <v>4303</v>
      </c>
      <c r="L2407" t="s">
        <v>4304</v>
      </c>
      <c r="M2407" t="s">
        <v>1170</v>
      </c>
      <c r="N2407" t="s">
        <v>54</v>
      </c>
      <c r="O2407" s="30">
        <v>66</v>
      </c>
      <c r="P2407" s="30" t="s">
        <v>4256</v>
      </c>
      <c r="Q2407" s="30" t="s">
        <v>4109</v>
      </c>
      <c r="R2407" s="30" t="s">
        <v>1173</v>
      </c>
      <c r="S2407" s="30" t="s">
        <v>1174</v>
      </c>
      <c r="T2407" s="31">
        <v>43818</v>
      </c>
      <c r="U2407" s="31">
        <v>46022</v>
      </c>
      <c r="V2407" s="33">
        <v>2161576.1301511456</v>
      </c>
      <c r="W2407" s="32">
        <f>V2407*IF(Q2407="D06T-2017",'VATT Nacional'!$P$1,'VATT Nacional'!$M$1)</f>
        <v>1622134220.4325926</v>
      </c>
    </row>
    <row r="2408" spans="8:23">
      <c r="H2408" s="29" t="s">
        <v>1166</v>
      </c>
      <c r="I2408" t="s">
        <v>1228</v>
      </c>
      <c r="J2408" t="s">
        <v>236</v>
      </c>
      <c r="K2408" t="s">
        <v>4305</v>
      </c>
      <c r="L2408" t="s">
        <v>4306</v>
      </c>
      <c r="M2408" t="s">
        <v>85</v>
      </c>
      <c r="N2408" t="s">
        <v>85</v>
      </c>
      <c r="O2408" s="30" t="s">
        <v>1171</v>
      </c>
      <c r="P2408" s="30" t="s">
        <v>4256</v>
      </c>
      <c r="Q2408" s="30" t="s">
        <v>4109</v>
      </c>
      <c r="R2408" s="30" t="s">
        <v>1173</v>
      </c>
      <c r="S2408" s="30" t="s">
        <v>1174</v>
      </c>
      <c r="T2408" s="31">
        <v>42678</v>
      </c>
      <c r="U2408" s="31">
        <v>46022</v>
      </c>
      <c r="V2408" s="33">
        <v>10626.283543420815</v>
      </c>
      <c r="W2408" s="32">
        <f>V2408*IF(Q2408="D06T-2017",'VATT Nacional'!$P$1,'VATT Nacional'!$M$1)</f>
        <v>7974393.2824597377</v>
      </c>
    </row>
    <row r="2409" spans="8:23">
      <c r="H2409" s="29" t="s">
        <v>1166</v>
      </c>
      <c r="I2409" t="s">
        <v>1228</v>
      </c>
      <c r="J2409" t="s">
        <v>236</v>
      </c>
      <c r="K2409" t="s">
        <v>4307</v>
      </c>
      <c r="L2409" t="s">
        <v>4308</v>
      </c>
      <c r="M2409" t="s">
        <v>85</v>
      </c>
      <c r="N2409" t="s">
        <v>85</v>
      </c>
      <c r="O2409" s="30" t="s">
        <v>1171</v>
      </c>
      <c r="P2409" s="30" t="s">
        <v>4256</v>
      </c>
      <c r="Q2409" s="30" t="s">
        <v>4109</v>
      </c>
      <c r="R2409" s="30" t="s">
        <v>1173</v>
      </c>
      <c r="S2409" s="30" t="s">
        <v>1174</v>
      </c>
      <c r="T2409" s="31">
        <v>42686</v>
      </c>
      <c r="U2409" s="31">
        <v>46022</v>
      </c>
      <c r="V2409" s="33">
        <v>3564.0868881742608</v>
      </c>
      <c r="W2409" s="32">
        <f>V2409*IF(Q2409="D06T-2017",'VATT Nacional'!$P$1,'VATT Nacional'!$M$1)</f>
        <v>2674635.061545725</v>
      </c>
    </row>
    <row r="2410" spans="8:23">
      <c r="H2410" s="34" t="s">
        <v>1166</v>
      </c>
      <c r="I2410" s="35" t="s">
        <v>1193</v>
      </c>
      <c r="J2410" s="35" t="s">
        <v>236</v>
      </c>
      <c r="K2410" s="35" t="s">
        <v>4309</v>
      </c>
      <c r="L2410" s="35" t="s">
        <v>4310</v>
      </c>
      <c r="M2410" s="35" t="s">
        <v>1180</v>
      </c>
      <c r="N2410" s="35" t="s">
        <v>1180</v>
      </c>
      <c r="O2410" s="36">
        <v>110</v>
      </c>
      <c r="P2410" s="36" t="s">
        <v>4256</v>
      </c>
      <c r="Q2410" s="36" t="s">
        <v>4109</v>
      </c>
      <c r="R2410" s="36" t="s">
        <v>1173</v>
      </c>
      <c r="S2410" s="36" t="s">
        <v>1174</v>
      </c>
      <c r="T2410" s="37">
        <v>44045</v>
      </c>
      <c r="U2410" s="37">
        <v>46022</v>
      </c>
      <c r="V2410" s="51">
        <v>466374.0999620193</v>
      </c>
      <c r="W2410" s="52">
        <f>V2410*IF(Q2410="D06T-2017",'VATT Nacional'!$P$1,'VATT Nacional'!$M$1)</f>
        <v>349986001.65840256</v>
      </c>
    </row>
  </sheetData>
  <autoFilter ref="H4:V2410" xr:uid="{C8871729-8742-4D51-A74B-CF140DA5DCBE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79C46-62E0-49FF-9DF4-31A84C18B806}">
  <dimension ref="B2:C95"/>
  <sheetViews>
    <sheetView showGridLines="0" workbookViewId="0"/>
  </sheetViews>
  <sheetFormatPr defaultColWidth="11.42578125" defaultRowHeight="15"/>
  <cols>
    <col min="2" max="3" width="26.5703125" bestFit="1" customWidth="1"/>
  </cols>
  <sheetData>
    <row r="2" spans="2:3">
      <c r="B2" s="1" t="s">
        <v>4311</v>
      </c>
    </row>
    <row r="4" spans="2:3">
      <c r="B4" t="s">
        <v>12</v>
      </c>
      <c r="C4" t="s">
        <v>12</v>
      </c>
    </row>
    <row r="5" spans="2:3">
      <c r="B5" t="s">
        <v>15</v>
      </c>
      <c r="C5" t="s">
        <v>15</v>
      </c>
    </row>
    <row r="6" spans="2:3">
      <c r="B6" t="s">
        <v>1194</v>
      </c>
      <c r="C6" t="s">
        <v>15</v>
      </c>
    </row>
    <row r="7" spans="2:3">
      <c r="B7" t="s">
        <v>18</v>
      </c>
      <c r="C7" t="s">
        <v>18</v>
      </c>
    </row>
    <row r="8" spans="2:3">
      <c r="B8" t="s">
        <v>288</v>
      </c>
      <c r="C8" t="s">
        <v>21</v>
      </c>
    </row>
    <row r="9" spans="2:3">
      <c r="B9" t="s">
        <v>21</v>
      </c>
      <c r="C9" t="s">
        <v>21</v>
      </c>
    </row>
    <row r="10" spans="2:3">
      <c r="B10" t="s">
        <v>24</v>
      </c>
      <c r="C10" t="s">
        <v>24</v>
      </c>
    </row>
    <row r="11" spans="2:3">
      <c r="B11" t="s">
        <v>27</v>
      </c>
      <c r="C11" t="s">
        <v>27</v>
      </c>
    </row>
    <row r="12" spans="2:3">
      <c r="B12" t="s">
        <v>30</v>
      </c>
      <c r="C12" t="s">
        <v>30</v>
      </c>
    </row>
    <row r="13" spans="2:3">
      <c r="B13" t="s">
        <v>33</v>
      </c>
      <c r="C13" t="s">
        <v>33</v>
      </c>
    </row>
    <row r="14" spans="2:3">
      <c r="B14" t="s">
        <v>36</v>
      </c>
      <c r="C14" t="s">
        <v>36</v>
      </c>
    </row>
    <row r="15" spans="2:3">
      <c r="B15" t="s">
        <v>39</v>
      </c>
      <c r="C15" t="s">
        <v>39</v>
      </c>
    </row>
    <row r="16" spans="2:3">
      <c r="B16" t="s">
        <v>42</v>
      </c>
      <c r="C16" t="s">
        <v>42</v>
      </c>
    </row>
    <row r="17" spans="2:3">
      <c r="B17" t="s">
        <v>45</v>
      </c>
      <c r="C17" t="s">
        <v>45</v>
      </c>
    </row>
    <row r="18" spans="2:3">
      <c r="B18" t="s">
        <v>1249</v>
      </c>
      <c r="C18" t="s">
        <v>45</v>
      </c>
    </row>
    <row r="19" spans="2:3">
      <c r="B19" t="s">
        <v>1208</v>
      </c>
      <c r="C19" t="s">
        <v>1208</v>
      </c>
    </row>
    <row r="20" spans="2:3">
      <c r="B20" t="s">
        <v>48</v>
      </c>
      <c r="C20" t="s">
        <v>48</v>
      </c>
    </row>
    <row r="21" spans="2:3">
      <c r="B21" t="s">
        <v>51</v>
      </c>
      <c r="C21" t="s">
        <v>51</v>
      </c>
    </row>
    <row r="22" spans="2:3">
      <c r="B22" t="s">
        <v>54</v>
      </c>
      <c r="C22" t="s">
        <v>54</v>
      </c>
    </row>
    <row r="23" spans="2:3">
      <c r="B23" t="s">
        <v>54</v>
      </c>
      <c r="C23" t="s">
        <v>54</v>
      </c>
    </row>
    <row r="24" spans="2:3">
      <c r="B24" t="s">
        <v>57</v>
      </c>
      <c r="C24" t="s">
        <v>57</v>
      </c>
    </row>
    <row r="25" spans="2:3">
      <c r="B25" t="s">
        <v>60</v>
      </c>
      <c r="C25" t="s">
        <v>60</v>
      </c>
    </row>
    <row r="26" spans="2:3">
      <c r="B26" t="s">
        <v>63</v>
      </c>
      <c r="C26" t="s">
        <v>63</v>
      </c>
    </row>
    <row r="27" spans="2:3">
      <c r="B27" t="s">
        <v>66</v>
      </c>
      <c r="C27" t="s">
        <v>66</v>
      </c>
    </row>
    <row r="28" spans="2:3">
      <c r="B28" t="s">
        <v>69</v>
      </c>
      <c r="C28" t="s">
        <v>69</v>
      </c>
    </row>
    <row r="29" spans="2:3">
      <c r="B29" t="s">
        <v>72</v>
      </c>
      <c r="C29" t="s">
        <v>72</v>
      </c>
    </row>
    <row r="30" spans="2:3">
      <c r="B30" t="s">
        <v>73</v>
      </c>
      <c r="C30" t="s">
        <v>73</v>
      </c>
    </row>
    <row r="31" spans="2:3">
      <c r="B31" t="s">
        <v>1207</v>
      </c>
      <c r="C31" t="s">
        <v>1207</v>
      </c>
    </row>
    <row r="32" spans="2:3">
      <c r="B32" t="s">
        <v>954</v>
      </c>
      <c r="C32" t="s">
        <v>76</v>
      </c>
    </row>
    <row r="33" spans="2:3">
      <c r="B33" t="s">
        <v>574</v>
      </c>
      <c r="C33" t="s">
        <v>76</v>
      </c>
    </row>
    <row r="34" spans="2:3">
      <c r="B34" t="s">
        <v>79</v>
      </c>
      <c r="C34" t="s">
        <v>79</v>
      </c>
    </row>
    <row r="35" spans="2:3">
      <c r="B35" t="s">
        <v>82</v>
      </c>
      <c r="C35" t="s">
        <v>82</v>
      </c>
    </row>
    <row r="36" spans="2:3">
      <c r="B36" t="s">
        <v>1237</v>
      </c>
      <c r="C36" t="s">
        <v>82</v>
      </c>
    </row>
    <row r="37" spans="2:3">
      <c r="B37" t="s">
        <v>85</v>
      </c>
      <c r="C37" t="s">
        <v>85</v>
      </c>
    </row>
    <row r="38" spans="2:3">
      <c r="B38" t="s">
        <v>88</v>
      </c>
      <c r="C38" t="s">
        <v>88</v>
      </c>
    </row>
    <row r="39" spans="2:3">
      <c r="B39" t="s">
        <v>91</v>
      </c>
      <c r="C39" t="s">
        <v>91</v>
      </c>
    </row>
    <row r="40" spans="2:3">
      <c r="B40" t="s">
        <v>94</v>
      </c>
      <c r="C40" t="s">
        <v>94</v>
      </c>
    </row>
    <row r="41" spans="2:3">
      <c r="B41" t="s">
        <v>97</v>
      </c>
      <c r="C41" t="s">
        <v>97</v>
      </c>
    </row>
    <row r="42" spans="2:3">
      <c r="B42" t="s">
        <v>100</v>
      </c>
      <c r="C42" t="s">
        <v>100</v>
      </c>
    </row>
    <row r="43" spans="2:3">
      <c r="B43" t="s">
        <v>103</v>
      </c>
      <c r="C43" t="s">
        <v>103</v>
      </c>
    </row>
    <row r="44" spans="2:3">
      <c r="B44" t="s">
        <v>4312</v>
      </c>
      <c r="C44" t="s">
        <v>4312</v>
      </c>
    </row>
    <row r="45" spans="2:3">
      <c r="B45" t="s">
        <v>4313</v>
      </c>
      <c r="C45" t="s">
        <v>4313</v>
      </c>
    </row>
    <row r="46" spans="2:3">
      <c r="B46" t="s">
        <v>106</v>
      </c>
      <c r="C46" t="s">
        <v>106</v>
      </c>
    </row>
    <row r="47" spans="2:3">
      <c r="B47" t="s">
        <v>109</v>
      </c>
      <c r="C47" t="s">
        <v>109</v>
      </c>
    </row>
    <row r="48" spans="2:3">
      <c r="B48" t="s">
        <v>112</v>
      </c>
      <c r="C48" t="s">
        <v>112</v>
      </c>
    </row>
    <row r="49" spans="2:3">
      <c r="B49" t="s">
        <v>115</v>
      </c>
      <c r="C49" t="s">
        <v>115</v>
      </c>
    </row>
    <row r="50" spans="2:3">
      <c r="B50" t="s">
        <v>118</v>
      </c>
      <c r="C50" t="s">
        <v>118</v>
      </c>
    </row>
    <row r="51" spans="2:3">
      <c r="B51" t="s">
        <v>121</v>
      </c>
      <c r="C51" t="s">
        <v>121</v>
      </c>
    </row>
    <row r="52" spans="2:3">
      <c r="B52" t="s">
        <v>124</v>
      </c>
      <c r="C52" t="s">
        <v>124</v>
      </c>
    </row>
    <row r="53" spans="2:3">
      <c r="B53" t="s">
        <v>127</v>
      </c>
      <c r="C53" t="s">
        <v>127</v>
      </c>
    </row>
    <row r="54" spans="2:3">
      <c r="B54" t="s">
        <v>127</v>
      </c>
      <c r="C54" t="s">
        <v>127</v>
      </c>
    </row>
    <row r="55" spans="2:3">
      <c r="B55" t="s">
        <v>4314</v>
      </c>
      <c r="C55" t="s">
        <v>4314</v>
      </c>
    </row>
    <row r="56" spans="2:3">
      <c r="B56" t="s">
        <v>130</v>
      </c>
      <c r="C56" t="s">
        <v>130</v>
      </c>
    </row>
    <row r="57" spans="2:3">
      <c r="B57" t="s">
        <v>132</v>
      </c>
      <c r="C57" t="s">
        <v>132</v>
      </c>
    </row>
    <row r="58" spans="2:3">
      <c r="B58" t="s">
        <v>135</v>
      </c>
      <c r="C58" t="s">
        <v>135</v>
      </c>
    </row>
    <row r="59" spans="2:3">
      <c r="B59" t="s">
        <v>138</v>
      </c>
      <c r="C59" t="s">
        <v>138</v>
      </c>
    </row>
    <row r="60" spans="2:3">
      <c r="B60" t="s">
        <v>141</v>
      </c>
      <c r="C60" t="s">
        <v>141</v>
      </c>
    </row>
    <row r="61" spans="2:3">
      <c r="B61" t="s">
        <v>144</v>
      </c>
      <c r="C61" t="s">
        <v>144</v>
      </c>
    </row>
    <row r="62" spans="2:3">
      <c r="B62" t="s">
        <v>147</v>
      </c>
      <c r="C62" t="s">
        <v>147</v>
      </c>
    </row>
    <row r="63" spans="2:3">
      <c r="B63" t="s">
        <v>1243</v>
      </c>
      <c r="C63" t="s">
        <v>1243</v>
      </c>
    </row>
    <row r="64" spans="2:3">
      <c r="B64" t="s">
        <v>150</v>
      </c>
      <c r="C64" t="s">
        <v>150</v>
      </c>
    </row>
    <row r="65" spans="2:3">
      <c r="B65" t="s">
        <v>153</v>
      </c>
      <c r="C65" t="s">
        <v>153</v>
      </c>
    </row>
    <row r="66" spans="2:3">
      <c r="B66" t="s">
        <v>156</v>
      </c>
      <c r="C66" t="s">
        <v>156</v>
      </c>
    </row>
    <row r="67" spans="2:3">
      <c r="B67" t="s">
        <v>159</v>
      </c>
      <c r="C67" t="s">
        <v>159</v>
      </c>
    </row>
    <row r="68" spans="2:3">
      <c r="B68" t="s">
        <v>162</v>
      </c>
      <c r="C68" t="s">
        <v>162</v>
      </c>
    </row>
    <row r="69" spans="2:3">
      <c r="B69" t="s">
        <v>165</v>
      </c>
      <c r="C69" t="s">
        <v>165</v>
      </c>
    </row>
    <row r="70" spans="2:3">
      <c r="B70" t="s">
        <v>165</v>
      </c>
      <c r="C70" t="s">
        <v>165</v>
      </c>
    </row>
    <row r="71" spans="2:3">
      <c r="B71" t="s">
        <v>168</v>
      </c>
      <c r="C71" t="s">
        <v>168</v>
      </c>
    </row>
    <row r="72" spans="2:3">
      <c r="B72" t="s">
        <v>171</v>
      </c>
      <c r="C72" t="s">
        <v>171</v>
      </c>
    </row>
    <row r="73" spans="2:3">
      <c r="B73" t="s">
        <v>174</v>
      </c>
      <c r="C73" t="s">
        <v>174</v>
      </c>
    </row>
    <row r="74" spans="2:3">
      <c r="B74" t="s">
        <v>177</v>
      </c>
      <c r="C74" t="s">
        <v>177</v>
      </c>
    </row>
    <row r="75" spans="2:3">
      <c r="B75" t="s">
        <v>180</v>
      </c>
      <c r="C75" t="s">
        <v>180</v>
      </c>
    </row>
    <row r="76" spans="2:3">
      <c r="B76" t="s">
        <v>183</v>
      </c>
      <c r="C76" t="s">
        <v>183</v>
      </c>
    </row>
    <row r="77" spans="2:3">
      <c r="B77" t="s">
        <v>186</v>
      </c>
      <c r="C77" t="s">
        <v>186</v>
      </c>
    </row>
    <row r="78" spans="2:3">
      <c r="B78" t="s">
        <v>1250</v>
      </c>
      <c r="C78" t="s">
        <v>1250</v>
      </c>
    </row>
    <row r="79" spans="2:3">
      <c r="B79" t="s">
        <v>189</v>
      </c>
      <c r="C79" t="s">
        <v>189</v>
      </c>
    </row>
    <row r="80" spans="2:3">
      <c r="B80" t="s">
        <v>192</v>
      </c>
      <c r="C80" t="s">
        <v>192</v>
      </c>
    </row>
    <row r="81" spans="2:3">
      <c r="B81" t="s">
        <v>195</v>
      </c>
      <c r="C81" t="s">
        <v>195</v>
      </c>
    </row>
    <row r="82" spans="2:3">
      <c r="B82" t="s">
        <v>198</v>
      </c>
      <c r="C82" t="s">
        <v>198</v>
      </c>
    </row>
    <row r="83" spans="2:3">
      <c r="B83" t="s">
        <v>1202</v>
      </c>
      <c r="C83" t="s">
        <v>1202</v>
      </c>
    </row>
    <row r="84" spans="2:3">
      <c r="B84" t="s">
        <v>201</v>
      </c>
      <c r="C84" t="s">
        <v>201</v>
      </c>
    </row>
    <row r="85" spans="2:3">
      <c r="B85" t="s">
        <v>204</v>
      </c>
      <c r="C85" t="s">
        <v>204</v>
      </c>
    </row>
    <row r="86" spans="2:3">
      <c r="B86" t="s">
        <v>207</v>
      </c>
      <c r="C86" t="s">
        <v>207</v>
      </c>
    </row>
    <row r="87" spans="2:3">
      <c r="B87" t="s">
        <v>210</v>
      </c>
      <c r="C87" t="s">
        <v>210</v>
      </c>
    </row>
    <row r="88" spans="2:3">
      <c r="B88" t="s">
        <v>213</v>
      </c>
      <c r="C88" t="s">
        <v>213</v>
      </c>
    </row>
    <row r="89" spans="2:3">
      <c r="B89" t="s">
        <v>1180</v>
      </c>
      <c r="C89" t="s">
        <v>213</v>
      </c>
    </row>
    <row r="90" spans="2:3">
      <c r="B90" t="s">
        <v>216</v>
      </c>
      <c r="C90" t="s">
        <v>216</v>
      </c>
    </row>
    <row r="91" spans="2:3">
      <c r="B91" t="s">
        <v>219</v>
      </c>
      <c r="C91" t="s">
        <v>219</v>
      </c>
    </row>
    <row r="92" spans="2:3">
      <c r="B92" t="s">
        <v>1183</v>
      </c>
      <c r="C92" t="s">
        <v>219</v>
      </c>
    </row>
    <row r="93" spans="2:3">
      <c r="B93" t="s">
        <v>222</v>
      </c>
      <c r="C93" t="s">
        <v>222</v>
      </c>
    </row>
    <row r="94" spans="2:3">
      <c r="B94" t="s">
        <v>225</v>
      </c>
      <c r="C94" t="s">
        <v>4315</v>
      </c>
    </row>
    <row r="95" spans="2:3">
      <c r="B95" t="s">
        <v>228</v>
      </c>
      <c r="C95" t="s">
        <v>228</v>
      </c>
    </row>
  </sheetData>
  <sortState xmlns:xlrd2="http://schemas.microsoft.com/office/spreadsheetml/2017/richdata2" ref="B4:C95">
    <sortCondition ref="B4:B9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Aravena Riquelme</dc:creator>
  <cp:keywords/>
  <dc:description/>
  <cp:lastModifiedBy>Paulina  Muñoz Perez</cp:lastModifiedBy>
  <cp:revision/>
  <dcterms:created xsi:type="dcterms:W3CDTF">2024-09-17T15:43:42Z</dcterms:created>
  <dcterms:modified xsi:type="dcterms:W3CDTF">2024-12-10T12:34:27Z</dcterms:modified>
  <cp:category/>
  <cp:contentStatus/>
</cp:coreProperties>
</file>