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16D2863D-831C-407F-B44F-ECA81642A96C}" xr6:coauthVersionLast="47" xr6:coauthVersionMax="47" xr10:uidLastSave="{00000000-0000-0000-0000-000000000000}"/>
  <bookViews>
    <workbookView xWindow="49170" yWindow="-1620" windowWidth="29040" windowHeight="1599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<sst xmlns="http://schemas.openxmlformats.org/spreadsheetml/2006/main" count="10690" uniqueCount="90">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</sst>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45050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542483.5</v>
      </c>
      <c r="D10" s="98">
        <f>LOOKUP($B$4,'Gasolina Automotriz'!B:B,'Gasolina Automotriz'!E:E)</f>
        <v>571035.30000000005</v>
      </c>
      <c r="E10" s="98">
        <f>LOOKUP($B$4,'Gasolina Automotriz'!B:B,'Gasolina Automotriz'!F:F)</f>
        <v>599587</v>
      </c>
      <c r="F10" s="99">
        <f>LOOKUP($B$4,'Gasolina Automotriz'!B:B,'Gasolina Automotriz'!G:G)</f>
        <v>578632.9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592523.80000000005</v>
      </c>
      <c r="D11" s="98">
        <f>LOOKUP($B$4,'Gasolina Automotriz'!B:B,'Gasolina Automotriz'!L:L)</f>
        <v>623709.30000000005</v>
      </c>
      <c r="E11" s="98">
        <f>LOOKUP($B$4,'Gasolina Automotriz'!B:B,'Gasolina Automotriz'!M:M)</f>
        <v>654894.69999999995</v>
      </c>
      <c r="F11" s="99">
        <f>LOOKUP($B$4,'Gasolina Automotriz'!B:B,'Gasolina Automotriz'!N:N)</f>
        <v>650324.6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Diesel'!$B$1:$B$4979,'Petróleo Diesel'!D$1:D$4979)</f>
        <v>699257</v>
      </c>
      <c r="D12" s="98">
        <f>LOOKUP($B$4,'Petróleo Diesel'!$B$1:$B$4979,'Petróleo Diesel'!E$1:E$4979)</f>
        <v>736060</v>
      </c>
      <c r="E12" s="98">
        <f>LOOKUP($B$4,'Petróleo Diesel'!$B$1:$B$4979,'Petróleo Diesel'!F$1:F$4979)</f>
        <v>772863</v>
      </c>
      <c r="F12" s="99">
        <f>LOOKUP($B$4,'Petróleo Diesel'!$B$1:$B$4979,'Petróleo Diesel'!G$1:G$4979)</f>
        <v>553627.80000000005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262727.90000000002</v>
      </c>
      <c r="D13" s="98">
        <f>LOOKUP($B$4,'Gas Licuado'!$B$1:$B$4983,'Gas Licuado'!E$1:E$4983)</f>
        <v>276555.59999999998</v>
      </c>
      <c r="E13" s="98">
        <f>LOOKUP($B$4,'Gas Licuado'!$B$1:$B$4983,'Gas Licuado'!F$1:F$4983)</f>
        <v>290383.40000000002</v>
      </c>
      <c r="F13" s="99">
        <f>LOOKUP($B$4,'Gas Licuado'!$B$1:$B$4983,'Gas Licuado'!G$1:G$4983)</f>
        <v>256922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45050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738.9</v>
      </c>
      <c r="D23" s="51">
        <f>LOOKUP($B$4,'Kerosene Doméstico'!$B$1:$B$4988,'Kerosene Doméstico'!E$1:E$4988)</f>
        <v>844.4</v>
      </c>
      <c r="E23" s="51">
        <f>LOOKUP($B$4,'Kerosene Doméstico'!$B$1:$B$4988,'Kerosene Doméstico'!F$1:F$4988)</f>
        <v>950</v>
      </c>
      <c r="F23" s="92">
        <f>LOOKUP($B$4,'Kerosene Doméstico'!$B$1:$B$4988,'Kerosene Doméstico'!G$1:G$4988)</f>
        <v>729.62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04"/>
  <sheetViews>
    <sheetView showGridLines="0" topLeftCell="B1" zoomScale="70" zoomScaleNormal="70" workbookViewId="0">
      <pane ySplit="1875" topLeftCell="A1683" activePane="bottomLeft"/>
      <selection activeCell="I5" sqref="I5:N8"/>
      <selection pane="bottomLeft" activeCell="K1700" sqref="K1700:N1704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98"/>
  <sheetViews>
    <sheetView showGridLines="0" zoomScale="75" workbookViewId="0">
      <pane ySplit="1980" topLeftCell="A1681" activePane="bottomLeft"/>
      <selection activeCell="B3" sqref="B3:G3"/>
      <selection pane="bottomLeft" activeCell="D1694" sqref="D1694:G1698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99"/>
  <sheetViews>
    <sheetView showGridLines="0" zoomScale="75" workbookViewId="0">
      <pane ySplit="1980" topLeftCell="A1678" activePane="bottomLeft"/>
      <selection activeCell="B3" sqref="B3:G3"/>
      <selection pane="bottomLeft" activeCell="D1695" sqref="D1695:G1699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97"/>
  <sheetViews>
    <sheetView showGridLines="0" zoomScale="75" workbookViewId="0">
      <pane ySplit="1995" topLeftCell="A1666" activePane="bottomLeft"/>
      <selection activeCell="J1642" sqref="J1642"/>
      <selection pane="bottomLeft" activeCell="F1694" sqref="F1694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7" spans="4:7" x14ac:dyDescent="0.25">
      <c r="D1697" s="1"/>
      <c r="E1697" s="2"/>
      <c r="F1697" s="2"/>
      <c r="G1697" s="2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2023-05-05T20:53:30Z</dcterms:modified>
</cp:coreProperties>
</file>