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enelcom-my.sharepoint.com/personal/pablo_jofreu_enel_com/Documents/2020/Tx/Estudio Nacional/"/>
    </mc:Choice>
  </mc:AlternateContent>
  <bookViews>
    <workbookView xWindow="0" yWindow="0" windowWidth="28800" windowHeight="11400" tabRatio="764"/>
  </bookViews>
  <sheets>
    <sheet name="Obs. Inf Final  STN" sheetId="1" r:id="rId1"/>
    <sheet name="Terrenos" sheetId="14" r:id="rId2"/>
    <sheet name="Servidumbres" sheetId="15" r:id="rId3"/>
    <sheet name="Error Calificación - Chena_CN" sheetId="12" r:id="rId4"/>
    <sheet name="SE_Polpaico" sheetId="11" r:id="rId5"/>
  </sheets>
  <definedNames>
    <definedName name="_xlnm.Print_Area" localSheetId="0">'Obs. Inf Final  STN'!$B$2:$F$6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2" i="15" l="1"/>
  <c r="Q3" i="14"/>
  <c r="Q9" i="14" l="1"/>
  <c r="J16" i="14"/>
  <c r="U24" i="15"/>
  <c r="V35" i="15"/>
  <c r="R35" i="15"/>
  <c r="L35" i="15"/>
  <c r="H35" i="15"/>
  <c r="Z34" i="15"/>
  <c r="AC34" i="15" s="1"/>
  <c r="AF34" i="15" s="1"/>
  <c r="P34" i="15"/>
  <c r="AB34" i="15" s="1"/>
  <c r="Z33" i="15"/>
  <c r="P33" i="15"/>
  <c r="AB33" i="15" s="1"/>
  <c r="AE33" i="15" s="1"/>
  <c r="Z32" i="15"/>
  <c r="AC32" i="15" s="1"/>
  <c r="AF32" i="15" s="1"/>
  <c r="P32" i="15"/>
  <c r="AB32" i="15" s="1"/>
  <c r="Z31" i="15"/>
  <c r="AC31" i="15" s="1"/>
  <c r="AF31" i="15" s="1"/>
  <c r="P31" i="15"/>
  <c r="AB31" i="15" s="1"/>
  <c r="Z30" i="15"/>
  <c r="Z35" i="15" s="1"/>
  <c r="P30" i="15"/>
  <c r="AA30" i="15" l="1"/>
  <c r="W20" i="15"/>
  <c r="W8" i="15"/>
  <c r="W16" i="15"/>
  <c r="W2" i="15"/>
  <c r="W19" i="15"/>
  <c r="W5" i="15"/>
  <c r="AB30" i="15"/>
  <c r="AE30" i="15" s="1"/>
  <c r="W22" i="15"/>
  <c r="W10" i="15"/>
  <c r="AA33" i="15"/>
  <c r="AD32" i="15"/>
  <c r="AE32" i="15"/>
  <c r="W3" i="15" s="1"/>
  <c r="AE34" i="15"/>
  <c r="W9" i="15" s="1"/>
  <c r="AD34" i="15"/>
  <c r="AD31" i="15"/>
  <c r="AE31" i="15"/>
  <c r="W11" i="15" s="1"/>
  <c r="AC30" i="15"/>
  <c r="AF30" i="15" s="1"/>
  <c r="AC33" i="15"/>
  <c r="AA34" i="15"/>
  <c r="P35" i="15"/>
  <c r="AA31" i="15"/>
  <c r="AA32" i="15"/>
  <c r="AG31" i="15" l="1"/>
  <c r="W23" i="15"/>
  <c r="W21" i="15"/>
  <c r="AG34" i="15"/>
  <c r="AG32" i="15"/>
  <c r="W17" i="15"/>
  <c r="AA35" i="15"/>
  <c r="AD33" i="15"/>
  <c r="AF33" i="15"/>
  <c r="W4" i="15" s="1"/>
  <c r="W12" i="15" s="1"/>
  <c r="AD30" i="15"/>
  <c r="AB35" i="15"/>
  <c r="AC35" i="15"/>
  <c r="AG33" i="15" l="1"/>
  <c r="W18" i="15"/>
  <c r="W24" i="15" s="1"/>
  <c r="AF35" i="15"/>
  <c r="AG30" i="15"/>
  <c r="AG35" i="15" s="1"/>
  <c r="AE35" i="15"/>
  <c r="AD35" i="15"/>
</calcChain>
</file>

<file path=xl/sharedStrings.xml><?xml version="1.0" encoding="utf-8"?>
<sst xmlns="http://schemas.openxmlformats.org/spreadsheetml/2006/main" count="1158" uniqueCount="289">
  <si>
    <t>N°</t>
  </si>
  <si>
    <t>Propuesta</t>
  </si>
  <si>
    <t>Observación</t>
  </si>
  <si>
    <t>Nombre de Empresa o Asociación</t>
  </si>
  <si>
    <t>CHENA - CERRO NAVIA 220 KV / TRONCAL</t>
  </si>
  <si>
    <t>ALTO JAHUEL - CERRO NAVIA 220 KV / ALTO JAHUEL - CERRO NAVIA CTO1</t>
  </si>
  <si>
    <t>ALTO JAHUEL - CERRO NAVIA 220 KV / ALTO JAHUEL - CERRO NAVIA CTO2</t>
  </si>
  <si>
    <t>CHENA - CERRO NAVIA 220 KV / TRONCAL / CTO1</t>
  </si>
  <si>
    <t>P_513</t>
  </si>
  <si>
    <t>Alto Jahuel 220-&gt;Chena 220</t>
  </si>
  <si>
    <t>N_3</t>
  </si>
  <si>
    <t>CHENA - CERRO NAVIA 220 KV / TRONCAL / CTO2</t>
  </si>
  <si>
    <t>Cerro Navia 220-&gt;Chena 220</t>
  </si>
  <si>
    <t>N_24</t>
  </si>
  <si>
    <t>RecargoInteresesIntercalarios</t>
  </si>
  <si>
    <t>RecargoIngenieria</t>
  </si>
  <si>
    <t>RecargoFlete</t>
  </si>
  <si>
    <t>RecargoBodegaje</t>
  </si>
  <si>
    <t>NombreTramo</t>
  </si>
  <si>
    <t>IdTramo</t>
  </si>
  <si>
    <t>NombreCircuito</t>
  </si>
  <si>
    <t>IdCircuito</t>
  </si>
  <si>
    <t>NombreLinea</t>
  </si>
  <si>
    <t>IdLinea</t>
  </si>
  <si>
    <t>IdEmpresaPropietaria</t>
  </si>
  <si>
    <t>NombreTramoTransporte</t>
  </si>
  <si>
    <t>IdCalificacionCodigo</t>
  </si>
  <si>
    <t>Cantidad</t>
  </si>
  <si>
    <t>IdPano</t>
  </si>
  <si>
    <t xml:space="preserve">La calificación de las estructuras de acero: 805617, 805618 y 805619 son incorrectas.
</t>
  </si>
  <si>
    <t>En la base de datos existen elementos de dos subestaciones diferentes: Polpaico calificada Nacional y Polpaico Chilectra Calificada Zonal y en la valorización Nacional se están considerando elementos de ambas subestaciones</t>
  </si>
  <si>
    <t>P_111</t>
  </si>
  <si>
    <t>POLPAICO</t>
  </si>
  <si>
    <t>SE-N_56</t>
  </si>
  <si>
    <t>RecargoGastosGenerales</t>
  </si>
  <si>
    <t>ValorHHMontajeHormigon</t>
  </si>
  <si>
    <t>CantidadHHMontajeHormigon</t>
  </si>
  <si>
    <t>ValorUnitarioHormigon</t>
  </si>
  <si>
    <t>ValorUnitarioHHMontajePernos</t>
  </si>
  <si>
    <t>CantidadHHMontajeKgPernos</t>
  </si>
  <si>
    <t>ValorUnitarioKgPernos</t>
  </si>
  <si>
    <t>ValorHHMontajeKg</t>
  </si>
  <si>
    <t>CantidadHHMontajeKg</t>
  </si>
  <si>
    <t>ValorUnitarioKgAcero</t>
  </si>
  <si>
    <t>ValorHHMontaje</t>
  </si>
  <si>
    <t>CantidadHHMontaje</t>
  </si>
  <si>
    <t>ValorUnitario</t>
  </si>
  <si>
    <t>PesoPernos</t>
  </si>
  <si>
    <t>Unidad</t>
  </si>
  <si>
    <t>VidaUtil</t>
  </si>
  <si>
    <t>FuenteDato</t>
  </si>
  <si>
    <t>PorcAsig_ElementosComunes</t>
  </si>
  <si>
    <t>IdTipoVidaUtil</t>
  </si>
  <si>
    <t>TensionPano</t>
  </si>
  <si>
    <t>DescripcionPano</t>
  </si>
  <si>
    <t>IdPatioSSEE</t>
  </si>
  <si>
    <t>NombreSubestacion</t>
  </si>
  <si>
    <t>IdSubestacion</t>
  </si>
  <si>
    <t>009201700001</t>
  </si>
  <si>
    <t>IdDeclaracion</t>
  </si>
  <si>
    <t>Dato Obtenido desde Relacion Barras</t>
  </si>
  <si>
    <t>EEE</t>
  </si>
  <si>
    <t>gl</t>
  </si>
  <si>
    <t xml:space="preserve">La calificación de los accesorios asociados a las estructuras de acero: 805617, 805618 y 805619, del circuito Idcircuito 805613, IdTramo 805615, son incorrectas.
</t>
  </si>
  <si>
    <t>Las estructuras de acero: 805617, 805618 y 805619 son parte del Tramo Transporte N_24 y N_34, de propiedad de Chena S.A. Se debe rectificar la calificación y asignar los recargos correspondientes.</t>
  </si>
  <si>
    <t>Los conductores 805655 y 805656 son parte del Tramo Transporte N_34, de propiedad de Chena S.A. Se debe rectificar la calificación y asignar los recargos correspondientes.</t>
  </si>
  <si>
    <t/>
  </si>
  <si>
    <t>PorcAsigSistema</t>
  </si>
  <si>
    <t>IdNodo</t>
  </si>
  <si>
    <t>Descripcion</t>
  </si>
  <si>
    <t>OCI</t>
  </si>
  <si>
    <t>PATIO</t>
  </si>
  <si>
    <t>MARCO DE BARRA 3</t>
  </si>
  <si>
    <t>MARCO DE BARRA 1</t>
  </si>
  <si>
    <t>MARCO DE BARRA 2</t>
  </si>
  <si>
    <t>TP DE BARRA</t>
  </si>
  <si>
    <t>Observaciones</t>
  </si>
  <si>
    <t>IdOOCC</t>
  </si>
  <si>
    <t>EST</t>
  </si>
  <si>
    <t>VolumenHormigon</t>
  </si>
  <si>
    <t>IdTipoHormigon</t>
  </si>
  <si>
    <t>PesoAcero</t>
  </si>
  <si>
    <t>IdEquipoSoportado</t>
  </si>
  <si>
    <t>IdTipoAcero</t>
  </si>
  <si>
    <t>IdEstructuraSubEstacion</t>
  </si>
  <si>
    <t>DESCONECTADOR FUSIBLE 25 KV 200E A - UNIP</t>
  </si>
  <si>
    <t>IdTipoElementoComunPatioSSEE</t>
  </si>
  <si>
    <t>IdElementoComunPatioSSEE</t>
  </si>
  <si>
    <t>ESTRUCTURAS SSEE ELEMENTOS RELACIONADOS POR BARRAS</t>
  </si>
  <si>
    <t>Galvanizado A37</t>
  </si>
  <si>
    <t>Recargo Comunes Patios menores a 34 kV</t>
  </si>
  <si>
    <t>Estructuras Barras</t>
  </si>
  <si>
    <t>Si</t>
  </si>
  <si>
    <t>Galvanizado A 52</t>
  </si>
  <si>
    <t>IdTipoFamiliaElemento</t>
  </si>
  <si>
    <t>DescripcionEstructura</t>
  </si>
  <si>
    <t>TipoHormigon</t>
  </si>
  <si>
    <t>TipoAcero</t>
  </si>
  <si>
    <t>TipoRecargo</t>
  </si>
  <si>
    <t>IdRecargo</t>
  </si>
  <si>
    <t>SubItem</t>
  </si>
  <si>
    <t>Observacion</t>
  </si>
  <si>
    <t>Valorizar</t>
  </si>
  <si>
    <t>IdCalificacionPano</t>
  </si>
  <si>
    <t>dbo_TramoSSEE_EstructurasSubEstacion</t>
  </si>
  <si>
    <t>M3</t>
  </si>
  <si>
    <t>EMPLANTILLADO HORM. 170 KG CEM/M3</t>
  </si>
  <si>
    <t>OOCC Varios Obtenidos desde Relacion Barras</t>
  </si>
  <si>
    <t>OOCC de Barras</t>
  </si>
  <si>
    <t>Fundacion Equipos SS/EE</t>
  </si>
  <si>
    <t>EXCAVACIÓN A MANO</t>
  </si>
  <si>
    <t>RETIRO DE EXCEDENTES</t>
  </si>
  <si>
    <t>RELLENO CON MATERIAL DE OBRA</t>
  </si>
  <si>
    <t>EXCAVACIÓN A MAQUINA</t>
  </si>
  <si>
    <t>POSTE 11.5 M</t>
  </si>
  <si>
    <t>HORMIGÓN GRADO H-10</t>
  </si>
  <si>
    <t>PATIOS</t>
  </si>
  <si>
    <t>M</t>
  </si>
  <si>
    <t>SOLERILLAS</t>
  </si>
  <si>
    <t>RELLENO CON GRAVILLA</t>
  </si>
  <si>
    <t>CU</t>
  </si>
  <si>
    <t>POSTE HORMIGON ARMADO 7.2 MTS</t>
  </si>
  <si>
    <t>KG</t>
  </si>
  <si>
    <t>ENFIERRADURAS</t>
  </si>
  <si>
    <t>HORMIGÓN GRADO H-20</t>
  </si>
  <si>
    <t>RELLENO CON SUELO CEMENTO</t>
  </si>
  <si>
    <t>LT</t>
  </si>
  <si>
    <t>GROUTING</t>
  </si>
  <si>
    <t xml:space="preserve">PERNOS DE ANCLAJE </t>
  </si>
  <si>
    <t>M2</t>
  </si>
  <si>
    <t>MOLDAJE</t>
  </si>
  <si>
    <t>TipoMaterial</t>
  </si>
  <si>
    <t>DescripcionOOCC</t>
  </si>
  <si>
    <t>TipoOOCC</t>
  </si>
  <si>
    <t>IdTipoMaterial</t>
  </si>
  <si>
    <t>dbo_TramoSSEE_MaterialesOOCC.NombreSubestacion</t>
  </si>
  <si>
    <t>dbo_TramoSSEE_MaterialesOOCC.IdSubestacion</t>
  </si>
  <si>
    <t>IdTrafo_Calificado_OOCC</t>
  </si>
  <si>
    <t>dbo_TramoTransporte_MaterialesOOCC</t>
  </si>
  <si>
    <t>Intemperie</t>
  </si>
  <si>
    <t>Accesorios y Materiales auxiliares</t>
  </si>
  <si>
    <t>dbo_TramoSSEE_ElementosComunesPatiosSSEE.NombreSubestacion</t>
  </si>
  <si>
    <t>dbo_TramoSSEE_ElementosComunesPatiosSSEE.IdSubestacion</t>
  </si>
  <si>
    <t>DescripcionPatioSSEE</t>
  </si>
  <si>
    <t>TipoElementoComunPatioSSEE</t>
  </si>
  <si>
    <t>dbo_TramoSSEE_ElementosComunesPatiosSSEE</t>
  </si>
  <si>
    <t>Datos de las siguientes tablas que correponden a subestación 856799 POLPAICO (CHILECTRA) del  segmento Zonal y no deben ser incluidos en Informe Nacional</t>
  </si>
  <si>
    <t>dbo_TramoTransporte_Linea</t>
  </si>
  <si>
    <t>IdTramoTransporteLinea</t>
  </si>
  <si>
    <t>IdEmpresaPropietariaTramo</t>
  </si>
  <si>
    <t>IdTramoAuxiliar1</t>
  </si>
  <si>
    <t>IdTramoAuxiliar2</t>
  </si>
  <si>
    <t>IdTramoAuxiliar3</t>
  </si>
  <si>
    <t>IdTramoAuxiliar4</t>
  </si>
  <si>
    <t>IdEstructuraSeccionamientoInic</t>
  </si>
  <si>
    <t>IdEstructuraSeccionamientoFinal</t>
  </si>
  <si>
    <t>ValorizarTramo</t>
  </si>
  <si>
    <t>ObservacionTramo</t>
  </si>
  <si>
    <t>La calificación para los conductores 805655 y 805656 se mantiene como N_3, lo que es incorrecto.</t>
  </si>
  <si>
    <t>Las bases del Estudio establecen: "La valorización y resultados del o los respectivos Estudios del segmento de transmisión, así como de cada sistema zonal, deberán informarse en el formato “CNE_Tx.bak”, que forma parte íntegra de las Bases, 
para  ser  abiertos,  cargados  y  manipulados  en  una  base  SQL  Server  2012,  debiendo  considerar  las modificaciones  al  modelo  de  base  de  datos  producto  de  lo  indicado  en  el  punto  3.4.1.1,  y  aquellas necesarias para una correcta representación de los resultados conforme a lo dispuesto en las presentes Bases. "</t>
  </si>
  <si>
    <t xml:space="preserve">El IdTramo 805615, de propiedad de Chena S.A, no pertenece a la línea Alto Jahuel - Chena. Es parte inicial del Tramo Transporte N_34. Corresponde al Circuito 1 de la línea Chena - Cerro Navia (IdLinea 805612). Este tramo llega a SE Neptuno de Transelec, por lo que su calificación corresponde a N_34. Se adjunta unilineal en hoja "Error Calificación - Chena_CN" con los tramos mencionados. </t>
  </si>
  <si>
    <t>Los accesorios asociados a las estructuras de acero: 805617, 805618 y 805619,  del circuito Idcircuito 805613, IdTramo 805615,  son parte del Tramo Transporte N_34, de propiedad de Chena S.A. Se debe rectificar la calificación y asignar los recargos correspondientes. Pertenecen al Circuito 1 de la Línea Chena - Cerro Navia</t>
  </si>
  <si>
    <t>Para dar cumplimiento a las bases respecto del punto planteado se deben llenar las tablas que conforman el sistema de cuentas de CNE, esto incluye completar las tablas de precios, recargos que permitan a través de esas tablas obtener el valor de inversión.</t>
  </si>
  <si>
    <t>PorcAsig_HAE_EDA_MitigacionAmb</t>
  </si>
  <si>
    <t>PorcAsig_CableGuardia</t>
  </si>
  <si>
    <t>PorcAsig_EstructuraSSEE</t>
  </si>
  <si>
    <t>Elemento</t>
  </si>
  <si>
    <t>IdElemento</t>
  </si>
  <si>
    <t>TipoMoneda</t>
  </si>
  <si>
    <t>Monto_EDA_MitigacionAmb</t>
  </si>
  <si>
    <t>P_Cantidad</t>
  </si>
  <si>
    <t>N_109</t>
  </si>
  <si>
    <t>Polpaico 220-&gt;Tap El Manzano 220</t>
  </si>
  <si>
    <t>POLPAICO - EL SALTO 220 KV / POLPAICO - TAP EL MANZANO CTO2</t>
  </si>
  <si>
    <t>Recargo Lineas entre 5 y 25 km</t>
  </si>
  <si>
    <t>TYC</t>
  </si>
  <si>
    <t>Dato Obtenido desde Relacion Lineas Calificadas</t>
  </si>
  <si>
    <t>SERVIDUMBRES</t>
  </si>
  <si>
    <t>dólar</t>
  </si>
  <si>
    <t>POLPAICO - EL SALTO 220 KV / POLPAICO - TAP EL MANZANO CTO1</t>
  </si>
  <si>
    <t>N_132</t>
  </si>
  <si>
    <t>Tap El Manzano 220-&gt;Tap Chicureo 220</t>
  </si>
  <si>
    <t>POLPAICO - EL SALTO 220 KV / TAP EL MANZANO - TAP CHICUREO CTO2</t>
  </si>
  <si>
    <t>Recargo Lineas entre 25 y 50 km</t>
  </si>
  <si>
    <t>POLPAICO - EL SALTO 220 KV / TAP EL MANZANO - TAP CHICUREO CTO1</t>
  </si>
  <si>
    <t>N_4</t>
  </si>
  <si>
    <t>Alto Jahuel 220-&gt;Los Almendros 220</t>
  </si>
  <si>
    <t>ALTO JAHUEL - LOS ALMENDROS 220 KV / ALTO JAHUEL - LOS ALMENDROS CTO2</t>
  </si>
  <si>
    <t>ALTO JAHUEL - LOS ALMENDROS 220 KV / ALTO JAHUEL - LOS ALMENDROS CTO1</t>
  </si>
  <si>
    <t xml:space="preserve">Valor de servidumbre de instalaciones de transmisión </t>
  </si>
  <si>
    <t xml:space="preserve">De acuerdo a valor fijado en Decreto 14 </t>
  </si>
  <si>
    <t>CIRCUITO 1</t>
  </si>
  <si>
    <t>CIRCUITO 2</t>
  </si>
  <si>
    <t>Total</t>
  </si>
  <si>
    <t>Valor $ D14 al 31.12.2009</t>
  </si>
  <si>
    <t>Valor US$ D14 al 31.12.2017</t>
  </si>
  <si>
    <t>Código Línea</t>
  </si>
  <si>
    <t>Código Tramo</t>
  </si>
  <si>
    <t>Nombre Servidumbre</t>
  </si>
  <si>
    <t>Propietario</t>
  </si>
  <si>
    <t>CODIGO D14 CTO I</t>
  </si>
  <si>
    <t>Tramo_Long_Km</t>
  </si>
  <si>
    <t>FranjaServidumbre_m</t>
  </si>
  <si>
    <t>PropietarioCod</t>
  </si>
  <si>
    <t>Año</t>
  </si>
  <si>
    <t>aVI Terreno</t>
  </si>
  <si>
    <t>Int%</t>
  </si>
  <si>
    <t>BI_US$ %</t>
  </si>
  <si>
    <t>CE_US$ %</t>
  </si>
  <si>
    <t>VI terreno US$ al 31.12.2009 CTO I</t>
  </si>
  <si>
    <t>CODIGO D14 CTO II</t>
  </si>
  <si>
    <t>VI terreno US$ al 31.12.2009 CTO II</t>
  </si>
  <si>
    <t>Valor serv. Decreto 14 US$ al 31.12.2009</t>
  </si>
  <si>
    <t xml:space="preserve">Circuito I </t>
  </si>
  <si>
    <t>Circuito II</t>
  </si>
  <si>
    <t>TOTAL</t>
  </si>
  <si>
    <t>105-0</t>
  </si>
  <si>
    <t>105A</t>
  </si>
  <si>
    <t>SERVIDUMBRE ALTO JAHUEL - BUIN</t>
  </si>
  <si>
    <t>110-0</t>
  </si>
  <si>
    <t>110A</t>
  </si>
  <si>
    <t>SERVIDUMBRE ALTO JAHUEL - LOS ALMENDROS</t>
  </si>
  <si>
    <t>Lx_SIC 3_779</t>
  </si>
  <si>
    <t>Lx_SIC 3_780</t>
  </si>
  <si>
    <t>115-6</t>
  </si>
  <si>
    <t>115A</t>
  </si>
  <si>
    <t>SERVIDUMBRE POLPAICO-EL MANZANO</t>
  </si>
  <si>
    <t>Lx_SIC 3_712</t>
  </si>
  <si>
    <t>Lx_SIC 3_713</t>
  </si>
  <si>
    <t>115B</t>
  </si>
  <si>
    <t>SERVIDUMBRE EL MANZANO - EL SALTO</t>
  </si>
  <si>
    <t>Lx_SIC 3_714</t>
  </si>
  <si>
    <t>Lx_SIC 3_715</t>
  </si>
  <si>
    <t>195-0</t>
  </si>
  <si>
    <t>195A</t>
  </si>
  <si>
    <t>SERVIDUMBRE TAP CHENA- CHENA</t>
  </si>
  <si>
    <t>Lx_SIC 3_781</t>
  </si>
  <si>
    <t>Lx_SIC 3_782</t>
  </si>
  <si>
    <t>IPC</t>
  </si>
  <si>
    <t>US$</t>
  </si>
  <si>
    <t xml:space="preserve">Valor de terrenos de instalaciones de transmisión </t>
  </si>
  <si>
    <t>De acuerdo a valor fijado en Decreto 14</t>
  </si>
  <si>
    <t>Nombre Terreno</t>
  </si>
  <si>
    <t>SistemaStxCod D14</t>
  </si>
  <si>
    <t>SSEECod D14</t>
  </si>
  <si>
    <t>Superficie M2 Decreto 14</t>
  </si>
  <si>
    <t>Valor terreno Decreto 14 US$ al 31.12.2009</t>
  </si>
  <si>
    <t>Valor terreno Decreto 14  $ al 31.12.2009</t>
  </si>
  <si>
    <t>303</t>
  </si>
  <si>
    <t>TERRENO DE S/E CHENA</t>
  </si>
  <si>
    <t>SIC3</t>
  </si>
  <si>
    <t>SSEE_81</t>
  </si>
  <si>
    <t>Valor Decreto 14</t>
  </si>
  <si>
    <t>Valor terreno total  US$ al 31.12.2017</t>
  </si>
  <si>
    <t>Superficie</t>
  </si>
  <si>
    <t>Monto_EDA_Terreno</t>
  </si>
  <si>
    <t>SE-N_12</t>
  </si>
  <si>
    <t>CHENA</t>
  </si>
  <si>
    <t>Recargo Comunes Subestacion</t>
  </si>
  <si>
    <t>Dato Obtenido desde Relacion Subestaciones</t>
  </si>
  <si>
    <t>TERRENOS</t>
  </si>
  <si>
    <t>Dolar</t>
  </si>
  <si>
    <t>El valor del terreno asignado a Subestación Chena no corresponde con los valores del decreto 14.</t>
  </si>
  <si>
    <t>El valor de las servidumbres no corresponde con los valores del decreto 14.</t>
  </si>
  <si>
    <t>Se solicita revisar y corregir esta información. En Hoja Terrenos se entregan los valores correspondientes.</t>
  </si>
  <si>
    <t>Se solicita revisar y corregir esta información. En Hoja Servidumbres se entregan los valores correspondientes.</t>
  </si>
  <si>
    <t>Enel Distribución</t>
  </si>
  <si>
    <t>Se solicita revisar la información de velocidades medias de desplazamiento para las S/E señaladas.</t>
  </si>
  <si>
    <t>N_50</t>
  </si>
  <si>
    <t>El Salto 220-&gt;Tap Chicureo 220</t>
  </si>
  <si>
    <t>POLPAICO - EL SALTO 220 KV / TAP CHICUREO - EL SALTO CTO2</t>
  </si>
  <si>
    <t>POLPAICO - EL SALTO 220 KV / TAP CHICUREO - EL SALTO CTO1</t>
  </si>
  <si>
    <t xml:space="preserve">ModeloV4_SE.xlxs
Modelo COMA, Archivo ModeloV4_SE, hoja Geoposicionamiento
</t>
  </si>
  <si>
    <t xml:space="preserve">ModeloV4.xlxs
Modelo COMA, Archivo ModeloV4, hoja Geoposicionamiento
</t>
  </si>
  <si>
    <t>Identificación del archivo o del título, subtítulo y número de página del informe</t>
  </si>
  <si>
    <t xml:space="preserve">Base Dato "BDC_2017_ENTREGA_CNE_MOD_ELEQUIPOS_2"
</t>
  </si>
  <si>
    <t>Base Dato "BDC_2017_ENTREGA_CNE_MOD_ELEQUIPOS_2"
Tabla "dbo_VI_TramoSubestacion_Detalle"</t>
  </si>
  <si>
    <t>Base Dato "BDC_2017_ENTREGA_CNE_MOD_ELEQUIPOS_2"
Tabla "dbo_VI_TramoTransporte_Detalle"</t>
  </si>
  <si>
    <t>Base Dato "BDC_2017_ENTREGA_CNE_MOD_ELEQUIPOS_2"
Tabla "dbo_TramosTransporte_AccesoriosEstructuras"</t>
  </si>
  <si>
    <t xml:space="preserve">Base Dato "BDC_2017_ENTREGA_CNE_MOD_ELEQUIPOS_2"
Tabla "dbo_TramosTransporte_EstructuraConAcero"
</t>
  </si>
  <si>
    <t>Base Dato "BDC_2017_ENTREGA_CNE_MOD_ELEQUIPOS_2"
Tabla "dbo_TramosTransporte_Conductores"</t>
  </si>
  <si>
    <t xml:space="preserve">Base de datos "CNE_Tx.bak"
</t>
  </si>
  <si>
    <t>Informe Final Definitivo V3 20 Octubre 2020.docx
°Archivo - intereses intercalarios.xlsx
6. Metodología Aplicada
6.1 Metodología aplicada a la determinación de V.I.
6.1.5.5 Intereses intercalarios</t>
  </si>
  <si>
    <t>En el cálculo del recargo porcentual del interés intercalario no se incluye los costos de terrenos y servidumbres. La inversión en  estos conceptos se efectúa con anticipación a la instalación técnica y por lo tanto el periodo a considerar no es el mismo como tampoco los desembolsos.</t>
  </si>
  <si>
    <t xml:space="preserve">Existe error de calificación de IdTramo 805615 como N_3, lo que repercute en que los elementos asociados, también se les asigne esta calificación. </t>
  </si>
  <si>
    <r>
      <t>En el Informe Final existen instalaciones que son necesarias corregir. Se adjunta en la hoja "</t>
    </r>
    <r>
      <rPr>
        <b/>
        <sz val="11"/>
        <color rgb="FF000000"/>
        <rFont val="Calibri"/>
        <family val="2"/>
        <scheme val="minor"/>
      </rPr>
      <t>SE_Polpaico</t>
    </r>
    <r>
      <rPr>
        <sz val="11"/>
        <color rgb="FF000000"/>
        <rFont val="Calibri"/>
        <family val="2"/>
        <scheme val="minor"/>
      </rPr>
      <t>" los elemento que se deben eliminar de la valorización Nacional.</t>
    </r>
  </si>
  <si>
    <t xml:space="preserve">En el Informe Final, el consultor no utilizó la  facultad que le entrega las bases de crear una nuevas familias o subfamilias de modo de representar adecuadamente las características físicas y técnicas:3.4.1.4 b)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Dado que el valor de los terrenos y servidumbres varía bastante en distintas instalaciones , se deben crear familias de terreno y servidumbre separada por tensión y ubicación geográfica diferenciada en urbano/rural  o algún parámetro adecuado que refleje los distintos tiempos que se utilizan en la adquisición de terrenos y el establecimientos de las servidumbres para obtener el recargo porcentual del interés intercalario. Adicionalmente, las instalaciones de las SSEE pueden pertenecer a empresas distintas a la propietaria del terreno o servidumbre, por lo que unificar los gastos de terreno dentro de los proyectos, se les estaría alterando los tiempos y costos de estos.  En respuesta a los comentarios del consultor, se debe considerar un único desembolso inicial del 100% con un periodo que va desde la adquisición del terreno o pago de servidumbres hasta el inicio del proyecto más la duración del proyecto. Dado que existe un solo pago en el flujo de este cálculo es posible efectuarlo directamente de manera porcentual. La metodología expuesta por el consultor, no recoge estas características y le atribuye tiempos y etapas de desembolsos que no se ajustan a la realidad.  </t>
  </si>
  <si>
    <t>Las velocidades de las cuadrillas asignadas para las S/E Alto Jahuel, Chena, Tap Chicureo, Tap El Manzano, El Salto, Nueva Lampa , Buin y Los Almendros parece excesivo, toda vez que dichos puntos del sistema se encuentran en el radio de la Región Metropolitana, donde el Panel de Expertos, en su dictamenN°6-2017 determinó que en el radio urbano de la Región Metropolitana las velocidades que alcanzan los vehículos son menores a las propuestas en el Estudio. Si bien Google Earth es una herramienta de geoposicionamiento, no se condice con el trafico existente en la zona.</t>
  </si>
  <si>
    <t>Las velocidades de las cuadrillas asignadas para las S/E Alto Jahuel, Chena, Tap Chicureo, Tap El Manzano, El Salto, Nueva Lampa , Buin y Los Almendros parece excesivo, toda vez que dichos puntos del sistema se encuentran en el radio de la Región Metropolitana, donde el Panel de Expertos, en su dictamenN°6-2017 determinó que en el radio urbano de la Región Metropolitana las velocidades que alcanzan los vehículos son menores a las propuestas en el Estudio. Si bien Google Earth es una herramienta de eoposicionamiento, no se condice con el tráfico existente en la zona.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</si>
</sst>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43" formatCode="_ * #,##0.00_ ;_ * \-#,##0.00_ ;_ * &quot;-&quot;??_ ;_ @_ "/>
    <numFmt numFmtId="164" formatCode="_-* #,##0.00_-;\-* #,##0.00_-;_-* &quot;-&quot;??_-;_-@_-"/>
    <numFmt numFmtId="165" formatCode="_-* #,##0.00\ _$_-;\-* #,##0.00\ _$_-;_-* &quot;-&quot;??\ _$_-;_-@_-"/>
    <numFmt numFmtId="166" formatCode="_-* #,##0\ _$_-;\-* #,##0\ _$_-;_-* &quot;-&quot;??\ _$_-;_-@_-"/>
    <numFmt numFmtId="167" formatCode="_-* #,##0_-;\-* #,##0_-;_-* &quot;-&quot;??_-;_-@_-"/>
  </numFmts>
  <fonts count="17"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sz val="10"/>
      <color indexed="8"/>
      <name val="Arial"/>
      <family val="2"/>
    </font>
    <font>
      <sz val="11"/>
      <color indexed="8"/>
      <name val="Calibri"/>
      <family val="2"/>
    </font>
    <font>
      <b/>
      <sz val="14"/>
      <color theme="1"/>
      <name val="Calibri"/>
      <family val="2"/>
      <scheme val="minor"/>
    </font>
    <font>
      <u/>
      <sz val="20"/>
      <color theme="1"/>
      <name val="Calibri"/>
      <family val="2"/>
      <scheme val="minor"/>
    </font>
    <font>
      <sz val="11"/>
      <color theme="0"/>
      <name val="Calibri"/>
      <family val="2"/>
    </font>
    <font>
      <sz val="22"/>
      <color theme="1"/>
      <name val="Calibri"/>
      <family val="2"/>
      <scheme val="minor"/>
    </font>
    <font>
      <sz val="8"/>
      <color theme="1"/>
      <name val="Calibri"/>
      <family val="2"/>
      <scheme val="minor"/>
    </font>
    <font>
      <b/>
      <sz val="8"/>
      <name val="Verdana"/>
      <family val="2"/>
    </font>
    <font>
      <sz val="9"/>
      <color indexed="8"/>
      <name val="Calibri"/>
      <family val="2"/>
    </font>
    <font>
      <b/>
      <sz val="9"/>
      <color indexed="8"/>
      <name val="Calibri"/>
      <family val="2"/>
    </font>
    <font>
      <b/>
      <sz val="9"/>
      <color theme="1"/>
      <name val="Calibri"/>
      <family val="2"/>
      <scheme val="minor"/>
    </font>
    <font>
      <b/>
      <sz val="11"/>
      <color indexed="8"/>
      <name val="Calibri"/>
      <family val="2"/>
    </font>
  </fonts>
  <fills count="1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indexed="22"/>
        <bgColor indexed="0"/>
      </patternFill>
    </fill>
    <fill>
      <patternFill patternType="solid">
        <fgColor rgb="FFFF0000"/>
        <bgColor indexed="64"/>
      </patternFill>
    </fill>
    <fill>
      <patternFill patternType="solid">
        <fgColor rgb="FF00B0F0"/>
        <bgColor indexed="0"/>
      </patternFill>
    </fill>
    <fill>
      <patternFill patternType="solid">
        <fgColor rgb="FF00B0F0"/>
        <bgColor indexed="64"/>
      </patternFill>
    </fill>
    <fill>
      <patternFill patternType="solid">
        <fgColor theme="8" tint="0.59999389629810485"/>
        <bgColor indexed="64"/>
      </patternFill>
    </fill>
    <fill>
      <patternFill patternType="solid">
        <fgColor theme="8" tint="0.59999389629810485"/>
        <bgColor indexed="0"/>
      </patternFill>
    </fill>
  </fills>
  <borders count="43">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thin">
        <color indexed="8"/>
      </left>
      <right style="thin">
        <color indexed="8"/>
      </right>
      <top style="thin">
        <color indexed="8"/>
      </top>
      <bottom/>
      <diagonal/>
    </border>
    <border>
      <left style="medium">
        <color indexed="64"/>
      </left>
      <right style="thin">
        <color indexed="22"/>
      </right>
      <top style="medium">
        <color indexed="64"/>
      </top>
      <bottom style="thin">
        <color indexed="22"/>
      </bottom>
      <diagonal/>
    </border>
    <border>
      <left style="thin">
        <color indexed="22"/>
      </left>
      <right style="thin">
        <color indexed="22"/>
      </right>
      <top style="medium">
        <color indexed="64"/>
      </top>
      <bottom style="thin">
        <color indexed="22"/>
      </bottom>
      <diagonal/>
    </border>
    <border>
      <left style="thin">
        <color indexed="22"/>
      </left>
      <right style="medium">
        <color indexed="64"/>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12">
    <xf numFmtId="0" fontId="0" fillId="0" borderId="0"/>
    <xf numFmtId="165" fontId="4" fillId="0" borderId="0" applyFont="0" applyFill="0" applyBorder="0" applyAlignment="0" applyProtection="0"/>
    <xf numFmtId="0" fontId="5" fillId="0" borderId="0"/>
    <xf numFmtId="0" fontId="5"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5" fillId="0" borderId="0"/>
    <xf numFmtId="0" fontId="5" fillId="0" borderId="0"/>
    <xf numFmtId="41" fontId="4" fillId="0" borderId="0" applyFont="0" applyFill="0" applyBorder="0" applyAlignment="0" applyProtection="0"/>
    <xf numFmtId="0" fontId="5" fillId="0" borderId="0"/>
    <xf numFmtId="0" fontId="5" fillId="0" borderId="0"/>
  </cellStyleXfs>
  <cellXfs count="166">
    <xf numFmtId="0" fontId="0" fillId="0" borderId="0" xfId="0"/>
    <xf numFmtId="0" fontId="0" fillId="2" borderId="0" xfId="0" applyFill="1"/>
    <xf numFmtId="0" fontId="0" fillId="2" borderId="0" xfId="0" applyFill="1" applyAlignment="1">
      <alignment horizontal="center"/>
    </xf>
    <xf numFmtId="0" fontId="1" fillId="3" borderId="4" xfId="0" applyFont="1" applyFill="1" applyBorder="1" applyAlignment="1">
      <alignment horizontal="center" vertical="center"/>
    </xf>
    <xf numFmtId="0" fontId="0" fillId="2" borderId="0" xfId="0" applyFill="1" applyBorder="1"/>
    <xf numFmtId="0" fontId="0" fillId="2" borderId="0" xfId="0" applyFill="1" applyBorder="1" applyAlignment="1">
      <alignment horizontal="center"/>
    </xf>
    <xf numFmtId="0" fontId="1" fillId="3" borderId="3" xfId="0" applyFont="1" applyFill="1" applyBorder="1" applyAlignment="1">
      <alignment horizontal="center" vertical="center"/>
    </xf>
    <xf numFmtId="0" fontId="1" fillId="3" borderId="1" xfId="0" applyFont="1" applyFill="1" applyBorder="1" applyAlignment="1">
      <alignment horizontal="center" vertical="center"/>
    </xf>
    <xf numFmtId="15" fontId="0" fillId="2" borderId="0" xfId="0" applyNumberFormat="1" applyFill="1"/>
    <xf numFmtId="0" fontId="0" fillId="0" borderId="0" xfId="0"/>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0" fillId="0" borderId="0" xfId="0" applyAlignment="1"/>
    <xf numFmtId="0" fontId="6" fillId="4" borderId="7" xfId="2" applyFont="1" applyFill="1" applyBorder="1" applyAlignment="1">
      <alignment horizontal="center"/>
    </xf>
    <xf numFmtId="0" fontId="7" fillId="0" borderId="0" xfId="0" applyFont="1" applyAlignment="1"/>
    <xf numFmtId="0" fontId="6" fillId="0" borderId="6" xfId="2" applyFont="1" applyFill="1" applyBorder="1" applyAlignment="1">
      <alignment horizontal="right"/>
    </xf>
    <xf numFmtId="0" fontId="6" fillId="0" borderId="6" xfId="2" applyFont="1" applyFill="1" applyBorder="1" applyAlignment="1"/>
    <xf numFmtId="0" fontId="5" fillId="0" borderId="0" xfId="2" applyAlignment="1"/>
    <xf numFmtId="0" fontId="8" fillId="0" borderId="0" xfId="0" applyFont="1"/>
    <xf numFmtId="0" fontId="6" fillId="4" borderId="7" xfId="3" applyFont="1" applyFill="1" applyBorder="1" applyAlignment="1">
      <alignment horizontal="center"/>
    </xf>
    <xf numFmtId="0" fontId="6" fillId="0" borderId="6" xfId="3" applyFont="1" applyFill="1" applyBorder="1" applyAlignment="1"/>
    <xf numFmtId="0" fontId="6" fillId="0" borderId="6" xfId="3" applyFont="1" applyFill="1" applyBorder="1" applyAlignment="1">
      <alignment horizontal="right"/>
    </xf>
    <xf numFmtId="0" fontId="5" fillId="0" borderId="0" xfId="3" applyAlignment="1"/>
    <xf numFmtId="0" fontId="7" fillId="0" borderId="0" xfId="0" applyFont="1"/>
    <xf numFmtId="0" fontId="10" fillId="2" borderId="0" xfId="0" applyFont="1" applyFill="1" applyAlignment="1">
      <alignment horizontal="left"/>
    </xf>
    <xf numFmtId="167" fontId="0" fillId="2" borderId="0" xfId="0" applyNumberFormat="1" applyFill="1"/>
    <xf numFmtId="164" fontId="0" fillId="2" borderId="0" xfId="0" applyNumberFormat="1" applyFill="1"/>
    <xf numFmtId="10" fontId="4" fillId="2" borderId="0" xfId="5" applyNumberFormat="1" applyFont="1" applyFill="1"/>
    <xf numFmtId="167" fontId="1" fillId="2" borderId="0" xfId="0" applyNumberFormat="1" applyFont="1" applyFill="1"/>
    <xf numFmtId="0" fontId="11" fillId="0" borderId="0" xfId="0" applyFont="1" applyAlignment="1">
      <alignment horizontal="center" vertical="top" wrapText="1"/>
    </xf>
    <xf numFmtId="0" fontId="0" fillId="2" borderId="0" xfId="0" applyFill="1" applyAlignment="1">
      <alignment horizontal="left"/>
    </xf>
    <xf numFmtId="167" fontId="0" fillId="2" borderId="8" xfId="0" applyNumberFormat="1" applyFill="1" applyBorder="1"/>
    <xf numFmtId="164" fontId="0" fillId="2" borderId="9" xfId="0" applyNumberFormat="1" applyFill="1" applyBorder="1"/>
    <xf numFmtId="167" fontId="0" fillId="2" borderId="9" xfId="0" applyNumberFormat="1" applyFill="1" applyBorder="1"/>
    <xf numFmtId="10" fontId="4" fillId="2" borderId="9" xfId="5" applyNumberFormat="1" applyFont="1" applyFill="1" applyBorder="1"/>
    <xf numFmtId="167" fontId="1" fillId="2" borderId="1" xfId="0" applyNumberFormat="1" applyFont="1" applyFill="1" applyBorder="1"/>
    <xf numFmtId="167" fontId="0" fillId="2" borderId="10" xfId="0" applyNumberFormat="1" applyFill="1" applyBorder="1"/>
    <xf numFmtId="167" fontId="0" fillId="2" borderId="11" xfId="0" applyNumberFormat="1" applyFill="1" applyBorder="1"/>
    <xf numFmtId="10" fontId="4" fillId="2" borderId="11" xfId="5" applyNumberFormat="1" applyFont="1" applyFill="1" applyBorder="1"/>
    <xf numFmtId="167" fontId="1" fillId="2" borderId="2" xfId="0" applyNumberFormat="1" applyFont="1" applyFill="1" applyBorder="1"/>
    <xf numFmtId="0" fontId="0" fillId="2" borderId="4" xfId="0" applyFill="1" applyBorder="1"/>
    <xf numFmtId="0" fontId="11" fillId="0" borderId="0" xfId="0" applyFont="1"/>
    <xf numFmtId="167" fontId="12" fillId="4" borderId="12" xfId="4" applyNumberFormat="1" applyFont="1" applyFill="1" applyBorder="1" applyAlignment="1">
      <alignment horizontal="center" vertical="top" wrapText="1"/>
    </xf>
    <xf numFmtId="167" fontId="12" fillId="4" borderId="13" xfId="4" applyNumberFormat="1" applyFont="1" applyFill="1" applyBorder="1" applyAlignment="1">
      <alignment horizontal="center" vertical="top" wrapText="1"/>
    </xf>
    <xf numFmtId="167" fontId="12" fillId="4" borderId="14" xfId="4" applyNumberFormat="1" applyFont="1" applyFill="1" applyBorder="1" applyAlignment="1">
      <alignment horizontal="center" vertical="top" wrapText="1"/>
    </xf>
    <xf numFmtId="164" fontId="12" fillId="4" borderId="13" xfId="4" applyNumberFormat="1" applyFont="1" applyFill="1" applyBorder="1" applyAlignment="1">
      <alignment horizontal="center" vertical="top" wrapText="1"/>
    </xf>
    <xf numFmtId="10" fontId="12" fillId="4" borderId="13" xfId="5" applyNumberFormat="1" applyFont="1" applyFill="1" applyBorder="1" applyAlignment="1">
      <alignment horizontal="center" vertical="top" wrapText="1"/>
    </xf>
    <xf numFmtId="167" fontId="12" fillId="4" borderId="15" xfId="4" applyNumberFormat="1" applyFont="1" applyFill="1" applyBorder="1" applyAlignment="1">
      <alignment horizontal="center" vertical="top" wrapText="1"/>
    </xf>
    <xf numFmtId="167" fontId="12" fillId="4" borderId="4" xfId="4" applyNumberFormat="1" applyFont="1" applyFill="1" applyBorder="1" applyAlignment="1">
      <alignment horizontal="center" vertical="top" wrapText="1"/>
    </xf>
    <xf numFmtId="0" fontId="13" fillId="2" borderId="16" xfId="8" applyFont="1" applyFill="1" applyBorder="1" applyAlignment="1">
      <alignment horizontal="center"/>
    </xf>
    <xf numFmtId="0" fontId="13" fillId="0" borderId="17" xfId="8" applyFont="1" applyFill="1" applyBorder="1" applyAlignment="1">
      <alignment horizontal="center"/>
    </xf>
    <xf numFmtId="164" fontId="13" fillId="0" borderId="17" xfId="4" applyFont="1" applyFill="1" applyBorder="1" applyAlignment="1"/>
    <xf numFmtId="167" fontId="13" fillId="0" borderId="17" xfId="4" applyNumberFormat="1" applyFont="1" applyFill="1" applyBorder="1" applyAlignment="1"/>
    <xf numFmtId="167" fontId="13" fillId="0" borderId="18" xfId="4" applyNumberFormat="1" applyFont="1" applyFill="1" applyBorder="1" applyAlignment="1">
      <alignment horizontal="center"/>
    </xf>
    <xf numFmtId="167" fontId="13" fillId="0" borderId="16" xfId="4" applyNumberFormat="1" applyFont="1" applyFill="1" applyBorder="1" applyAlignment="1">
      <alignment horizontal="center"/>
    </xf>
    <xf numFmtId="164" fontId="13" fillId="0" borderId="17" xfId="4" applyNumberFormat="1" applyFont="1" applyFill="1" applyBorder="1" applyAlignment="1">
      <alignment horizontal="center"/>
    </xf>
    <xf numFmtId="167" fontId="13" fillId="0" borderId="17" xfId="4" applyNumberFormat="1" applyFont="1" applyFill="1" applyBorder="1" applyAlignment="1">
      <alignment horizontal="center"/>
    </xf>
    <xf numFmtId="10" fontId="13" fillId="0" borderId="17" xfId="5" applyNumberFormat="1" applyFont="1" applyFill="1" applyBorder="1" applyAlignment="1">
      <alignment horizontal="center"/>
    </xf>
    <xf numFmtId="167" fontId="14" fillId="0" borderId="19" xfId="4" applyNumberFormat="1" applyFont="1" applyFill="1" applyBorder="1" applyAlignment="1">
      <alignment horizontal="center"/>
    </xf>
    <xf numFmtId="167" fontId="13" fillId="0" borderId="20" xfId="4" applyNumberFormat="1" applyFont="1" applyFill="1" applyBorder="1" applyAlignment="1"/>
    <xf numFmtId="0" fontId="13" fillId="2" borderId="21" xfId="8" applyFont="1" applyFill="1" applyBorder="1" applyAlignment="1">
      <alignment horizontal="center"/>
    </xf>
    <xf numFmtId="0" fontId="13" fillId="0" borderId="5" xfId="8" applyFont="1" applyFill="1" applyBorder="1" applyAlignment="1">
      <alignment horizontal="center"/>
    </xf>
    <xf numFmtId="164" fontId="13" fillId="0" borderId="5" xfId="4" applyFont="1" applyFill="1" applyBorder="1" applyAlignment="1"/>
    <xf numFmtId="167" fontId="13" fillId="0" borderId="5" xfId="4" applyNumberFormat="1" applyFont="1" applyFill="1" applyBorder="1" applyAlignment="1"/>
    <xf numFmtId="167" fontId="13" fillId="0" borderId="22" xfId="4" applyNumberFormat="1" applyFont="1" applyFill="1" applyBorder="1" applyAlignment="1">
      <alignment horizontal="center"/>
    </xf>
    <xf numFmtId="167" fontId="13" fillId="0" borderId="21" xfId="4" applyNumberFormat="1" applyFont="1" applyFill="1" applyBorder="1" applyAlignment="1">
      <alignment horizontal="center"/>
    </xf>
    <xf numFmtId="164" fontId="13" fillId="0" borderId="5" xfId="4" applyNumberFormat="1" applyFont="1" applyFill="1" applyBorder="1" applyAlignment="1">
      <alignment horizontal="center"/>
    </xf>
    <xf numFmtId="167" fontId="13" fillId="0" borderId="5" xfId="4" applyNumberFormat="1" applyFont="1" applyFill="1" applyBorder="1" applyAlignment="1">
      <alignment horizontal="center"/>
    </xf>
    <xf numFmtId="10" fontId="13" fillId="0" borderId="5" xfId="5" applyNumberFormat="1" applyFont="1" applyFill="1" applyBorder="1" applyAlignment="1">
      <alignment horizontal="center"/>
    </xf>
    <xf numFmtId="167" fontId="15" fillId="0" borderId="12" xfId="4" applyNumberFormat="1" applyFont="1" applyBorder="1" applyAlignment="1">
      <alignment horizontal="center"/>
    </xf>
    <xf numFmtId="167" fontId="15" fillId="0" borderId="13" xfId="4" applyNumberFormat="1" applyFont="1" applyBorder="1" applyAlignment="1">
      <alignment horizontal="center"/>
    </xf>
    <xf numFmtId="167" fontId="15" fillId="0" borderId="13" xfId="4" applyNumberFormat="1" applyFont="1" applyBorder="1"/>
    <xf numFmtId="167" fontId="15" fillId="0" borderId="14" xfId="4" applyNumberFormat="1" applyFont="1" applyBorder="1"/>
    <xf numFmtId="167" fontId="15" fillId="0" borderId="12" xfId="4" applyNumberFormat="1" applyFont="1" applyBorder="1"/>
    <xf numFmtId="167" fontId="15" fillId="0" borderId="15" xfId="4" applyNumberFormat="1" applyFont="1" applyBorder="1"/>
    <xf numFmtId="167" fontId="15" fillId="0" borderId="4" xfId="4" applyNumberFormat="1" applyFont="1" applyBorder="1"/>
    <xf numFmtId="167" fontId="0" fillId="0" borderId="0" xfId="4" applyNumberFormat="1" applyFont="1"/>
    <xf numFmtId="0" fontId="0" fillId="0" borderId="5" xfId="0" applyBorder="1"/>
    <xf numFmtId="14" fontId="0" fillId="0" borderId="5" xfId="0" applyNumberFormat="1" applyBorder="1"/>
    <xf numFmtId="164" fontId="0" fillId="0" borderId="5" xfId="4" applyFont="1" applyBorder="1"/>
    <xf numFmtId="0" fontId="10" fillId="0" borderId="0" xfId="0" applyFont="1" applyAlignment="1">
      <alignment horizontal="left"/>
    </xf>
    <xf numFmtId="0" fontId="0" fillId="0" borderId="0" xfId="0" applyAlignment="1">
      <alignment horizontal="left"/>
    </xf>
    <xf numFmtId="167" fontId="4" fillId="0" borderId="0" xfId="4" applyNumberFormat="1" applyFont="1"/>
    <xf numFmtId="0" fontId="13" fillId="2" borderId="12" xfId="8" applyFont="1" applyFill="1" applyBorder="1" applyAlignment="1">
      <alignment horizontal="center"/>
    </xf>
    <xf numFmtId="164" fontId="13" fillId="0" borderId="14" xfId="4" applyFont="1" applyFill="1" applyBorder="1" applyAlignment="1"/>
    <xf numFmtId="164" fontId="13" fillId="0" borderId="14" xfId="4" applyFont="1" applyFill="1" applyBorder="1" applyAlignment="1">
      <alignment horizontal="center"/>
    </xf>
    <xf numFmtId="167" fontId="13" fillId="0" borderId="12" xfId="4" applyNumberFormat="1" applyFont="1" applyFill="1" applyBorder="1" applyAlignment="1"/>
    <xf numFmtId="167" fontId="13" fillId="0" borderId="13" xfId="4" applyNumberFormat="1" applyFont="1" applyFill="1" applyBorder="1" applyAlignment="1"/>
    <xf numFmtId="167" fontId="13" fillId="0" borderId="15" xfId="4" applyNumberFormat="1" applyFont="1" applyFill="1" applyBorder="1" applyAlignment="1"/>
    <xf numFmtId="165" fontId="11" fillId="0" borderId="0" xfId="0" applyNumberFormat="1" applyFont="1" applyAlignment="1">
      <alignment horizontal="center" vertical="top" wrapText="1"/>
    </xf>
    <xf numFmtId="0" fontId="6" fillId="6" borderId="5" xfId="7" applyFont="1" applyFill="1" applyBorder="1" applyAlignment="1">
      <alignment horizontal="center"/>
    </xf>
    <xf numFmtId="167" fontId="0" fillId="7" borderId="5" xfId="0" applyNumberFormat="1" applyFill="1" applyBorder="1"/>
    <xf numFmtId="167" fontId="1" fillId="7" borderId="5" xfId="0" applyNumberFormat="1" applyFont="1" applyFill="1" applyBorder="1"/>
    <xf numFmtId="167" fontId="12" fillId="6" borderId="4" xfId="4" applyNumberFormat="1" applyFont="1" applyFill="1" applyBorder="1" applyAlignment="1">
      <alignment horizontal="center" vertical="top" wrapText="1"/>
    </xf>
    <xf numFmtId="167" fontId="13" fillId="7" borderId="20" xfId="4" applyNumberFormat="1" applyFont="1" applyFill="1" applyBorder="1" applyAlignment="1"/>
    <xf numFmtId="167" fontId="15" fillId="7" borderId="4" xfId="4" applyNumberFormat="1" applyFont="1" applyFill="1" applyBorder="1"/>
    <xf numFmtId="167" fontId="12" fillId="6" borderId="15" xfId="4" applyNumberFormat="1" applyFont="1" applyFill="1" applyBorder="1" applyAlignment="1">
      <alignment horizontal="center" vertical="top" wrapText="1"/>
    </xf>
    <xf numFmtId="167" fontId="14" fillId="7" borderId="15" xfId="4" applyNumberFormat="1" applyFont="1" applyFill="1" applyBorder="1" applyAlignment="1"/>
    <xf numFmtId="0" fontId="2" fillId="0" borderId="4" xfId="0" applyFont="1" applyFill="1" applyBorder="1" applyAlignment="1">
      <alignment horizontal="left" vertical="center"/>
    </xf>
    <xf numFmtId="43" fontId="0" fillId="0" borderId="0" xfId="0" applyNumberFormat="1"/>
    <xf numFmtId="0" fontId="0" fillId="5" borderId="0" xfId="0" applyFill="1"/>
    <xf numFmtId="0" fontId="6" fillId="4" borderId="23" xfId="10" applyFont="1" applyFill="1" applyBorder="1" applyAlignment="1">
      <alignment horizontal="center"/>
    </xf>
    <xf numFmtId="0" fontId="6" fillId="4" borderId="24" xfId="10" applyFont="1" applyFill="1" applyBorder="1" applyAlignment="1">
      <alignment horizontal="center"/>
    </xf>
    <xf numFmtId="0" fontId="6" fillId="4" borderId="25" xfId="10" applyFont="1" applyFill="1" applyBorder="1" applyAlignment="1">
      <alignment horizontal="center"/>
    </xf>
    <xf numFmtId="0" fontId="6" fillId="0" borderId="26" xfId="10" applyFont="1" applyFill="1" applyBorder="1" applyAlignment="1">
      <alignment wrapText="1"/>
    </xf>
    <xf numFmtId="0" fontId="6" fillId="0" borderId="27" xfId="10" applyFont="1" applyFill="1" applyBorder="1" applyAlignment="1">
      <alignment horizontal="right" wrapText="1"/>
    </xf>
    <xf numFmtId="0" fontId="6" fillId="0" borderId="27" xfId="10" applyFont="1" applyFill="1" applyBorder="1" applyAlignment="1">
      <alignment wrapText="1"/>
    </xf>
    <xf numFmtId="0" fontId="6" fillId="0" borderId="6" xfId="11" applyFont="1" applyFill="1" applyBorder="1" applyAlignment="1"/>
    <xf numFmtId="0" fontId="5" fillId="0" borderId="0" xfId="11" applyAlignment="1"/>
    <xf numFmtId="0" fontId="6" fillId="0" borderId="6" xfId="11" applyFont="1" applyFill="1" applyBorder="1" applyAlignment="1">
      <alignment horizontal="right"/>
    </xf>
    <xf numFmtId="41" fontId="6" fillId="0" borderId="6" xfId="9" applyFont="1" applyFill="1" applyBorder="1" applyAlignment="1">
      <alignment horizontal="right"/>
    </xf>
    <xf numFmtId="0" fontId="6" fillId="0" borderId="0" xfId="11" applyFont="1" applyFill="1" applyBorder="1" applyAlignment="1"/>
    <xf numFmtId="0" fontId="6" fillId="0" borderId="0" xfId="11" applyFont="1" applyFill="1" applyBorder="1" applyAlignment="1">
      <alignment horizontal="right"/>
    </xf>
    <xf numFmtId="41" fontId="6" fillId="0" borderId="0" xfId="9" applyFont="1" applyFill="1" applyBorder="1" applyAlignment="1">
      <alignment horizontal="right"/>
    </xf>
    <xf numFmtId="41" fontId="6" fillId="0" borderId="0" xfId="9" applyFont="1" applyFill="1" applyBorder="1" applyAlignment="1"/>
    <xf numFmtId="41" fontId="0" fillId="0" borderId="0" xfId="9" applyFont="1"/>
    <xf numFmtId="167" fontId="0" fillId="7" borderId="17" xfId="0" applyNumberFormat="1" applyFill="1" applyBorder="1"/>
    <xf numFmtId="0" fontId="6" fillId="6" borderId="4" xfId="7" applyFont="1" applyFill="1" applyBorder="1" applyAlignment="1">
      <alignment horizontal="center"/>
    </xf>
    <xf numFmtId="0" fontId="6" fillId="4" borderId="29" xfId="11" applyFont="1" applyFill="1" applyBorder="1" applyAlignment="1">
      <alignment horizontal="center"/>
    </xf>
    <xf numFmtId="0" fontId="6" fillId="0" borderId="30" xfId="11" applyFont="1" applyFill="1" applyBorder="1" applyAlignment="1"/>
    <xf numFmtId="0" fontId="6" fillId="0" borderId="31" xfId="11" applyFont="1" applyFill="1" applyBorder="1" applyAlignment="1"/>
    <xf numFmtId="0" fontId="5" fillId="0" borderId="11" xfId="11" applyBorder="1" applyAlignment="1"/>
    <xf numFmtId="0" fontId="6" fillId="0" borderId="31" xfId="11" applyFont="1" applyFill="1" applyBorder="1" applyAlignment="1">
      <alignment horizontal="right"/>
    </xf>
    <xf numFmtId="41" fontId="6" fillId="0" borderId="31" xfId="9" applyFont="1" applyFill="1" applyBorder="1" applyAlignment="1">
      <alignment horizontal="right"/>
    </xf>
    <xf numFmtId="41" fontId="6" fillId="0" borderId="32" xfId="9" applyFont="1" applyFill="1" applyBorder="1" applyAlignment="1"/>
    <xf numFmtId="0" fontId="6" fillId="0" borderId="33" xfId="11" applyFont="1" applyFill="1" applyBorder="1" applyAlignment="1"/>
    <xf numFmtId="0" fontId="5" fillId="0" borderId="0" xfId="11" applyBorder="1" applyAlignment="1"/>
    <xf numFmtId="41" fontId="6" fillId="0" borderId="34" xfId="9" applyFont="1" applyFill="1" applyBorder="1" applyAlignment="1"/>
    <xf numFmtId="0" fontId="6" fillId="0" borderId="35" xfId="11" applyFont="1" applyFill="1" applyBorder="1" applyAlignment="1"/>
    <xf numFmtId="0" fontId="6" fillId="0" borderId="36" xfId="11" applyFont="1" applyFill="1" applyBorder="1" applyAlignment="1"/>
    <xf numFmtId="0" fontId="5" fillId="0" borderId="36" xfId="11" applyBorder="1" applyAlignment="1"/>
    <xf numFmtId="0" fontId="6" fillId="0" borderId="36" xfId="11" applyFont="1" applyFill="1" applyBorder="1" applyAlignment="1">
      <alignment horizontal="right"/>
    </xf>
    <xf numFmtId="41" fontId="6" fillId="0" borderId="36" xfId="9" applyFont="1" applyFill="1" applyBorder="1" applyAlignment="1">
      <alignment horizontal="right"/>
    </xf>
    <xf numFmtId="41" fontId="16" fillId="0" borderId="37" xfId="9" applyFont="1" applyFill="1" applyBorder="1" applyAlignment="1">
      <alignment horizontal="right"/>
    </xf>
    <xf numFmtId="0" fontId="2" fillId="0" borderId="2" xfId="0" applyFont="1" applyFill="1" applyBorder="1" applyAlignment="1">
      <alignment horizontal="left" vertical="center" wrapText="1"/>
    </xf>
    <xf numFmtId="0" fontId="1" fillId="3" borderId="38" xfId="0" applyFont="1" applyFill="1" applyBorder="1" applyAlignment="1">
      <alignment horizontal="center" vertical="center" wrapText="1"/>
    </xf>
    <xf numFmtId="41" fontId="0" fillId="0" borderId="4" xfId="9" applyFont="1" applyBorder="1"/>
    <xf numFmtId="41" fontId="0" fillId="0" borderId="42" xfId="9" applyFont="1" applyBorder="1"/>
    <xf numFmtId="41" fontId="0" fillId="8" borderId="12" xfId="9" applyFont="1" applyFill="1" applyBorder="1"/>
    <xf numFmtId="41" fontId="0" fillId="8" borderId="13" xfId="9" applyFont="1" applyFill="1" applyBorder="1"/>
    <xf numFmtId="41" fontId="0" fillId="8" borderId="15" xfId="9" applyFont="1" applyFill="1" applyBorder="1"/>
    <xf numFmtId="41" fontId="0" fillId="8" borderId="39" xfId="9" applyFont="1" applyFill="1" applyBorder="1"/>
    <xf numFmtId="41" fontId="0" fillId="8" borderId="40" xfId="9" applyFont="1" applyFill="1" applyBorder="1"/>
    <xf numFmtId="41" fontId="0" fillId="8" borderId="41" xfId="9" applyFont="1" applyFill="1" applyBorder="1"/>
    <xf numFmtId="41" fontId="6" fillId="0" borderId="27" xfId="9" applyFont="1" applyFill="1" applyBorder="1" applyAlignment="1">
      <alignment horizontal="right" wrapText="1"/>
    </xf>
    <xf numFmtId="41" fontId="6" fillId="0" borderId="28" xfId="9" applyFont="1" applyFill="1" applyBorder="1" applyAlignment="1">
      <alignment horizontal="right" wrapText="1"/>
    </xf>
    <xf numFmtId="0" fontId="6" fillId="9" borderId="5" xfId="6" applyFont="1" applyFill="1" applyBorder="1" applyAlignment="1">
      <alignment horizontal="center"/>
    </xf>
    <xf numFmtId="166" fontId="6" fillId="9" borderId="5" xfId="1" applyNumberFormat="1" applyFont="1" applyFill="1" applyBorder="1" applyAlignment="1">
      <alignment horizontal="center"/>
    </xf>
    <xf numFmtId="0" fontId="6" fillId="9" borderId="5" xfId="7" applyFont="1" applyFill="1" applyBorder="1" applyAlignment="1">
      <alignment horizontal="center"/>
    </xf>
    <xf numFmtId="0" fontId="0" fillId="8" borderId="5" xfId="0" applyFill="1" applyBorder="1"/>
    <xf numFmtId="0" fontId="6" fillId="8" borderId="5" xfId="6" applyFont="1" applyFill="1" applyBorder="1" applyAlignment="1"/>
    <xf numFmtId="0" fontId="5" fillId="8" borderId="5" xfId="6" applyFill="1" applyBorder="1" applyAlignment="1"/>
    <xf numFmtId="0" fontId="6" fillId="8" borderId="5" xfId="6" applyFont="1" applyFill="1" applyBorder="1" applyAlignment="1">
      <alignment horizontal="right"/>
    </xf>
    <xf numFmtId="166" fontId="6" fillId="8" borderId="5" xfId="1" applyNumberFormat="1" applyFont="1" applyFill="1" applyBorder="1" applyAlignment="1">
      <alignment horizontal="right"/>
    </xf>
    <xf numFmtId="166" fontId="6" fillId="8" borderId="5" xfId="1" applyNumberFormat="1" applyFont="1" applyFill="1" applyBorder="1" applyAlignment="1"/>
    <xf numFmtId="167" fontId="0" fillId="8" borderId="5" xfId="0" applyNumberFormat="1" applyFill="1" applyBorder="1"/>
    <xf numFmtId="166" fontId="1" fillId="8" borderId="5" xfId="0" applyNumberFormat="1" applyFont="1" applyFill="1" applyBorder="1"/>
    <xf numFmtId="167" fontId="1" fillId="8" borderId="5" xfId="0" applyNumberFormat="1" applyFont="1" applyFill="1" applyBorder="1"/>
    <xf numFmtId="0" fontId="9" fillId="8" borderId="6" xfId="3" applyFont="1" applyFill="1" applyBorder="1" applyAlignment="1"/>
    <xf numFmtId="0" fontId="9" fillId="8" borderId="6" xfId="3" applyFont="1" applyFill="1" applyBorder="1" applyAlignment="1">
      <alignment horizontal="right"/>
    </xf>
    <xf numFmtId="0" fontId="0" fillId="2" borderId="8" xfId="0" applyFill="1" applyBorder="1" applyAlignment="1"/>
    <xf numFmtId="0" fontId="0" fillId="0" borderId="9" xfId="0" applyBorder="1" applyAlignment="1"/>
    <xf numFmtId="0" fontId="0" fillId="0" borderId="1" xfId="0" applyBorder="1" applyAlignment="1"/>
    <xf numFmtId="0" fontId="0" fillId="7" borderId="8" xfId="0" applyFill="1" applyBorder="1" applyAlignment="1"/>
    <xf numFmtId="0" fontId="0" fillId="7" borderId="9" xfId="0" applyFill="1" applyBorder="1" applyAlignment="1"/>
    <xf numFmtId="0" fontId="0" fillId="7" borderId="1" xfId="0" applyFill="1" applyBorder="1" applyAlignment="1"/>
  </cellXfs>
  <cellStyles count="12">
    <cellStyle name="Millares" xfId="4" builtinId="3"/>
    <cellStyle name="Millares [0]" xfId="9" builtinId="6"/>
    <cellStyle name="Millares 2" xfId="1"/>
    <cellStyle name="Normal" xfId="0" builtinId="0"/>
    <cellStyle name="Normal_dbo_VI_TramoTransp_D_Serv_IPV3" xfId="7"/>
    <cellStyle name="Normal_Hoja11" xfId="8"/>
    <cellStyle name="Normal_Hoja2" xfId="3"/>
    <cellStyle name="Normal_Hoja6" xfId="6"/>
    <cellStyle name="Normal_Polpaico" xfId="2"/>
    <cellStyle name="Normal_Servidumbres" xfId="11"/>
    <cellStyle name="Normal_Terrenos" xfId="10"/>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5</xdr:row>
      <xdr:rowOff>114300</xdr:rowOff>
    </xdr:from>
    <xdr:to>
      <xdr:col>8</xdr:col>
      <xdr:colOff>770590</xdr:colOff>
      <xdr:row>26</xdr:row>
      <xdr:rowOff>9038</xdr:rowOff>
    </xdr:to>
    <xdr:pic>
      <xdr:nvPicPr>
        <xdr:cNvPr id="2" name="Imagen 1"/>
        <xdr:cNvPicPr>
          <a:picLocks noChangeAspect="1"/>
        </xdr:cNvPicPr>
      </xdr:nvPicPr>
      <xdr:blipFill>
        <a:blip xmlns:r="http://schemas.openxmlformats.org/officeDocument/2006/relationships" r:embed="rId1"/>
        <a:stretch>
          <a:fillRect/>
        </a:stretch>
      </xdr:blipFill>
      <xdr:spPr>
        <a:xfrm>
          <a:off x="342900" y="1114425"/>
          <a:ext cx="7476190" cy="3895238"/>
        </a:xfrm>
        <a:prstGeom prst="rect">
          <a:avLst/>
        </a:prstGeom>
      </xdr:spPr>
    </xdr:pic>
    <xdr:clientData/>
  </xdr:twoCellAnchor>
  <xdr:twoCellAnchor>
    <xdr:from>
      <xdr:col>4</xdr:col>
      <xdr:colOff>257175</xdr:colOff>
      <xdr:row>9</xdr:row>
      <xdr:rowOff>95250</xdr:rowOff>
    </xdr:from>
    <xdr:to>
      <xdr:col>5</xdr:col>
      <xdr:colOff>295275</xdr:colOff>
      <xdr:row>16</xdr:row>
      <xdr:rowOff>123825</xdr:rowOff>
    </xdr:to>
    <xdr:sp macro="" textlink="">
      <xdr:nvSpPr>
        <xdr:cNvPr id="3" name="Elipse 2"/>
        <xdr:cNvSpPr/>
      </xdr:nvSpPr>
      <xdr:spPr>
        <a:xfrm>
          <a:off x="4257675" y="1857375"/>
          <a:ext cx="800100" cy="1362075"/>
        </a:xfrm>
        <a:prstGeom prst="ellipse">
          <a:avLst/>
        </a:prstGeom>
        <a:no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s-ES" sz="1100"/>
        </a:p>
      </xdr:txBody>
    </xdr:sp>
    <xdr:clientData/>
  </xdr:twoCellAnchor>
  <xdr:oneCellAnchor>
    <xdr:from>
      <xdr:col>4</xdr:col>
      <xdr:colOff>752475</xdr:colOff>
      <xdr:row>24</xdr:row>
      <xdr:rowOff>114300</xdr:rowOff>
    </xdr:from>
    <xdr:ext cx="1203984" cy="264560"/>
    <xdr:sp macro="" textlink="">
      <xdr:nvSpPr>
        <xdr:cNvPr id="4" name="CuadroTexto 3"/>
        <xdr:cNvSpPr txBox="1"/>
      </xdr:nvSpPr>
      <xdr:spPr>
        <a:xfrm>
          <a:off x="4752975" y="4733925"/>
          <a:ext cx="120398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Cerro Navia</a:t>
          </a:r>
        </a:p>
      </xdr:txBody>
    </xdr:sp>
    <xdr:clientData/>
  </xdr:oneCellAnchor>
  <xdr:oneCellAnchor>
    <xdr:from>
      <xdr:col>7</xdr:col>
      <xdr:colOff>352425</xdr:colOff>
      <xdr:row>10</xdr:row>
      <xdr:rowOff>133350</xdr:rowOff>
    </xdr:from>
    <xdr:ext cx="1162498" cy="264560"/>
    <xdr:sp macro="" textlink="">
      <xdr:nvSpPr>
        <xdr:cNvPr id="5" name="CuadroTexto 4"/>
        <xdr:cNvSpPr txBox="1"/>
      </xdr:nvSpPr>
      <xdr:spPr>
        <a:xfrm>
          <a:off x="6638925" y="2085975"/>
          <a:ext cx="116249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100">
              <a:solidFill>
                <a:srgbClr val="FFFF00"/>
              </a:solidFill>
            </a:rPr>
            <a:t>Hacia Alto Jahuel</a:t>
          </a:r>
        </a:p>
      </xdr:txBody>
    </xdr:sp>
    <xdr:clientData/>
  </xdr:oneCellAnchor>
  <xdr:oneCellAnchor>
    <xdr:from>
      <xdr:col>3</xdr:col>
      <xdr:colOff>1038224</xdr:colOff>
      <xdr:row>11</xdr:row>
      <xdr:rowOff>171451</xdr:rowOff>
    </xdr:from>
    <xdr:ext cx="1247775" cy="209550"/>
    <xdr:sp macro="" textlink="">
      <xdr:nvSpPr>
        <xdr:cNvPr id="6" name="CuadroTexto 5"/>
        <xdr:cNvSpPr txBox="1"/>
      </xdr:nvSpPr>
      <xdr:spPr>
        <a:xfrm>
          <a:off x="3324224" y="2314576"/>
          <a:ext cx="1247775"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s-ES" sz="1100">
              <a:solidFill>
                <a:srgbClr val="FFFF00"/>
              </a:solidFill>
            </a:rPr>
            <a:t>Id Tramo 805615 -&gt;</a:t>
          </a:r>
        </a:p>
      </xdr:txBody>
    </xdr:sp>
    <xdr:clientData/>
  </xdr:oneCellAnchor>
  <xdr:oneCellAnchor>
    <xdr:from>
      <xdr:col>3</xdr:col>
      <xdr:colOff>1219200</xdr:colOff>
      <xdr:row>14</xdr:row>
      <xdr:rowOff>38101</xdr:rowOff>
    </xdr:from>
    <xdr:ext cx="1235748" cy="209550"/>
    <xdr:sp macro="" textlink="">
      <xdr:nvSpPr>
        <xdr:cNvPr id="7" name="CuadroTexto 6"/>
        <xdr:cNvSpPr txBox="1"/>
      </xdr:nvSpPr>
      <xdr:spPr>
        <a:xfrm>
          <a:off x="3505200" y="2752726"/>
          <a:ext cx="1235748" cy="209550"/>
        </a:xfrm>
        <a:prstGeom prst="rect">
          <a:avLst/>
        </a:prstGeom>
        <a:solidFill>
          <a:schemeClr val="accent1">
            <a:lumMod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s-ES" sz="1100">
              <a:solidFill>
                <a:srgbClr val="FFFF00"/>
              </a:solidFill>
              <a:latin typeface="+mn-lt"/>
              <a:ea typeface="+mn-ea"/>
              <a:cs typeface="+mn-cs"/>
            </a:rPr>
            <a:t>Id Tramo 805616 -&gt;</a:t>
          </a: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abSelected="1" topLeftCell="A4" zoomScale="85" zoomScaleNormal="85" workbookViewId="0">
      <selection activeCell="B12" sqref="B12:F13"/>
    </sheetView>
  </sheetViews>
  <sheetFormatPr baseColWidth="10" defaultColWidth="11" defaultRowHeight="15" x14ac:dyDescent="0.25"/>
  <cols>
    <col min="1" max="1" width="3" style="4" customWidth="1"/>
    <col min="2" max="2" width="4.140625" style="1" customWidth="1"/>
    <col min="3" max="3" width="10.5703125" style="1" customWidth="1"/>
    <col min="4" max="4" width="51.85546875" style="1" customWidth="1"/>
    <col min="5" max="5" width="50.28515625" style="1" customWidth="1"/>
    <col min="6" max="6" width="87.140625" style="1" customWidth="1"/>
    <col min="7" max="9" width="11" style="1"/>
    <col min="10" max="10" width="11" style="1" customWidth="1"/>
    <col min="11" max="16384" width="11" style="1"/>
  </cols>
  <sheetData>
    <row r="1" spans="1:6" ht="15.75" thickBot="1" x14ac:dyDescent="0.3"/>
    <row r="2" spans="1:6" s="2" customFormat="1" ht="45" customHeight="1" thickBot="1" x14ac:dyDescent="0.3">
      <c r="A2" s="5"/>
      <c r="B2" s="6" t="s">
        <v>0</v>
      </c>
      <c r="C2" s="135" t="s">
        <v>3</v>
      </c>
      <c r="D2" s="135" t="s">
        <v>274</v>
      </c>
      <c r="E2" s="3" t="s">
        <v>2</v>
      </c>
      <c r="F2" s="7" t="s">
        <v>1</v>
      </c>
    </row>
    <row r="3" spans="1:6" ht="345" customHeight="1" thickBot="1" x14ac:dyDescent="0.3">
      <c r="B3" s="98">
        <v>1</v>
      </c>
      <c r="C3" s="98" t="s">
        <v>266</v>
      </c>
      <c r="D3" s="134" t="s">
        <v>282</v>
      </c>
      <c r="E3" s="134" t="s">
        <v>283</v>
      </c>
      <c r="F3" s="134" t="s">
        <v>286</v>
      </c>
    </row>
    <row r="4" spans="1:6" ht="135" customHeight="1" thickBot="1" x14ac:dyDescent="0.3">
      <c r="B4" s="98">
        <v>2</v>
      </c>
      <c r="C4" s="98" t="s">
        <v>266</v>
      </c>
      <c r="D4" s="134" t="s">
        <v>275</v>
      </c>
      <c r="E4" s="11" t="s">
        <v>284</v>
      </c>
      <c r="F4" s="11" t="s">
        <v>160</v>
      </c>
    </row>
    <row r="5" spans="1:6" ht="135" customHeight="1" thickBot="1" x14ac:dyDescent="0.3">
      <c r="B5" s="98">
        <v>3</v>
      </c>
      <c r="C5" s="98" t="s">
        <v>266</v>
      </c>
      <c r="D5" s="134" t="s">
        <v>278</v>
      </c>
      <c r="E5" s="11" t="s">
        <v>63</v>
      </c>
      <c r="F5" s="11" t="s">
        <v>161</v>
      </c>
    </row>
    <row r="6" spans="1:6" ht="135" customHeight="1" thickBot="1" x14ac:dyDescent="0.3">
      <c r="B6" s="98">
        <v>4</v>
      </c>
      <c r="C6" s="98" t="s">
        <v>266</v>
      </c>
      <c r="D6" s="134" t="s">
        <v>279</v>
      </c>
      <c r="E6" s="11" t="s">
        <v>29</v>
      </c>
      <c r="F6" s="11" t="s">
        <v>64</v>
      </c>
    </row>
    <row r="7" spans="1:6" ht="135" customHeight="1" thickBot="1" x14ac:dyDescent="0.3">
      <c r="B7" s="98">
        <v>5</v>
      </c>
      <c r="C7" s="98" t="s">
        <v>266</v>
      </c>
      <c r="D7" s="134" t="s">
        <v>280</v>
      </c>
      <c r="E7" s="10" t="s">
        <v>158</v>
      </c>
      <c r="F7" s="10" t="s">
        <v>65</v>
      </c>
    </row>
    <row r="8" spans="1:6" ht="135" customHeight="1" thickBot="1" x14ac:dyDescent="0.3">
      <c r="B8" s="98">
        <v>6</v>
      </c>
      <c r="C8" s="98" t="s">
        <v>266</v>
      </c>
      <c r="D8" s="134" t="s">
        <v>276</v>
      </c>
      <c r="E8" s="10" t="s">
        <v>30</v>
      </c>
      <c r="F8" s="10" t="s">
        <v>285</v>
      </c>
    </row>
    <row r="9" spans="1:6" ht="180.75" thickBot="1" x14ac:dyDescent="0.3">
      <c r="B9" s="98">
        <v>7</v>
      </c>
      <c r="C9" s="98" t="s">
        <v>266</v>
      </c>
      <c r="D9" s="134" t="s">
        <v>281</v>
      </c>
      <c r="E9" s="10" t="s">
        <v>159</v>
      </c>
      <c r="F9" s="10" t="s">
        <v>162</v>
      </c>
    </row>
    <row r="10" spans="1:6" ht="103.5" customHeight="1" thickBot="1" x14ac:dyDescent="0.3">
      <c r="B10" s="98">
        <v>8</v>
      </c>
      <c r="C10" s="98" t="s">
        <v>266</v>
      </c>
      <c r="D10" s="134" t="s">
        <v>276</v>
      </c>
      <c r="E10" s="10" t="s">
        <v>262</v>
      </c>
      <c r="F10" s="10" t="s">
        <v>264</v>
      </c>
    </row>
    <row r="11" spans="1:6" ht="103.5" customHeight="1" thickBot="1" x14ac:dyDescent="0.3">
      <c r="B11" s="98">
        <v>9</v>
      </c>
      <c r="C11" s="98" t="s">
        <v>266</v>
      </c>
      <c r="D11" s="134" t="s">
        <v>277</v>
      </c>
      <c r="E11" s="10" t="s">
        <v>263</v>
      </c>
      <c r="F11" s="10" t="s">
        <v>265</v>
      </c>
    </row>
    <row r="12" spans="1:6" ht="180.75" thickBot="1" x14ac:dyDescent="0.3">
      <c r="B12" s="98">
        <v>10</v>
      </c>
      <c r="C12" s="98" t="s">
        <v>266</v>
      </c>
      <c r="D12" s="134" t="s">
        <v>272</v>
      </c>
      <c r="E12" s="10" t="s">
        <v>287</v>
      </c>
      <c r="F12" s="10" t="s">
        <v>267</v>
      </c>
    </row>
    <row r="13" spans="1:6" ht="180.75" thickBot="1" x14ac:dyDescent="0.3">
      <c r="B13" s="98">
        <v>11</v>
      </c>
      <c r="C13" s="98" t="s">
        <v>266</v>
      </c>
      <c r="D13" s="10" t="s">
        <v>273</v>
      </c>
      <c r="E13" s="10" t="s">
        <v>288</v>
      </c>
      <c r="F13" s="10" t="s">
        <v>267</v>
      </c>
    </row>
    <row r="34" spans="5:5" x14ac:dyDescent="0.25">
      <c r="E34" s="8"/>
    </row>
  </sheetData>
  <pageMargins left="0.7" right="0.7" top="0.75" bottom="0.75" header="0.3" footer="0.3"/>
  <pageSetup scale="56" fitToHeight="0" orientation="landscape" horizontalDpi="4294967295" verticalDpi="4294967295" r:id="rId1"/>
  <headerFooter>
    <oddHeader>&amp;C&amp;"Arial"&amp;8&amp;K000000INTERNAL&amp;1#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5" zoomScaleNormal="75" workbookViewId="0">
      <selection activeCell="J32" sqref="J31:J32"/>
    </sheetView>
  </sheetViews>
  <sheetFormatPr baseColWidth="10" defaultRowHeight="15" x14ac:dyDescent="0.25"/>
  <cols>
    <col min="9" max="9" width="16.140625" customWidth="1"/>
    <col min="10" max="10" width="17.85546875" customWidth="1"/>
    <col min="15" max="15" width="13.140625" bestFit="1" customWidth="1"/>
    <col min="17" max="17" width="20.140625" customWidth="1"/>
  </cols>
  <sheetData>
    <row r="1" spans="1:26" ht="15.75" thickBot="1" x14ac:dyDescent="0.3"/>
    <row r="2" spans="1:26" s="9" customFormat="1" x14ac:dyDescent="0.25">
      <c r="A2" s="101" t="s">
        <v>26</v>
      </c>
      <c r="B2" s="102" t="s">
        <v>57</v>
      </c>
      <c r="C2" s="102" t="s">
        <v>56</v>
      </c>
      <c r="D2" s="102" t="s">
        <v>24</v>
      </c>
      <c r="E2" s="102" t="s">
        <v>99</v>
      </c>
      <c r="F2" s="102" t="s">
        <v>98</v>
      </c>
      <c r="G2" s="102" t="s">
        <v>52</v>
      </c>
      <c r="H2" s="102" t="s">
        <v>50</v>
      </c>
      <c r="I2" s="102" t="s">
        <v>166</v>
      </c>
      <c r="J2" s="102" t="s">
        <v>167</v>
      </c>
      <c r="K2" s="102" t="s">
        <v>49</v>
      </c>
      <c r="L2" s="102" t="s">
        <v>254</v>
      </c>
      <c r="M2" s="102" t="s">
        <v>168</v>
      </c>
      <c r="N2" s="102" t="s">
        <v>255</v>
      </c>
      <c r="O2" s="103" t="s">
        <v>170</v>
      </c>
      <c r="Q2" s="90" t="s">
        <v>252</v>
      </c>
    </row>
    <row r="3" spans="1:26" s="9" customFormat="1" ht="55.5" customHeight="1" thickBot="1" x14ac:dyDescent="0.3">
      <c r="A3" s="104" t="s">
        <v>256</v>
      </c>
      <c r="B3" s="105">
        <v>856812</v>
      </c>
      <c r="C3" s="106" t="s">
        <v>257</v>
      </c>
      <c r="D3" s="106" t="s">
        <v>31</v>
      </c>
      <c r="E3" s="105">
        <v>30000199</v>
      </c>
      <c r="F3" s="106" t="s">
        <v>258</v>
      </c>
      <c r="G3" s="106" t="s">
        <v>175</v>
      </c>
      <c r="H3" s="106" t="s">
        <v>259</v>
      </c>
      <c r="I3" s="106" t="s">
        <v>260</v>
      </c>
      <c r="J3" s="105">
        <v>937430</v>
      </c>
      <c r="K3" s="105">
        <v>999</v>
      </c>
      <c r="L3" s="105">
        <v>35451</v>
      </c>
      <c r="M3" s="106" t="s">
        <v>261</v>
      </c>
      <c r="N3" s="144">
        <v>4635418</v>
      </c>
      <c r="O3" s="145">
        <v>4635418</v>
      </c>
      <c r="Q3" s="91">
        <f>J16</f>
        <v>3014925.5218707407</v>
      </c>
    </row>
    <row r="4" spans="1:26" s="9" customFormat="1" x14ac:dyDescent="0.25"/>
    <row r="5" spans="1:26" s="9" customFormat="1" x14ac:dyDescent="0.25"/>
    <row r="6" spans="1:26" s="9" customFormat="1" x14ac:dyDescent="0.25"/>
    <row r="7" spans="1:26" s="9" customFormat="1" ht="15.75" thickBot="1" x14ac:dyDescent="0.3"/>
    <row r="8" spans="1:26" s="9" customFormat="1" ht="15.75" thickBot="1" x14ac:dyDescent="0.3">
      <c r="A8" s="138" t="s">
        <v>26</v>
      </c>
      <c r="B8" s="139" t="s">
        <v>57</v>
      </c>
      <c r="C8" s="139" t="s">
        <v>56</v>
      </c>
      <c r="D8" s="139" t="s">
        <v>24</v>
      </c>
      <c r="E8" s="139" t="s">
        <v>99</v>
      </c>
      <c r="F8" s="139" t="s">
        <v>98</v>
      </c>
      <c r="G8" s="139" t="s">
        <v>52</v>
      </c>
      <c r="H8" s="139" t="s">
        <v>50</v>
      </c>
      <c r="I8" s="139" t="s">
        <v>166</v>
      </c>
      <c r="J8" s="139" t="s">
        <v>167</v>
      </c>
      <c r="K8" s="139" t="s">
        <v>49</v>
      </c>
      <c r="L8" s="139" t="s">
        <v>254</v>
      </c>
      <c r="M8" s="139" t="s">
        <v>168</v>
      </c>
      <c r="N8" s="139" t="s">
        <v>255</v>
      </c>
      <c r="O8" s="140" t="s">
        <v>170</v>
      </c>
      <c r="Q8" s="136" t="s">
        <v>252</v>
      </c>
    </row>
    <row r="9" spans="1:26" s="9" customFormat="1" ht="15.75" thickBot="1" x14ac:dyDescent="0.3">
      <c r="A9" s="141" t="s">
        <v>256</v>
      </c>
      <c r="B9" s="142">
        <v>856812</v>
      </c>
      <c r="C9" s="142" t="s">
        <v>257</v>
      </c>
      <c r="D9" s="142" t="s">
        <v>31</v>
      </c>
      <c r="E9" s="142">
        <v>30000199</v>
      </c>
      <c r="F9" s="142" t="s">
        <v>258</v>
      </c>
      <c r="G9" s="142" t="s">
        <v>175</v>
      </c>
      <c r="H9" s="142" t="s">
        <v>259</v>
      </c>
      <c r="I9" s="142" t="s">
        <v>260</v>
      </c>
      <c r="J9" s="142">
        <v>937430</v>
      </c>
      <c r="K9" s="142">
        <v>999</v>
      </c>
      <c r="L9" s="142">
        <v>35451</v>
      </c>
      <c r="M9" s="142" t="s">
        <v>261</v>
      </c>
      <c r="N9" s="142">
        <v>3833412</v>
      </c>
      <c r="O9" s="143">
        <v>3833412</v>
      </c>
      <c r="Q9" s="137">
        <f>J16</f>
        <v>3014925.5218707407</v>
      </c>
    </row>
    <row r="13" spans="1:26" s="9" customFormat="1" ht="28.5" x14ac:dyDescent="0.45">
      <c r="A13" s="12"/>
      <c r="B13" s="80" t="s">
        <v>240</v>
      </c>
      <c r="J13" s="12"/>
      <c r="K13" s="12"/>
      <c r="L13" s="12"/>
      <c r="M13" s="12"/>
      <c r="N13" s="12"/>
      <c r="O13" s="12"/>
      <c r="P13" s="12"/>
      <c r="Q13" s="12"/>
      <c r="R13" s="12"/>
      <c r="S13" s="12"/>
      <c r="T13" s="12"/>
      <c r="U13" s="12"/>
      <c r="V13" s="12"/>
      <c r="W13" s="12"/>
      <c r="X13" s="12"/>
      <c r="Y13" s="12"/>
      <c r="Z13" s="12"/>
    </row>
    <row r="14" spans="1:26" s="9" customFormat="1" ht="15.75" thickBot="1" x14ac:dyDescent="0.3">
      <c r="A14" s="12"/>
      <c r="B14" s="81" t="s">
        <v>241</v>
      </c>
      <c r="J14" s="82"/>
      <c r="K14" s="12"/>
      <c r="L14" s="12"/>
      <c r="M14" s="12"/>
      <c r="N14" s="12"/>
      <c r="O14" s="12"/>
      <c r="P14" s="12"/>
      <c r="Q14" s="12"/>
      <c r="R14" s="12"/>
      <c r="S14" s="12"/>
      <c r="T14" s="12"/>
      <c r="U14" s="12"/>
      <c r="V14" s="12"/>
      <c r="W14" s="12"/>
      <c r="X14" s="12"/>
      <c r="Y14" s="12"/>
      <c r="Z14" s="12"/>
    </row>
    <row r="15" spans="1:26" s="9" customFormat="1" ht="53.25" thickBot="1" x14ac:dyDescent="0.3">
      <c r="A15" s="29"/>
      <c r="B15" s="42" t="s">
        <v>196</v>
      </c>
      <c r="C15" s="44" t="s">
        <v>242</v>
      </c>
      <c r="D15" s="44" t="s">
        <v>243</v>
      </c>
      <c r="E15" s="44" t="s">
        <v>244</v>
      </c>
      <c r="F15" s="44" t="s">
        <v>199</v>
      </c>
      <c r="G15" s="42" t="s">
        <v>245</v>
      </c>
      <c r="H15" s="43" t="s">
        <v>246</v>
      </c>
      <c r="I15" s="47" t="s">
        <v>247</v>
      </c>
      <c r="J15" s="96" t="s">
        <v>253</v>
      </c>
      <c r="K15" s="29"/>
      <c r="L15" s="29"/>
      <c r="M15" s="29"/>
      <c r="N15" s="29"/>
      <c r="O15" s="29"/>
      <c r="P15" s="29"/>
      <c r="Q15" s="29"/>
      <c r="R15" s="29"/>
      <c r="S15" s="29"/>
      <c r="T15" s="29"/>
      <c r="U15" s="29"/>
      <c r="V15" s="29"/>
      <c r="W15" s="29"/>
      <c r="X15" s="29"/>
      <c r="Y15" s="29"/>
      <c r="Z15" s="29"/>
    </row>
    <row r="16" spans="1:26" s="9" customFormat="1" ht="15.75" thickBot="1" x14ac:dyDescent="0.3">
      <c r="A16" s="12"/>
      <c r="B16" s="83" t="s">
        <v>248</v>
      </c>
      <c r="C16" s="84" t="s">
        <v>249</v>
      </c>
      <c r="D16" s="85" t="s">
        <v>250</v>
      </c>
      <c r="E16" s="85" t="s">
        <v>251</v>
      </c>
      <c r="F16" s="85" t="s">
        <v>31</v>
      </c>
      <c r="G16" s="86">
        <v>35451</v>
      </c>
      <c r="H16" s="87">
        <v>2968486.8721175692</v>
      </c>
      <c r="I16" s="88">
        <v>1488547742</v>
      </c>
      <c r="J16" s="97">
        <f>I16*($D$20/$D$19)/$D$22</f>
        <v>3014925.5218707407</v>
      </c>
      <c r="K16" s="89"/>
      <c r="L16" s="12"/>
      <c r="M16" s="12"/>
      <c r="N16" s="12"/>
      <c r="O16" s="12"/>
      <c r="P16" s="12"/>
      <c r="Q16" s="12"/>
      <c r="R16" s="12"/>
      <c r="S16" s="12"/>
      <c r="T16" s="12"/>
      <c r="U16" s="12"/>
      <c r="V16" s="12"/>
      <c r="W16" s="12"/>
      <c r="X16" s="12"/>
      <c r="Y16" s="12"/>
      <c r="Z16" s="12"/>
    </row>
    <row r="17" spans="2:9" s="9" customFormat="1" x14ac:dyDescent="0.25"/>
    <row r="18" spans="2:9" s="9" customFormat="1" x14ac:dyDescent="0.25"/>
    <row r="19" spans="2:9" s="9" customFormat="1" x14ac:dyDescent="0.25">
      <c r="B19" s="77" t="s">
        <v>238</v>
      </c>
      <c r="C19" s="78">
        <v>40178</v>
      </c>
      <c r="D19" s="79">
        <v>76.06</v>
      </c>
      <c r="I19" s="99"/>
    </row>
    <row r="20" spans="2:9" s="9" customFormat="1" x14ac:dyDescent="0.25">
      <c r="B20" s="77" t="s">
        <v>238</v>
      </c>
      <c r="C20" s="78">
        <v>43100</v>
      </c>
      <c r="D20" s="79">
        <v>98.12</v>
      </c>
    </row>
    <row r="21" spans="2:9" s="9" customFormat="1" x14ac:dyDescent="0.25">
      <c r="B21" s="77" t="s">
        <v>239</v>
      </c>
      <c r="C21" s="78">
        <v>40178</v>
      </c>
      <c r="D21" s="79">
        <v>501.45</v>
      </c>
    </row>
    <row r="22" spans="2:9" s="9" customFormat="1" x14ac:dyDescent="0.25">
      <c r="B22" s="77" t="s">
        <v>239</v>
      </c>
      <c r="C22" s="78">
        <v>43100</v>
      </c>
      <c r="D22" s="79">
        <v>636.92368421052595</v>
      </c>
    </row>
  </sheetData>
  <pageMargins left="0.7" right="0.7" top="0.75" bottom="0.75" header="0.3" footer="0.3"/>
  <pageSetup paperSize="143" orientation="portrait" r:id="rId1"/>
  <headerFooter>
    <oddHeader>&amp;C&amp;"Arial"&amp;8&amp;K000000INTERNAL&amp;1#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W67"/>
  <sheetViews>
    <sheetView zoomScale="75" zoomScaleNormal="75" workbookViewId="0">
      <selection activeCell="H42" sqref="H42"/>
    </sheetView>
  </sheetViews>
  <sheetFormatPr baseColWidth="10" defaultRowHeight="15" x14ac:dyDescent="0.25"/>
  <cols>
    <col min="2" max="2" width="23.85546875" customWidth="1"/>
    <col min="4" max="4" width="13.140625" customWidth="1"/>
    <col min="9" max="9" width="13" customWidth="1"/>
    <col min="16" max="16" width="17.42578125" customWidth="1"/>
    <col min="20" max="20" width="15.5703125" customWidth="1"/>
    <col min="21" max="21" width="15.85546875" customWidth="1"/>
    <col min="23" max="23" width="16.42578125" customWidth="1"/>
    <col min="26" max="26" width="14.28515625" customWidth="1"/>
    <col min="27" max="27" width="13" customWidth="1"/>
    <col min="28" max="28" width="16.5703125" customWidth="1"/>
    <col min="29" max="29" width="17.42578125" customWidth="1"/>
    <col min="30" max="30" width="17.7109375" customWidth="1"/>
    <col min="31" max="33" width="13" customWidth="1"/>
  </cols>
  <sheetData>
    <row r="1" spans="1:1843" ht="15.75" thickBot="1" x14ac:dyDescent="0.3">
      <c r="A1" s="118" t="s">
        <v>26</v>
      </c>
      <c r="B1" s="118" t="s">
        <v>25</v>
      </c>
      <c r="C1" s="118" t="s">
        <v>57</v>
      </c>
      <c r="D1" s="118" t="s">
        <v>56</v>
      </c>
      <c r="E1" s="118" t="s">
        <v>19</v>
      </c>
      <c r="F1" s="118" t="s">
        <v>18</v>
      </c>
      <c r="G1" s="118" t="s">
        <v>28</v>
      </c>
      <c r="H1" s="118" t="s">
        <v>24</v>
      </c>
      <c r="I1" s="118" t="s">
        <v>99</v>
      </c>
      <c r="J1" s="118" t="s">
        <v>98</v>
      </c>
      <c r="K1" s="118" t="s">
        <v>52</v>
      </c>
      <c r="L1" s="118" t="s">
        <v>163</v>
      </c>
      <c r="M1" s="118" t="s">
        <v>164</v>
      </c>
      <c r="N1" s="118" t="s">
        <v>165</v>
      </c>
      <c r="O1" s="118" t="s">
        <v>50</v>
      </c>
      <c r="P1" s="118" t="s">
        <v>166</v>
      </c>
      <c r="Q1" s="118" t="s">
        <v>167</v>
      </c>
      <c r="R1" s="118" t="s">
        <v>49</v>
      </c>
      <c r="S1" s="118" t="s">
        <v>168</v>
      </c>
      <c r="T1" s="118" t="s">
        <v>169</v>
      </c>
      <c r="U1" s="118" t="s">
        <v>170</v>
      </c>
      <c r="W1" s="117" t="s">
        <v>252</v>
      </c>
    </row>
    <row r="2" spans="1:1843" s="9" customFormat="1" x14ac:dyDescent="0.25">
      <c r="A2" s="119" t="s">
        <v>171</v>
      </c>
      <c r="B2" s="120" t="s">
        <v>172</v>
      </c>
      <c r="C2" s="121"/>
      <c r="D2" s="120" t="s">
        <v>66</v>
      </c>
      <c r="E2" s="122">
        <v>845465</v>
      </c>
      <c r="F2" s="120" t="s">
        <v>173</v>
      </c>
      <c r="G2" s="121"/>
      <c r="H2" s="120" t="s">
        <v>31</v>
      </c>
      <c r="I2" s="122">
        <v>30000545</v>
      </c>
      <c r="J2" s="120" t="s">
        <v>174</v>
      </c>
      <c r="K2" s="120" t="s">
        <v>175</v>
      </c>
      <c r="L2" s="122">
        <v>1</v>
      </c>
      <c r="M2" s="121"/>
      <c r="N2" s="121"/>
      <c r="O2" s="120" t="s">
        <v>176</v>
      </c>
      <c r="P2" s="120" t="s">
        <v>177</v>
      </c>
      <c r="Q2" s="122">
        <v>944250</v>
      </c>
      <c r="R2" s="122">
        <v>999</v>
      </c>
      <c r="S2" s="120" t="s">
        <v>178</v>
      </c>
      <c r="T2" s="123">
        <v>267706.82</v>
      </c>
      <c r="U2" s="124">
        <v>267706.82</v>
      </c>
      <c r="W2" s="116">
        <f>AF32</f>
        <v>376959.668630481</v>
      </c>
    </row>
    <row r="3" spans="1:1843" s="9" customFormat="1" x14ac:dyDescent="0.25">
      <c r="A3" s="125" t="s">
        <v>171</v>
      </c>
      <c r="B3" s="107" t="s">
        <v>172</v>
      </c>
      <c r="C3" s="126"/>
      <c r="D3" s="107" t="s">
        <v>66</v>
      </c>
      <c r="E3" s="109">
        <v>845462</v>
      </c>
      <c r="F3" s="107" t="s">
        <v>179</v>
      </c>
      <c r="G3" s="126"/>
      <c r="H3" s="107" t="s">
        <v>31</v>
      </c>
      <c r="I3" s="109">
        <v>30000545</v>
      </c>
      <c r="J3" s="107" t="s">
        <v>174</v>
      </c>
      <c r="K3" s="107" t="s">
        <v>175</v>
      </c>
      <c r="L3" s="109">
        <v>1</v>
      </c>
      <c r="M3" s="126"/>
      <c r="N3" s="126"/>
      <c r="O3" s="107" t="s">
        <v>176</v>
      </c>
      <c r="P3" s="107" t="s">
        <v>177</v>
      </c>
      <c r="Q3" s="109">
        <v>944249</v>
      </c>
      <c r="R3" s="109">
        <v>999</v>
      </c>
      <c r="S3" s="107" t="s">
        <v>178</v>
      </c>
      <c r="T3" s="110">
        <v>276101.27</v>
      </c>
      <c r="U3" s="127">
        <v>276101.27</v>
      </c>
      <c r="W3" s="91">
        <f>AE32</f>
        <v>388779.95370715752</v>
      </c>
    </row>
    <row r="4" spans="1:1843" s="9" customFormat="1" x14ac:dyDescent="0.25">
      <c r="A4" s="125" t="s">
        <v>180</v>
      </c>
      <c r="B4" s="107" t="s">
        <v>181</v>
      </c>
      <c r="C4" s="126"/>
      <c r="D4" s="107" t="s">
        <v>66</v>
      </c>
      <c r="E4" s="109">
        <v>845466</v>
      </c>
      <c r="F4" s="107" t="s">
        <v>182</v>
      </c>
      <c r="G4" s="126"/>
      <c r="H4" s="107" t="s">
        <v>31</v>
      </c>
      <c r="I4" s="109">
        <v>30000565</v>
      </c>
      <c r="J4" s="107" t="s">
        <v>183</v>
      </c>
      <c r="K4" s="107" t="s">
        <v>175</v>
      </c>
      <c r="L4" s="109">
        <v>1</v>
      </c>
      <c r="M4" s="126"/>
      <c r="N4" s="126"/>
      <c r="O4" s="107" t="s">
        <v>176</v>
      </c>
      <c r="P4" s="107" t="s">
        <v>177</v>
      </c>
      <c r="Q4" s="109">
        <v>944216</v>
      </c>
      <c r="R4" s="109">
        <v>999</v>
      </c>
      <c r="S4" s="107" t="s">
        <v>178</v>
      </c>
      <c r="T4" s="110">
        <v>1135359.53</v>
      </c>
      <c r="U4" s="127">
        <v>1135359.53</v>
      </c>
      <c r="W4" s="91">
        <f>AF33</f>
        <v>1920763.7963169101</v>
      </c>
    </row>
    <row r="5" spans="1:1843" s="9" customFormat="1" x14ac:dyDescent="0.25">
      <c r="A5" s="125" t="s">
        <v>180</v>
      </c>
      <c r="B5" s="107" t="s">
        <v>181</v>
      </c>
      <c r="C5" s="126"/>
      <c r="D5" s="107" t="s">
        <v>66</v>
      </c>
      <c r="E5" s="109">
        <v>845463</v>
      </c>
      <c r="F5" s="107" t="s">
        <v>184</v>
      </c>
      <c r="G5" s="126"/>
      <c r="H5" s="107" t="s">
        <v>31</v>
      </c>
      <c r="I5" s="109">
        <v>30000565</v>
      </c>
      <c r="J5" s="107" t="s">
        <v>183</v>
      </c>
      <c r="K5" s="107" t="s">
        <v>175</v>
      </c>
      <c r="L5" s="109">
        <v>1</v>
      </c>
      <c r="M5" s="126"/>
      <c r="N5" s="126"/>
      <c r="O5" s="107" t="s">
        <v>176</v>
      </c>
      <c r="P5" s="107" t="s">
        <v>177</v>
      </c>
      <c r="Q5" s="109">
        <v>944215</v>
      </c>
      <c r="R5" s="109">
        <v>999</v>
      </c>
      <c r="S5" s="107" t="s">
        <v>178</v>
      </c>
      <c r="T5" s="110">
        <v>1178520.1399999999</v>
      </c>
      <c r="U5" s="127">
        <v>1178520.1399999999</v>
      </c>
      <c r="W5" s="91">
        <f>AE33</f>
        <v>1993781.4776478745</v>
      </c>
    </row>
    <row r="6" spans="1:1843" s="9" customFormat="1" x14ac:dyDescent="0.25">
      <c r="A6" s="125" t="s">
        <v>268</v>
      </c>
      <c r="B6" s="107" t="s">
        <v>269</v>
      </c>
      <c r="C6" s="126"/>
      <c r="D6" s="107" t="s">
        <v>66</v>
      </c>
      <c r="E6" s="109">
        <v>845467</v>
      </c>
      <c r="F6" s="107" t="s">
        <v>270</v>
      </c>
      <c r="G6" s="126"/>
      <c r="H6" s="107" t="s">
        <v>31</v>
      </c>
      <c r="I6" s="109">
        <v>30000498</v>
      </c>
      <c r="J6" s="107" t="s">
        <v>174</v>
      </c>
      <c r="K6" s="107" t="s">
        <v>175</v>
      </c>
      <c r="L6" s="109">
        <v>1</v>
      </c>
      <c r="M6" s="126"/>
      <c r="N6" s="126"/>
      <c r="O6" s="107" t="s">
        <v>176</v>
      </c>
      <c r="P6" s="107" t="s">
        <v>177</v>
      </c>
      <c r="Q6" s="109">
        <v>50000015</v>
      </c>
      <c r="R6" s="109">
        <v>999</v>
      </c>
      <c r="S6" s="107" t="s">
        <v>178</v>
      </c>
      <c r="T6" s="110">
        <v>228716.26</v>
      </c>
      <c r="U6" s="127">
        <v>228716.26</v>
      </c>
    </row>
    <row r="7" spans="1:1843" s="9" customFormat="1" x14ac:dyDescent="0.25">
      <c r="A7" s="125" t="s">
        <v>268</v>
      </c>
      <c r="B7" s="107" t="s">
        <v>269</v>
      </c>
      <c r="C7" s="126"/>
      <c r="D7" s="107" t="s">
        <v>66</v>
      </c>
      <c r="E7" s="109">
        <v>845464</v>
      </c>
      <c r="F7" s="107" t="s">
        <v>271</v>
      </c>
      <c r="G7" s="126"/>
      <c r="H7" s="107" t="s">
        <v>31</v>
      </c>
      <c r="I7" s="109">
        <v>30000498</v>
      </c>
      <c r="J7" s="107" t="s">
        <v>174</v>
      </c>
      <c r="K7" s="107" t="s">
        <v>175</v>
      </c>
      <c r="L7" s="109">
        <v>1</v>
      </c>
      <c r="M7" s="126"/>
      <c r="N7" s="126"/>
      <c r="O7" s="107" t="s">
        <v>176</v>
      </c>
      <c r="P7" s="107" t="s">
        <v>177</v>
      </c>
      <c r="Q7" s="109">
        <v>50000014</v>
      </c>
      <c r="R7" s="109">
        <v>999</v>
      </c>
      <c r="S7" s="107" t="s">
        <v>178</v>
      </c>
      <c r="T7" s="110">
        <v>237410.89</v>
      </c>
      <c r="U7" s="127">
        <v>237410.89</v>
      </c>
    </row>
    <row r="8" spans="1:1843" s="9" customFormat="1" x14ac:dyDescent="0.25">
      <c r="A8" s="125" t="s">
        <v>13</v>
      </c>
      <c r="B8" s="107" t="s">
        <v>12</v>
      </c>
      <c r="C8" s="126"/>
      <c r="D8" s="107" t="s">
        <v>66</v>
      </c>
      <c r="E8" s="109">
        <v>805616</v>
      </c>
      <c r="F8" s="107" t="s">
        <v>6</v>
      </c>
      <c r="G8" s="126"/>
      <c r="H8" s="107" t="s">
        <v>8</v>
      </c>
      <c r="I8" s="109">
        <v>30000474</v>
      </c>
      <c r="J8" s="107" t="s">
        <v>174</v>
      </c>
      <c r="K8" s="107" t="s">
        <v>175</v>
      </c>
      <c r="L8" s="109">
        <v>1</v>
      </c>
      <c r="M8" s="126"/>
      <c r="N8" s="126"/>
      <c r="O8" s="107" t="s">
        <v>176</v>
      </c>
      <c r="P8" s="107" t="s">
        <v>177</v>
      </c>
      <c r="Q8" s="109">
        <v>806665</v>
      </c>
      <c r="R8" s="109">
        <v>999</v>
      </c>
      <c r="S8" s="107" t="s">
        <v>178</v>
      </c>
      <c r="T8" s="110">
        <v>91837.51</v>
      </c>
      <c r="U8" s="127">
        <v>91837.51</v>
      </c>
      <c r="W8" s="91">
        <f>AF34</f>
        <v>182538.14394423077</v>
      </c>
    </row>
    <row r="9" spans="1:1843" s="9" customFormat="1" x14ac:dyDescent="0.25">
      <c r="A9" s="125" t="s">
        <v>10</v>
      </c>
      <c r="B9" s="107" t="s">
        <v>9</v>
      </c>
      <c r="C9" s="126"/>
      <c r="D9" s="107" t="s">
        <v>66</v>
      </c>
      <c r="E9" s="109">
        <v>805615</v>
      </c>
      <c r="F9" s="107" t="s">
        <v>5</v>
      </c>
      <c r="G9" s="126"/>
      <c r="H9" s="107" t="s">
        <v>8</v>
      </c>
      <c r="I9" s="109">
        <v>30000457</v>
      </c>
      <c r="J9" s="107" t="s">
        <v>183</v>
      </c>
      <c r="K9" s="107" t="s">
        <v>175</v>
      </c>
      <c r="L9" s="109">
        <v>1</v>
      </c>
      <c r="M9" s="126"/>
      <c r="N9" s="126"/>
      <c r="O9" s="107" t="s">
        <v>176</v>
      </c>
      <c r="P9" s="107" t="s">
        <v>177</v>
      </c>
      <c r="Q9" s="109">
        <v>806664</v>
      </c>
      <c r="R9" s="109">
        <v>999</v>
      </c>
      <c r="S9" s="107" t="s">
        <v>178</v>
      </c>
      <c r="T9" s="110">
        <v>275512.53000000003</v>
      </c>
      <c r="U9" s="127">
        <v>275512.53000000003</v>
      </c>
      <c r="W9" s="91">
        <f>AE34</f>
        <v>184805.77504554464</v>
      </c>
    </row>
    <row r="10" spans="1:1843" s="9" customFormat="1" x14ac:dyDescent="0.25">
      <c r="A10" s="125" t="s">
        <v>185</v>
      </c>
      <c r="B10" s="107" t="s">
        <v>186</v>
      </c>
      <c r="C10" s="126"/>
      <c r="D10" s="107" t="s">
        <v>66</v>
      </c>
      <c r="E10" s="109">
        <v>845286</v>
      </c>
      <c r="F10" s="107" t="s">
        <v>187</v>
      </c>
      <c r="G10" s="126"/>
      <c r="H10" s="107" t="s">
        <v>31</v>
      </c>
      <c r="I10" s="109">
        <v>30000458</v>
      </c>
      <c r="J10" s="107" t="s">
        <v>183</v>
      </c>
      <c r="K10" s="107" t="s">
        <v>175</v>
      </c>
      <c r="L10" s="109">
        <v>1</v>
      </c>
      <c r="M10" s="126"/>
      <c r="N10" s="126"/>
      <c r="O10" s="107" t="s">
        <v>176</v>
      </c>
      <c r="P10" s="107" t="s">
        <v>177</v>
      </c>
      <c r="Q10" s="109">
        <v>944202</v>
      </c>
      <c r="R10" s="109">
        <v>999</v>
      </c>
      <c r="S10" s="107" t="s">
        <v>178</v>
      </c>
      <c r="T10" s="110">
        <v>4477517.22</v>
      </c>
      <c r="U10" s="127">
        <v>4477517.22</v>
      </c>
      <c r="W10" s="91">
        <f>AF31</f>
        <v>6304820.4654028267</v>
      </c>
    </row>
    <row r="11" spans="1:1843" s="9" customFormat="1" x14ac:dyDescent="0.25">
      <c r="A11" s="125" t="s">
        <v>185</v>
      </c>
      <c r="B11" s="107" t="s">
        <v>186</v>
      </c>
      <c r="C11" s="126"/>
      <c r="D11" s="107" t="s">
        <v>66</v>
      </c>
      <c r="E11" s="109">
        <v>845285</v>
      </c>
      <c r="F11" s="107" t="s">
        <v>188</v>
      </c>
      <c r="G11" s="126"/>
      <c r="H11" s="107" t="s">
        <v>31</v>
      </c>
      <c r="I11" s="109">
        <v>30000458</v>
      </c>
      <c r="J11" s="107" t="s">
        <v>183</v>
      </c>
      <c r="K11" s="107" t="s">
        <v>175</v>
      </c>
      <c r="L11" s="109">
        <v>1</v>
      </c>
      <c r="M11" s="126"/>
      <c r="N11" s="126"/>
      <c r="O11" s="107" t="s">
        <v>176</v>
      </c>
      <c r="P11" s="107" t="s">
        <v>177</v>
      </c>
      <c r="Q11" s="109">
        <v>944201</v>
      </c>
      <c r="R11" s="109">
        <v>999</v>
      </c>
      <c r="S11" s="107" t="s">
        <v>178</v>
      </c>
      <c r="T11" s="110">
        <v>4616334.91</v>
      </c>
      <c r="U11" s="127">
        <v>4616334.91</v>
      </c>
      <c r="W11" s="91">
        <f>AE31</f>
        <v>6500290.5258034291</v>
      </c>
    </row>
    <row r="12" spans="1:1843" s="9" customFormat="1" ht="15.75" thickBot="1" x14ac:dyDescent="0.3">
      <c r="A12" s="128"/>
      <c r="B12" s="129"/>
      <c r="C12" s="130"/>
      <c r="D12" s="129"/>
      <c r="E12" s="131"/>
      <c r="F12" s="129"/>
      <c r="G12" s="130"/>
      <c r="H12" s="129"/>
      <c r="I12" s="131"/>
      <c r="J12" s="129"/>
      <c r="K12" s="129"/>
      <c r="L12" s="131"/>
      <c r="M12" s="130"/>
      <c r="N12" s="130"/>
      <c r="O12" s="129"/>
      <c r="P12" s="129"/>
      <c r="Q12" s="131"/>
      <c r="R12" s="131"/>
      <c r="S12" s="129"/>
      <c r="T12" s="132"/>
      <c r="U12" s="133">
        <f>SUM(U2:U11)</f>
        <v>12785017.079999998</v>
      </c>
      <c r="W12" s="92">
        <f>SUM(W2:W11)</f>
        <v>17852739.806498453</v>
      </c>
    </row>
    <row r="13" spans="1:1843" s="9" customFormat="1" x14ac:dyDescent="0.25">
      <c r="A13" s="111"/>
      <c r="B13" s="111"/>
      <c r="C13" s="108"/>
      <c r="D13" s="111"/>
      <c r="E13" s="112"/>
      <c r="F13" s="111"/>
      <c r="G13" s="108"/>
      <c r="H13" s="111"/>
      <c r="I13" s="112"/>
      <c r="J13" s="111"/>
      <c r="K13" s="111"/>
      <c r="L13" s="112"/>
      <c r="M13" s="108"/>
      <c r="N13" s="108"/>
      <c r="O13" s="111"/>
      <c r="P13" s="111"/>
      <c r="Q13" s="112"/>
      <c r="R13" s="112"/>
      <c r="S13" s="111"/>
      <c r="T13" s="113"/>
      <c r="U13" s="114"/>
    </row>
    <row r="14" spans="1:1843" s="9" customFormat="1" x14ac:dyDescent="0.25"/>
    <row r="15" spans="1:1843" s="100" customFormat="1" x14ac:dyDescent="0.25">
      <c r="A15" s="146" t="s">
        <v>26</v>
      </c>
      <c r="B15" s="146" t="s">
        <v>25</v>
      </c>
      <c r="C15" s="146" t="s">
        <v>57</v>
      </c>
      <c r="D15" s="146" t="s">
        <v>56</v>
      </c>
      <c r="E15" s="146" t="s">
        <v>19</v>
      </c>
      <c r="F15" s="146" t="s">
        <v>18</v>
      </c>
      <c r="G15" s="146" t="s">
        <v>28</v>
      </c>
      <c r="H15" s="146" t="s">
        <v>24</v>
      </c>
      <c r="I15" s="146" t="s">
        <v>99</v>
      </c>
      <c r="J15" s="146" t="s">
        <v>98</v>
      </c>
      <c r="K15" s="146" t="s">
        <v>52</v>
      </c>
      <c r="L15" s="146" t="s">
        <v>163</v>
      </c>
      <c r="M15" s="146" t="s">
        <v>164</v>
      </c>
      <c r="N15" s="146" t="s">
        <v>165</v>
      </c>
      <c r="O15" s="146" t="s">
        <v>50</v>
      </c>
      <c r="P15" s="146" t="s">
        <v>166</v>
      </c>
      <c r="Q15" s="146" t="s">
        <v>167</v>
      </c>
      <c r="R15" s="146" t="s">
        <v>49</v>
      </c>
      <c r="S15" s="146" t="s">
        <v>168</v>
      </c>
      <c r="T15" s="147" t="s">
        <v>169</v>
      </c>
      <c r="U15" s="148" t="s">
        <v>170</v>
      </c>
      <c r="V15" s="9"/>
      <c r="W15" s="148" t="s">
        <v>252</v>
      </c>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c r="IJ15" s="9"/>
      <c r="IK15" s="9"/>
      <c r="IL15" s="9"/>
      <c r="IM15" s="9"/>
      <c r="IN15" s="9"/>
      <c r="IO15" s="9"/>
      <c r="IP15" s="9"/>
      <c r="IQ15" s="9"/>
      <c r="IR15" s="9"/>
      <c r="IS15" s="9"/>
      <c r="IT15" s="9"/>
      <c r="IU15" s="9"/>
      <c r="IV15" s="9"/>
      <c r="IW15" s="9"/>
      <c r="IX15" s="9"/>
      <c r="IY15" s="9"/>
      <c r="IZ15" s="9"/>
      <c r="JA15" s="9"/>
      <c r="JB15" s="9"/>
      <c r="JC15" s="9"/>
      <c r="JD15" s="9"/>
      <c r="JE15" s="9"/>
      <c r="JF15" s="9"/>
      <c r="JG15" s="9"/>
      <c r="JH15" s="9"/>
      <c r="JI15" s="9"/>
      <c r="JJ15" s="9"/>
      <c r="JK15" s="9"/>
      <c r="JL15" s="9"/>
      <c r="JM15" s="9"/>
      <c r="JN15" s="9"/>
      <c r="JO15" s="9"/>
      <c r="JP15" s="9"/>
      <c r="JQ15" s="9"/>
      <c r="JR15" s="9"/>
      <c r="JS15" s="9"/>
      <c r="JT15" s="9"/>
      <c r="JU15" s="9"/>
      <c r="JV15" s="9"/>
      <c r="JW15" s="9"/>
      <c r="JX15" s="9"/>
      <c r="JY15" s="9"/>
      <c r="JZ15" s="9"/>
      <c r="KA15" s="9"/>
      <c r="KB15" s="9"/>
      <c r="KC15" s="9"/>
      <c r="KD15" s="9"/>
      <c r="KE15" s="9"/>
      <c r="KF15" s="9"/>
      <c r="KG15" s="9"/>
      <c r="KH15" s="9"/>
      <c r="KI15" s="9"/>
      <c r="KJ15" s="9"/>
      <c r="KK15" s="9"/>
      <c r="KL15" s="9"/>
      <c r="KM15" s="9"/>
      <c r="KN15" s="9"/>
      <c r="KO15" s="9"/>
      <c r="KP15" s="9"/>
      <c r="KQ15" s="9"/>
      <c r="KR15" s="9"/>
      <c r="KS15" s="9"/>
      <c r="KT15" s="9"/>
      <c r="KU15" s="9"/>
      <c r="KV15" s="9"/>
      <c r="KW15" s="9"/>
      <c r="KX15" s="9"/>
      <c r="KY15" s="9"/>
      <c r="KZ15" s="9"/>
      <c r="LA15" s="9"/>
      <c r="LB15" s="9"/>
      <c r="LC15" s="9"/>
      <c r="LD15" s="9"/>
      <c r="LE15" s="9"/>
      <c r="LF15" s="9"/>
      <c r="LG15" s="9"/>
      <c r="LH15" s="9"/>
      <c r="LI15" s="9"/>
      <c r="LJ15" s="9"/>
      <c r="LK15" s="9"/>
      <c r="LL15" s="9"/>
      <c r="LM15" s="9"/>
      <c r="LN15" s="9"/>
      <c r="LO15" s="9"/>
      <c r="LP15" s="9"/>
      <c r="LQ15" s="9"/>
      <c r="LR15" s="9"/>
      <c r="LS15" s="9"/>
      <c r="LT15" s="9"/>
      <c r="LU15" s="9"/>
      <c r="LV15" s="9"/>
      <c r="LW15" s="9"/>
      <c r="LX15" s="9"/>
      <c r="LY15" s="9"/>
      <c r="LZ15" s="9"/>
      <c r="MA15" s="9"/>
      <c r="MB15" s="9"/>
      <c r="MC15" s="9"/>
      <c r="MD15" s="9"/>
      <c r="ME15" s="9"/>
      <c r="MF15" s="9"/>
      <c r="MG15" s="9"/>
      <c r="MH15" s="9"/>
      <c r="MI15" s="9"/>
      <c r="MJ15" s="9"/>
      <c r="MK15" s="9"/>
      <c r="ML15" s="9"/>
      <c r="MM15" s="9"/>
      <c r="MN15" s="9"/>
      <c r="MO15" s="9"/>
      <c r="MP15" s="9"/>
      <c r="MQ15" s="9"/>
      <c r="MR15" s="9"/>
      <c r="MS15" s="9"/>
      <c r="MT15" s="9"/>
      <c r="MU15" s="9"/>
      <c r="MV15" s="9"/>
      <c r="MW15" s="9"/>
      <c r="MX15" s="9"/>
      <c r="MY15" s="9"/>
      <c r="MZ15" s="9"/>
      <c r="NA15" s="9"/>
      <c r="NB15" s="9"/>
      <c r="NC15" s="9"/>
      <c r="ND15" s="9"/>
      <c r="NE15" s="9"/>
      <c r="NF15" s="9"/>
      <c r="NG15" s="9"/>
      <c r="NH15" s="9"/>
      <c r="NI15" s="9"/>
      <c r="NJ15" s="9"/>
      <c r="NK15" s="9"/>
      <c r="NL15" s="9"/>
      <c r="NM15" s="9"/>
      <c r="NN15" s="9"/>
      <c r="NO15" s="9"/>
      <c r="NP15" s="9"/>
      <c r="NQ15" s="9"/>
      <c r="NR15" s="9"/>
      <c r="NS15" s="9"/>
      <c r="NT15" s="9"/>
      <c r="NU15" s="9"/>
      <c r="NV15" s="9"/>
      <c r="NW15" s="9"/>
      <c r="NX15" s="9"/>
      <c r="NY15" s="9"/>
      <c r="NZ15" s="9"/>
      <c r="OA15" s="9"/>
      <c r="OB15" s="9"/>
      <c r="OC15" s="9"/>
      <c r="OD15" s="9"/>
      <c r="OE15" s="9"/>
      <c r="OF15" s="9"/>
      <c r="OG15" s="9"/>
      <c r="OH15" s="9"/>
      <c r="OI15" s="9"/>
      <c r="OJ15" s="9"/>
      <c r="OK15" s="9"/>
      <c r="OL15" s="9"/>
      <c r="OM15" s="9"/>
      <c r="ON15" s="9"/>
      <c r="OO15" s="9"/>
      <c r="OP15" s="9"/>
      <c r="OQ15" s="9"/>
      <c r="OR15" s="9"/>
      <c r="OS15" s="9"/>
      <c r="OT15" s="9"/>
      <c r="OU15" s="9"/>
      <c r="OV15" s="9"/>
      <c r="OW15" s="9"/>
      <c r="OX15" s="9"/>
      <c r="OY15" s="9"/>
      <c r="OZ15" s="9"/>
      <c r="PA15" s="9"/>
      <c r="PB15" s="9"/>
      <c r="PC15" s="9"/>
      <c r="PD15" s="9"/>
      <c r="PE15" s="9"/>
      <c r="PF15" s="9"/>
      <c r="PG15" s="9"/>
      <c r="PH15" s="9"/>
      <c r="PI15" s="9"/>
      <c r="PJ15" s="9"/>
      <c r="PK15" s="9"/>
      <c r="PL15" s="9"/>
      <c r="PM15" s="9"/>
      <c r="PN15" s="9"/>
      <c r="PO15" s="9"/>
      <c r="PP15" s="9"/>
      <c r="PQ15" s="9"/>
      <c r="PR15" s="9"/>
      <c r="PS15" s="9"/>
      <c r="PT15" s="9"/>
      <c r="PU15" s="9"/>
      <c r="PV15" s="9"/>
      <c r="PW15" s="9"/>
      <c r="PX15" s="9"/>
      <c r="PY15" s="9"/>
      <c r="PZ15" s="9"/>
      <c r="QA15" s="9"/>
      <c r="QB15" s="9"/>
      <c r="QC15" s="9"/>
      <c r="QD15" s="9"/>
      <c r="QE15" s="9"/>
      <c r="QF15" s="9"/>
      <c r="QG15" s="9"/>
      <c r="QH15" s="9"/>
      <c r="QI15" s="9"/>
      <c r="QJ15" s="9"/>
      <c r="QK15" s="9"/>
      <c r="QL15" s="9"/>
      <c r="QM15" s="9"/>
      <c r="QN15" s="9"/>
      <c r="QO15" s="9"/>
      <c r="QP15" s="9"/>
      <c r="QQ15" s="9"/>
      <c r="QR15" s="9"/>
      <c r="QS15" s="9"/>
      <c r="QT15" s="9"/>
      <c r="QU15" s="9"/>
      <c r="QV15" s="9"/>
      <c r="QW15" s="9"/>
      <c r="QX15" s="9"/>
      <c r="QY15" s="9"/>
      <c r="QZ15" s="9"/>
      <c r="RA15" s="9"/>
      <c r="RB15" s="9"/>
      <c r="RC15" s="9"/>
      <c r="RD15" s="9"/>
      <c r="RE15" s="9"/>
      <c r="RF15" s="9"/>
      <c r="RG15" s="9"/>
      <c r="RH15" s="9"/>
      <c r="RI15" s="9"/>
      <c r="RJ15" s="9"/>
      <c r="RK15" s="9"/>
      <c r="RL15" s="9"/>
      <c r="RM15" s="9"/>
      <c r="RN15" s="9"/>
      <c r="RO15" s="9"/>
      <c r="RP15" s="9"/>
      <c r="RQ15" s="9"/>
      <c r="RR15" s="9"/>
      <c r="RS15" s="9"/>
      <c r="RT15" s="9"/>
      <c r="RU15" s="9"/>
      <c r="RV15" s="9"/>
      <c r="RW15" s="9"/>
      <c r="RX15" s="9"/>
      <c r="RY15" s="9"/>
      <c r="RZ15" s="9"/>
      <c r="SA15" s="9"/>
      <c r="SB15" s="9"/>
      <c r="SC15" s="9"/>
      <c r="SD15" s="9"/>
      <c r="SE15" s="9"/>
      <c r="SF15" s="9"/>
      <c r="SG15" s="9"/>
      <c r="SH15" s="9"/>
      <c r="SI15" s="9"/>
      <c r="SJ15" s="9"/>
      <c r="SK15" s="9"/>
      <c r="SL15" s="9"/>
      <c r="SM15" s="9"/>
      <c r="SN15" s="9"/>
      <c r="SO15" s="9"/>
      <c r="SP15" s="9"/>
      <c r="SQ15" s="9"/>
      <c r="SR15" s="9"/>
      <c r="SS15" s="9"/>
      <c r="ST15" s="9"/>
      <c r="SU15" s="9"/>
      <c r="SV15" s="9"/>
      <c r="SW15" s="9"/>
      <c r="SX15" s="9"/>
      <c r="SY15" s="9"/>
      <c r="SZ15" s="9"/>
      <c r="TA15" s="9"/>
      <c r="TB15" s="9"/>
      <c r="TC15" s="9"/>
      <c r="TD15" s="9"/>
      <c r="TE15" s="9"/>
      <c r="TF15" s="9"/>
      <c r="TG15" s="9"/>
      <c r="TH15" s="9"/>
      <c r="TI15" s="9"/>
      <c r="TJ15" s="9"/>
      <c r="TK15" s="9"/>
      <c r="TL15" s="9"/>
      <c r="TM15" s="9"/>
      <c r="TN15" s="9"/>
      <c r="TO15" s="9"/>
      <c r="TP15" s="9"/>
      <c r="TQ15" s="9"/>
      <c r="TR15" s="9"/>
      <c r="TS15" s="9"/>
      <c r="TT15" s="9"/>
      <c r="TU15" s="9"/>
      <c r="TV15" s="9"/>
      <c r="TW15" s="9"/>
      <c r="TX15" s="9"/>
      <c r="TY15" s="9"/>
      <c r="TZ15" s="9"/>
      <c r="UA15" s="9"/>
      <c r="UB15" s="9"/>
      <c r="UC15" s="9"/>
      <c r="UD15" s="9"/>
      <c r="UE15" s="9"/>
      <c r="UF15" s="9"/>
      <c r="UG15" s="9"/>
      <c r="UH15" s="9"/>
      <c r="UI15" s="9"/>
      <c r="UJ15" s="9"/>
      <c r="UK15" s="9"/>
      <c r="UL15" s="9"/>
      <c r="UM15" s="9"/>
      <c r="UN15" s="9"/>
      <c r="UO15" s="9"/>
      <c r="UP15" s="9"/>
      <c r="UQ15" s="9"/>
      <c r="UR15" s="9"/>
      <c r="US15" s="9"/>
      <c r="UT15" s="9"/>
      <c r="UU15" s="9"/>
      <c r="UV15" s="9"/>
      <c r="UW15" s="9"/>
      <c r="UX15" s="9"/>
      <c r="UY15" s="9"/>
      <c r="UZ15" s="9"/>
      <c r="VA15" s="9"/>
      <c r="VB15" s="9"/>
      <c r="VC15" s="9"/>
      <c r="VD15" s="9"/>
      <c r="VE15" s="9"/>
      <c r="VF15" s="9"/>
      <c r="VG15" s="9"/>
      <c r="VH15" s="9"/>
      <c r="VI15" s="9"/>
      <c r="VJ15" s="9"/>
      <c r="VK15" s="9"/>
      <c r="VL15" s="9"/>
      <c r="VM15" s="9"/>
      <c r="VN15" s="9"/>
      <c r="VO15" s="9"/>
      <c r="VP15" s="9"/>
      <c r="VQ15" s="9"/>
      <c r="VR15" s="9"/>
      <c r="VS15" s="9"/>
      <c r="VT15" s="9"/>
      <c r="VU15" s="9"/>
      <c r="VV15" s="9"/>
      <c r="VW15" s="9"/>
      <c r="VX15" s="9"/>
      <c r="VY15" s="9"/>
      <c r="VZ15" s="9"/>
      <c r="WA15" s="9"/>
      <c r="WB15" s="9"/>
      <c r="WC15" s="9"/>
      <c r="WD15" s="9"/>
      <c r="WE15" s="9"/>
      <c r="WF15" s="9"/>
      <c r="WG15" s="9"/>
      <c r="WH15" s="9"/>
      <c r="WI15" s="9"/>
      <c r="WJ15" s="9"/>
      <c r="WK15" s="9"/>
      <c r="WL15" s="9"/>
      <c r="WM15" s="9"/>
      <c r="WN15" s="9"/>
      <c r="WO15" s="9"/>
      <c r="WP15" s="9"/>
      <c r="WQ15" s="9"/>
      <c r="WR15" s="9"/>
      <c r="WS15" s="9"/>
      <c r="WT15" s="9"/>
      <c r="WU15" s="9"/>
      <c r="WV15" s="9"/>
      <c r="WW15" s="9"/>
      <c r="WX15" s="9"/>
      <c r="WY15" s="9"/>
      <c r="WZ15" s="9"/>
      <c r="XA15" s="9"/>
      <c r="XB15" s="9"/>
      <c r="XC15" s="9"/>
      <c r="XD15" s="9"/>
      <c r="XE15" s="9"/>
      <c r="XF15" s="9"/>
      <c r="XG15" s="9"/>
      <c r="XH15" s="9"/>
      <c r="XI15" s="9"/>
      <c r="XJ15" s="9"/>
      <c r="XK15" s="9"/>
      <c r="XL15" s="9"/>
      <c r="XM15" s="9"/>
      <c r="XN15" s="9"/>
      <c r="XO15" s="9"/>
      <c r="XP15" s="9"/>
      <c r="XQ15" s="9"/>
      <c r="XR15" s="9"/>
      <c r="XS15" s="9"/>
      <c r="XT15" s="9"/>
      <c r="XU15" s="9"/>
      <c r="XV15" s="9"/>
      <c r="XW15" s="9"/>
      <c r="XX15" s="9"/>
      <c r="XY15" s="9"/>
      <c r="XZ15" s="9"/>
      <c r="YA15" s="9"/>
      <c r="YB15" s="9"/>
      <c r="YC15" s="9"/>
      <c r="YD15" s="9"/>
      <c r="YE15" s="9"/>
      <c r="YF15" s="9"/>
      <c r="YG15" s="9"/>
      <c r="YH15" s="9"/>
      <c r="YI15" s="9"/>
      <c r="YJ15" s="9"/>
      <c r="YK15" s="9"/>
      <c r="YL15" s="9"/>
      <c r="YM15" s="9"/>
      <c r="YN15" s="9"/>
      <c r="YO15" s="9"/>
      <c r="YP15" s="9"/>
      <c r="YQ15" s="9"/>
      <c r="YR15" s="9"/>
      <c r="YS15" s="9"/>
      <c r="YT15" s="9"/>
      <c r="YU15" s="9"/>
      <c r="YV15" s="9"/>
      <c r="YW15" s="9"/>
      <c r="YX15" s="9"/>
      <c r="YY15" s="9"/>
      <c r="YZ15" s="9"/>
      <c r="ZA15" s="9"/>
      <c r="ZB15" s="9"/>
      <c r="ZC15" s="9"/>
      <c r="ZD15" s="9"/>
      <c r="ZE15" s="9"/>
      <c r="ZF15" s="9"/>
      <c r="ZG15" s="9"/>
      <c r="ZH15" s="9"/>
      <c r="ZI15" s="9"/>
      <c r="ZJ15" s="9"/>
      <c r="ZK15" s="9"/>
      <c r="ZL15" s="9"/>
      <c r="ZM15" s="9"/>
      <c r="ZN15" s="9"/>
      <c r="ZO15" s="9"/>
      <c r="ZP15" s="9"/>
      <c r="ZQ15" s="9"/>
      <c r="ZR15" s="9"/>
      <c r="ZS15" s="9"/>
      <c r="ZT15" s="9"/>
      <c r="ZU15" s="9"/>
      <c r="ZV15" s="9"/>
      <c r="ZW15" s="9"/>
      <c r="ZX15" s="9"/>
      <c r="ZY15" s="9"/>
      <c r="ZZ15" s="9"/>
      <c r="AAA15" s="9"/>
      <c r="AAB15" s="9"/>
      <c r="AAC15" s="9"/>
      <c r="AAD15" s="9"/>
      <c r="AAE15" s="9"/>
      <c r="AAF15" s="9"/>
      <c r="AAG15" s="9"/>
      <c r="AAH15" s="9"/>
      <c r="AAI15" s="9"/>
      <c r="AAJ15" s="9"/>
      <c r="AAK15" s="9"/>
      <c r="AAL15" s="9"/>
      <c r="AAM15" s="9"/>
      <c r="AAN15" s="9"/>
      <c r="AAO15" s="9"/>
      <c r="AAP15" s="9"/>
      <c r="AAQ15" s="9"/>
      <c r="AAR15" s="9"/>
      <c r="AAS15" s="9"/>
      <c r="AAT15" s="9"/>
      <c r="AAU15" s="9"/>
      <c r="AAV15" s="9"/>
      <c r="AAW15" s="9"/>
      <c r="AAX15" s="9"/>
      <c r="AAY15" s="9"/>
      <c r="AAZ15" s="9"/>
      <c r="ABA15" s="9"/>
      <c r="ABB15" s="9"/>
      <c r="ABC15" s="9"/>
      <c r="ABD15" s="9"/>
      <c r="ABE15" s="9"/>
      <c r="ABF15" s="9"/>
      <c r="ABG15" s="9"/>
      <c r="ABH15" s="9"/>
      <c r="ABI15" s="9"/>
      <c r="ABJ15" s="9"/>
      <c r="ABK15" s="9"/>
      <c r="ABL15" s="9"/>
      <c r="ABM15" s="9"/>
      <c r="ABN15" s="9"/>
      <c r="ABO15" s="9"/>
      <c r="ABP15" s="9"/>
      <c r="ABQ15" s="9"/>
      <c r="ABR15" s="9"/>
      <c r="ABS15" s="9"/>
      <c r="ABT15" s="9"/>
      <c r="ABU15" s="9"/>
      <c r="ABV15" s="9"/>
      <c r="ABW15" s="9"/>
      <c r="ABX15" s="9"/>
      <c r="ABY15" s="9"/>
      <c r="ABZ15" s="9"/>
      <c r="ACA15" s="9"/>
      <c r="ACB15" s="9"/>
      <c r="ACC15" s="9"/>
      <c r="ACD15" s="9"/>
      <c r="ACE15" s="9"/>
      <c r="ACF15" s="9"/>
      <c r="ACG15" s="9"/>
      <c r="ACH15" s="9"/>
      <c r="ACI15" s="9"/>
      <c r="ACJ15" s="9"/>
      <c r="ACK15" s="9"/>
      <c r="ACL15" s="9"/>
      <c r="ACM15" s="9"/>
      <c r="ACN15" s="9"/>
      <c r="ACO15" s="9"/>
      <c r="ACP15" s="9"/>
      <c r="ACQ15" s="9"/>
      <c r="ACR15" s="9"/>
      <c r="ACS15" s="9"/>
      <c r="ACT15" s="9"/>
      <c r="ACU15" s="9"/>
      <c r="ACV15" s="9"/>
      <c r="ACW15" s="9"/>
      <c r="ACX15" s="9"/>
      <c r="ACY15" s="9"/>
      <c r="ACZ15" s="9"/>
      <c r="ADA15" s="9"/>
      <c r="ADB15" s="9"/>
      <c r="ADC15" s="9"/>
      <c r="ADD15" s="9"/>
      <c r="ADE15" s="9"/>
      <c r="ADF15" s="9"/>
      <c r="ADG15" s="9"/>
      <c r="ADH15" s="9"/>
      <c r="ADI15" s="9"/>
      <c r="ADJ15" s="9"/>
      <c r="ADK15" s="9"/>
      <c r="ADL15" s="9"/>
      <c r="ADM15" s="9"/>
      <c r="ADN15" s="9"/>
      <c r="ADO15" s="9"/>
      <c r="ADP15" s="9"/>
      <c r="ADQ15" s="9"/>
      <c r="ADR15" s="9"/>
      <c r="ADS15" s="9"/>
      <c r="ADT15" s="9"/>
      <c r="ADU15" s="9"/>
      <c r="ADV15" s="9"/>
      <c r="ADW15" s="9"/>
      <c r="ADX15" s="9"/>
      <c r="ADY15" s="9"/>
      <c r="ADZ15" s="9"/>
      <c r="AEA15" s="9"/>
      <c r="AEB15" s="9"/>
      <c r="AEC15" s="9"/>
      <c r="AED15" s="9"/>
      <c r="AEE15" s="9"/>
      <c r="AEF15" s="9"/>
      <c r="AEG15" s="9"/>
      <c r="AEH15" s="9"/>
      <c r="AEI15" s="9"/>
      <c r="AEJ15" s="9"/>
      <c r="AEK15" s="9"/>
      <c r="AEL15" s="9"/>
      <c r="AEM15" s="9"/>
      <c r="AEN15" s="9"/>
      <c r="AEO15" s="9"/>
      <c r="AEP15" s="9"/>
      <c r="AEQ15" s="9"/>
      <c r="AER15" s="9"/>
      <c r="AES15" s="9"/>
      <c r="AET15" s="9"/>
      <c r="AEU15" s="9"/>
      <c r="AEV15" s="9"/>
      <c r="AEW15" s="9"/>
      <c r="AEX15" s="9"/>
      <c r="AEY15" s="9"/>
      <c r="AEZ15" s="9"/>
      <c r="AFA15" s="9"/>
      <c r="AFB15" s="9"/>
      <c r="AFC15" s="9"/>
      <c r="AFD15" s="9"/>
      <c r="AFE15" s="9"/>
      <c r="AFF15" s="9"/>
      <c r="AFG15" s="9"/>
      <c r="AFH15" s="9"/>
      <c r="AFI15" s="9"/>
      <c r="AFJ15" s="9"/>
      <c r="AFK15" s="9"/>
      <c r="AFL15" s="9"/>
      <c r="AFM15" s="9"/>
      <c r="AFN15" s="9"/>
      <c r="AFO15" s="9"/>
      <c r="AFP15" s="9"/>
      <c r="AFQ15" s="9"/>
      <c r="AFR15" s="9"/>
      <c r="AFS15" s="9"/>
      <c r="AFT15" s="9"/>
      <c r="AFU15" s="9"/>
      <c r="AFV15" s="9"/>
      <c r="AFW15" s="9"/>
      <c r="AFX15" s="9"/>
      <c r="AFY15" s="9"/>
      <c r="AFZ15" s="9"/>
      <c r="AGA15" s="9"/>
      <c r="AGB15" s="9"/>
      <c r="AGC15" s="9"/>
      <c r="AGD15" s="9"/>
      <c r="AGE15" s="9"/>
      <c r="AGF15" s="9"/>
      <c r="AGG15" s="9"/>
      <c r="AGH15" s="9"/>
      <c r="AGI15" s="9"/>
      <c r="AGJ15" s="9"/>
      <c r="AGK15" s="9"/>
      <c r="AGL15" s="9"/>
      <c r="AGM15" s="9"/>
      <c r="AGN15" s="9"/>
      <c r="AGO15" s="9"/>
      <c r="AGP15" s="9"/>
      <c r="AGQ15" s="9"/>
      <c r="AGR15" s="9"/>
      <c r="AGS15" s="9"/>
      <c r="AGT15" s="9"/>
      <c r="AGU15" s="9"/>
      <c r="AGV15" s="9"/>
      <c r="AGW15" s="9"/>
      <c r="AGX15" s="9"/>
      <c r="AGY15" s="9"/>
      <c r="AGZ15" s="9"/>
      <c r="AHA15" s="9"/>
      <c r="AHB15" s="9"/>
      <c r="AHC15" s="9"/>
      <c r="AHD15" s="9"/>
      <c r="AHE15" s="9"/>
      <c r="AHF15" s="9"/>
      <c r="AHG15" s="9"/>
      <c r="AHH15" s="9"/>
      <c r="AHI15" s="9"/>
      <c r="AHJ15" s="9"/>
      <c r="AHK15" s="9"/>
      <c r="AHL15" s="9"/>
      <c r="AHM15" s="9"/>
      <c r="AHN15" s="9"/>
      <c r="AHO15" s="9"/>
      <c r="AHP15" s="9"/>
      <c r="AHQ15" s="9"/>
      <c r="AHR15" s="9"/>
      <c r="AHS15" s="9"/>
      <c r="AHT15" s="9"/>
      <c r="AHU15" s="9"/>
      <c r="AHV15" s="9"/>
      <c r="AHW15" s="9"/>
      <c r="AHX15" s="9"/>
      <c r="AHY15" s="9"/>
      <c r="AHZ15" s="9"/>
      <c r="AIA15" s="9"/>
      <c r="AIB15" s="9"/>
      <c r="AIC15" s="9"/>
      <c r="AID15" s="9"/>
      <c r="AIE15" s="9"/>
      <c r="AIF15" s="9"/>
      <c r="AIG15" s="9"/>
      <c r="AIH15" s="9"/>
      <c r="AII15" s="9"/>
      <c r="AIJ15" s="9"/>
      <c r="AIK15" s="9"/>
      <c r="AIL15" s="9"/>
      <c r="AIM15" s="9"/>
      <c r="AIN15" s="9"/>
      <c r="AIO15" s="9"/>
      <c r="AIP15" s="9"/>
      <c r="AIQ15" s="9"/>
      <c r="AIR15" s="9"/>
      <c r="AIS15" s="9"/>
      <c r="AIT15" s="9"/>
      <c r="AIU15" s="9"/>
      <c r="AIV15" s="9"/>
      <c r="AIW15" s="9"/>
      <c r="AIX15" s="9"/>
      <c r="AIY15" s="9"/>
      <c r="AIZ15" s="9"/>
      <c r="AJA15" s="9"/>
      <c r="AJB15" s="9"/>
      <c r="AJC15" s="9"/>
      <c r="AJD15" s="9"/>
      <c r="AJE15" s="9"/>
      <c r="AJF15" s="9"/>
      <c r="AJG15" s="9"/>
      <c r="AJH15" s="9"/>
      <c r="AJI15" s="9"/>
      <c r="AJJ15" s="9"/>
      <c r="AJK15" s="9"/>
      <c r="AJL15" s="9"/>
      <c r="AJM15" s="9"/>
      <c r="AJN15" s="9"/>
      <c r="AJO15" s="9"/>
      <c r="AJP15" s="9"/>
      <c r="AJQ15" s="9"/>
      <c r="AJR15" s="9"/>
      <c r="AJS15" s="9"/>
      <c r="AJT15" s="9"/>
      <c r="AJU15" s="9"/>
      <c r="AJV15" s="9"/>
      <c r="AJW15" s="9"/>
      <c r="AJX15" s="9"/>
      <c r="AJY15" s="9"/>
      <c r="AJZ15" s="9"/>
      <c r="AKA15" s="9"/>
      <c r="AKB15" s="9"/>
      <c r="AKC15" s="9"/>
      <c r="AKD15" s="9"/>
      <c r="AKE15" s="9"/>
      <c r="AKF15" s="9"/>
      <c r="AKG15" s="9"/>
      <c r="AKH15" s="9"/>
      <c r="AKI15" s="9"/>
      <c r="AKJ15" s="9"/>
      <c r="AKK15" s="9"/>
      <c r="AKL15" s="9"/>
      <c r="AKM15" s="9"/>
      <c r="AKN15" s="9"/>
      <c r="AKO15" s="9"/>
      <c r="AKP15" s="9"/>
      <c r="AKQ15" s="9"/>
      <c r="AKR15" s="9"/>
      <c r="AKS15" s="9"/>
      <c r="AKT15" s="9"/>
      <c r="AKU15" s="9"/>
      <c r="AKV15" s="9"/>
      <c r="AKW15" s="9"/>
      <c r="AKX15" s="9"/>
      <c r="AKY15" s="9"/>
      <c r="AKZ15" s="9"/>
      <c r="ALA15" s="9"/>
      <c r="ALB15" s="9"/>
      <c r="ALC15" s="9"/>
      <c r="ALD15" s="9"/>
      <c r="ALE15" s="9"/>
      <c r="ALF15" s="9"/>
      <c r="ALG15" s="9"/>
      <c r="ALH15" s="9"/>
      <c r="ALI15" s="9"/>
      <c r="ALJ15" s="9"/>
      <c r="ALK15" s="9"/>
      <c r="ALL15" s="9"/>
      <c r="ALM15" s="9"/>
      <c r="ALN15" s="9"/>
      <c r="ALO15" s="9"/>
      <c r="ALP15" s="9"/>
      <c r="ALQ15" s="9"/>
      <c r="ALR15" s="9"/>
      <c r="ALS15" s="9"/>
      <c r="ALT15" s="9"/>
      <c r="ALU15" s="9"/>
      <c r="ALV15" s="9"/>
      <c r="ALW15" s="9"/>
      <c r="ALX15" s="9"/>
      <c r="ALY15" s="9"/>
      <c r="ALZ15" s="9"/>
      <c r="AMA15" s="9"/>
      <c r="AMB15" s="9"/>
      <c r="AMC15" s="9"/>
      <c r="AMD15" s="9"/>
      <c r="AME15" s="9"/>
      <c r="AMF15" s="9"/>
      <c r="AMG15" s="9"/>
      <c r="AMH15" s="9"/>
      <c r="AMI15" s="9"/>
      <c r="AMJ15" s="9"/>
      <c r="AMK15" s="9"/>
      <c r="AML15" s="9"/>
      <c r="AMM15" s="9"/>
      <c r="AMN15" s="9"/>
      <c r="AMO15" s="9"/>
      <c r="AMP15" s="9"/>
      <c r="AMQ15" s="9"/>
      <c r="AMR15" s="9"/>
      <c r="AMS15" s="9"/>
      <c r="AMT15" s="9"/>
      <c r="AMU15" s="9"/>
      <c r="AMV15" s="9"/>
      <c r="AMW15" s="9"/>
      <c r="AMX15" s="9"/>
      <c r="AMY15" s="9"/>
      <c r="AMZ15" s="9"/>
      <c r="ANA15" s="9"/>
      <c r="ANB15" s="9"/>
      <c r="ANC15" s="9"/>
      <c r="AND15" s="9"/>
      <c r="ANE15" s="9"/>
      <c r="ANF15" s="9"/>
      <c r="ANG15" s="9"/>
      <c r="ANH15" s="9"/>
      <c r="ANI15" s="9"/>
      <c r="ANJ15" s="9"/>
      <c r="ANK15" s="9"/>
      <c r="ANL15" s="9"/>
      <c r="ANM15" s="9"/>
      <c r="ANN15" s="9"/>
      <c r="ANO15" s="9"/>
      <c r="ANP15" s="9"/>
      <c r="ANQ15" s="9"/>
      <c r="ANR15" s="9"/>
      <c r="ANS15" s="9"/>
      <c r="ANT15" s="9"/>
      <c r="ANU15" s="9"/>
      <c r="ANV15" s="9"/>
      <c r="ANW15" s="9"/>
      <c r="ANX15" s="9"/>
      <c r="ANY15" s="9"/>
      <c r="ANZ15" s="9"/>
      <c r="AOA15" s="9"/>
      <c r="AOB15" s="9"/>
      <c r="AOC15" s="9"/>
      <c r="AOD15" s="9"/>
      <c r="AOE15" s="9"/>
      <c r="AOF15" s="9"/>
      <c r="AOG15" s="9"/>
      <c r="AOH15" s="9"/>
      <c r="AOI15" s="9"/>
      <c r="AOJ15" s="9"/>
      <c r="AOK15" s="9"/>
      <c r="AOL15" s="9"/>
      <c r="AOM15" s="9"/>
      <c r="AON15" s="9"/>
      <c r="AOO15" s="9"/>
      <c r="AOP15" s="9"/>
      <c r="AOQ15" s="9"/>
      <c r="AOR15" s="9"/>
      <c r="AOS15" s="9"/>
      <c r="AOT15" s="9"/>
      <c r="AOU15" s="9"/>
      <c r="AOV15" s="9"/>
      <c r="AOW15" s="9"/>
      <c r="AOX15" s="9"/>
      <c r="AOY15" s="9"/>
      <c r="AOZ15" s="9"/>
      <c r="APA15" s="9"/>
      <c r="APB15" s="9"/>
      <c r="APC15" s="9"/>
      <c r="APD15" s="9"/>
      <c r="APE15" s="9"/>
      <c r="APF15" s="9"/>
      <c r="APG15" s="9"/>
      <c r="APH15" s="9"/>
      <c r="API15" s="9"/>
      <c r="APJ15" s="9"/>
      <c r="APK15" s="9"/>
      <c r="APL15" s="9"/>
      <c r="APM15" s="9"/>
      <c r="APN15" s="9"/>
      <c r="APO15" s="9"/>
      <c r="APP15" s="9"/>
      <c r="APQ15" s="9"/>
      <c r="APR15" s="9"/>
      <c r="APS15" s="9"/>
      <c r="APT15" s="9"/>
      <c r="APU15" s="9"/>
      <c r="APV15" s="9"/>
      <c r="APW15" s="9"/>
      <c r="APX15" s="9"/>
      <c r="APY15" s="9"/>
      <c r="APZ15" s="9"/>
      <c r="AQA15" s="9"/>
      <c r="AQB15" s="9"/>
      <c r="AQC15" s="9"/>
      <c r="AQD15" s="9"/>
      <c r="AQE15" s="9"/>
      <c r="AQF15" s="9"/>
      <c r="AQG15" s="9"/>
      <c r="AQH15" s="9"/>
      <c r="AQI15" s="9"/>
      <c r="AQJ15" s="9"/>
      <c r="AQK15" s="9"/>
      <c r="AQL15" s="9"/>
      <c r="AQM15" s="9"/>
      <c r="AQN15" s="9"/>
      <c r="AQO15" s="9"/>
      <c r="AQP15" s="9"/>
      <c r="AQQ15" s="9"/>
      <c r="AQR15" s="9"/>
      <c r="AQS15" s="9"/>
      <c r="AQT15" s="9"/>
      <c r="AQU15" s="9"/>
      <c r="AQV15" s="9"/>
      <c r="AQW15" s="9"/>
      <c r="AQX15" s="9"/>
      <c r="AQY15" s="9"/>
      <c r="AQZ15" s="9"/>
      <c r="ARA15" s="9"/>
      <c r="ARB15" s="9"/>
      <c r="ARC15" s="9"/>
      <c r="ARD15" s="9"/>
      <c r="ARE15" s="9"/>
      <c r="ARF15" s="9"/>
      <c r="ARG15" s="9"/>
      <c r="ARH15" s="9"/>
      <c r="ARI15" s="9"/>
      <c r="ARJ15" s="9"/>
      <c r="ARK15" s="9"/>
      <c r="ARL15" s="9"/>
      <c r="ARM15" s="9"/>
      <c r="ARN15" s="9"/>
      <c r="ARO15" s="9"/>
      <c r="ARP15" s="9"/>
      <c r="ARQ15" s="9"/>
      <c r="ARR15" s="9"/>
      <c r="ARS15" s="9"/>
      <c r="ART15" s="9"/>
      <c r="ARU15" s="9"/>
      <c r="ARV15" s="9"/>
      <c r="ARW15" s="9"/>
      <c r="ARX15" s="9"/>
      <c r="ARY15" s="9"/>
      <c r="ARZ15" s="9"/>
      <c r="ASA15" s="9"/>
      <c r="ASB15" s="9"/>
      <c r="ASC15" s="9"/>
      <c r="ASD15" s="9"/>
      <c r="ASE15" s="9"/>
      <c r="ASF15" s="9"/>
      <c r="ASG15" s="9"/>
      <c r="ASH15" s="9"/>
      <c r="ASI15" s="9"/>
      <c r="ASJ15" s="9"/>
      <c r="ASK15" s="9"/>
      <c r="ASL15" s="9"/>
      <c r="ASM15" s="9"/>
      <c r="ASN15" s="9"/>
      <c r="ASO15" s="9"/>
      <c r="ASP15" s="9"/>
      <c r="ASQ15" s="9"/>
      <c r="ASR15" s="9"/>
      <c r="ASS15" s="9"/>
      <c r="AST15" s="9"/>
      <c r="ASU15" s="9"/>
      <c r="ASV15" s="9"/>
      <c r="ASW15" s="9"/>
      <c r="ASX15" s="9"/>
      <c r="ASY15" s="9"/>
      <c r="ASZ15" s="9"/>
      <c r="ATA15" s="9"/>
      <c r="ATB15" s="9"/>
      <c r="ATC15" s="9"/>
      <c r="ATD15" s="9"/>
      <c r="ATE15" s="9"/>
      <c r="ATF15" s="9"/>
      <c r="ATG15" s="9"/>
      <c r="ATH15" s="9"/>
      <c r="ATI15" s="9"/>
      <c r="ATJ15" s="9"/>
      <c r="ATK15" s="9"/>
      <c r="ATL15" s="9"/>
      <c r="ATM15" s="9"/>
      <c r="ATN15" s="9"/>
      <c r="ATO15" s="9"/>
      <c r="ATP15" s="9"/>
      <c r="ATQ15" s="9"/>
      <c r="ATR15" s="9"/>
      <c r="ATS15" s="9"/>
      <c r="ATT15" s="9"/>
      <c r="ATU15" s="9"/>
      <c r="ATV15" s="9"/>
      <c r="ATW15" s="9"/>
      <c r="ATX15" s="9"/>
      <c r="ATY15" s="9"/>
      <c r="ATZ15" s="9"/>
      <c r="AUA15" s="9"/>
      <c r="AUB15" s="9"/>
      <c r="AUC15" s="9"/>
      <c r="AUD15" s="9"/>
      <c r="AUE15" s="9"/>
      <c r="AUF15" s="9"/>
      <c r="AUG15" s="9"/>
      <c r="AUH15" s="9"/>
      <c r="AUI15" s="9"/>
      <c r="AUJ15" s="9"/>
      <c r="AUK15" s="9"/>
      <c r="AUL15" s="9"/>
      <c r="AUM15" s="9"/>
      <c r="AUN15" s="9"/>
      <c r="AUO15" s="9"/>
      <c r="AUP15" s="9"/>
      <c r="AUQ15" s="9"/>
      <c r="AUR15" s="9"/>
      <c r="AUS15" s="9"/>
      <c r="AUT15" s="9"/>
      <c r="AUU15" s="9"/>
      <c r="AUV15" s="9"/>
      <c r="AUW15" s="9"/>
      <c r="AUX15" s="9"/>
      <c r="AUY15" s="9"/>
      <c r="AUZ15" s="9"/>
      <c r="AVA15" s="9"/>
      <c r="AVB15" s="9"/>
      <c r="AVC15" s="9"/>
      <c r="AVD15" s="9"/>
      <c r="AVE15" s="9"/>
      <c r="AVF15" s="9"/>
      <c r="AVG15" s="9"/>
      <c r="AVH15" s="9"/>
      <c r="AVI15" s="9"/>
      <c r="AVJ15" s="9"/>
      <c r="AVK15" s="9"/>
      <c r="AVL15" s="9"/>
      <c r="AVM15" s="9"/>
      <c r="AVN15" s="9"/>
      <c r="AVO15" s="9"/>
      <c r="AVP15" s="9"/>
      <c r="AVQ15" s="9"/>
      <c r="AVR15" s="9"/>
      <c r="AVS15" s="9"/>
      <c r="AVT15" s="9"/>
      <c r="AVU15" s="9"/>
      <c r="AVV15" s="9"/>
      <c r="AVW15" s="9"/>
      <c r="AVX15" s="9"/>
      <c r="AVY15" s="9"/>
      <c r="AVZ15" s="9"/>
      <c r="AWA15" s="9"/>
      <c r="AWB15" s="9"/>
      <c r="AWC15" s="9"/>
      <c r="AWD15" s="9"/>
      <c r="AWE15" s="9"/>
      <c r="AWF15" s="9"/>
      <c r="AWG15" s="9"/>
      <c r="AWH15" s="9"/>
      <c r="AWI15" s="9"/>
      <c r="AWJ15" s="9"/>
      <c r="AWK15" s="9"/>
      <c r="AWL15" s="9"/>
      <c r="AWM15" s="9"/>
      <c r="AWN15" s="9"/>
      <c r="AWO15" s="9"/>
      <c r="AWP15" s="9"/>
      <c r="AWQ15" s="9"/>
      <c r="AWR15" s="9"/>
      <c r="AWS15" s="9"/>
      <c r="AWT15" s="9"/>
      <c r="AWU15" s="9"/>
      <c r="AWV15" s="9"/>
      <c r="AWW15" s="9"/>
      <c r="AWX15" s="9"/>
      <c r="AWY15" s="9"/>
      <c r="AWZ15" s="9"/>
      <c r="AXA15" s="9"/>
      <c r="AXB15" s="9"/>
      <c r="AXC15" s="9"/>
      <c r="AXD15" s="9"/>
      <c r="AXE15" s="9"/>
      <c r="AXF15" s="9"/>
      <c r="AXG15" s="9"/>
      <c r="AXH15" s="9"/>
      <c r="AXI15" s="9"/>
      <c r="AXJ15" s="9"/>
      <c r="AXK15" s="9"/>
      <c r="AXL15" s="9"/>
      <c r="AXM15" s="9"/>
      <c r="AXN15" s="9"/>
      <c r="AXO15" s="9"/>
      <c r="AXP15" s="9"/>
      <c r="AXQ15" s="9"/>
      <c r="AXR15" s="9"/>
      <c r="AXS15" s="9"/>
      <c r="AXT15" s="9"/>
      <c r="AXU15" s="9"/>
      <c r="AXV15" s="9"/>
      <c r="AXW15" s="9"/>
      <c r="AXX15" s="9"/>
      <c r="AXY15" s="9"/>
      <c r="AXZ15" s="9"/>
      <c r="AYA15" s="9"/>
      <c r="AYB15" s="9"/>
      <c r="AYC15" s="9"/>
      <c r="AYD15" s="9"/>
      <c r="AYE15" s="9"/>
      <c r="AYF15" s="9"/>
      <c r="AYG15" s="9"/>
      <c r="AYH15" s="9"/>
      <c r="AYI15" s="9"/>
      <c r="AYJ15" s="9"/>
      <c r="AYK15" s="9"/>
      <c r="AYL15" s="9"/>
      <c r="AYM15" s="9"/>
      <c r="AYN15" s="9"/>
      <c r="AYO15" s="9"/>
      <c r="AYP15" s="9"/>
      <c r="AYQ15" s="9"/>
      <c r="AYR15" s="9"/>
      <c r="AYS15" s="9"/>
      <c r="AYT15" s="9"/>
      <c r="AYU15" s="9"/>
      <c r="AYV15" s="9"/>
      <c r="AYW15" s="9"/>
      <c r="AYX15" s="9"/>
      <c r="AYY15" s="9"/>
      <c r="AYZ15" s="9"/>
      <c r="AZA15" s="9"/>
      <c r="AZB15" s="9"/>
      <c r="AZC15" s="9"/>
      <c r="AZD15" s="9"/>
      <c r="AZE15" s="9"/>
      <c r="AZF15" s="9"/>
      <c r="AZG15" s="9"/>
      <c r="AZH15" s="9"/>
      <c r="AZI15" s="9"/>
      <c r="AZJ15" s="9"/>
      <c r="AZK15" s="9"/>
      <c r="AZL15" s="9"/>
      <c r="AZM15" s="9"/>
      <c r="AZN15" s="9"/>
      <c r="AZO15" s="9"/>
      <c r="AZP15" s="9"/>
      <c r="AZQ15" s="9"/>
      <c r="AZR15" s="9"/>
      <c r="AZS15" s="9"/>
      <c r="AZT15" s="9"/>
      <c r="AZU15" s="9"/>
      <c r="AZV15" s="9"/>
      <c r="AZW15" s="9"/>
      <c r="AZX15" s="9"/>
      <c r="AZY15" s="9"/>
      <c r="AZZ15" s="9"/>
      <c r="BAA15" s="9"/>
      <c r="BAB15" s="9"/>
      <c r="BAC15" s="9"/>
      <c r="BAD15" s="9"/>
      <c r="BAE15" s="9"/>
      <c r="BAF15" s="9"/>
      <c r="BAG15" s="9"/>
      <c r="BAH15" s="9"/>
      <c r="BAI15" s="9"/>
      <c r="BAJ15" s="9"/>
      <c r="BAK15" s="9"/>
      <c r="BAL15" s="9"/>
      <c r="BAM15" s="9"/>
      <c r="BAN15" s="9"/>
      <c r="BAO15" s="9"/>
      <c r="BAP15" s="9"/>
      <c r="BAQ15" s="9"/>
      <c r="BAR15" s="9"/>
      <c r="BAS15" s="9"/>
      <c r="BAT15" s="9"/>
      <c r="BAU15" s="9"/>
      <c r="BAV15" s="9"/>
      <c r="BAW15" s="9"/>
      <c r="BAX15" s="9"/>
      <c r="BAY15" s="9"/>
      <c r="BAZ15" s="9"/>
      <c r="BBA15" s="9"/>
      <c r="BBB15" s="9"/>
      <c r="BBC15" s="9"/>
      <c r="BBD15" s="9"/>
      <c r="BBE15" s="9"/>
      <c r="BBF15" s="9"/>
      <c r="BBG15" s="9"/>
      <c r="BBH15" s="9"/>
      <c r="BBI15" s="9"/>
      <c r="BBJ15" s="9"/>
      <c r="BBK15" s="9"/>
      <c r="BBL15" s="9"/>
      <c r="BBM15" s="9"/>
      <c r="BBN15" s="9"/>
      <c r="BBO15" s="9"/>
      <c r="BBP15" s="9"/>
      <c r="BBQ15" s="9"/>
      <c r="BBR15" s="9"/>
      <c r="BBS15" s="9"/>
      <c r="BBT15" s="9"/>
      <c r="BBU15" s="9"/>
      <c r="BBV15" s="9"/>
      <c r="BBW15" s="9"/>
      <c r="BBX15" s="9"/>
      <c r="BBY15" s="9"/>
      <c r="BBZ15" s="9"/>
      <c r="BCA15" s="9"/>
      <c r="BCB15" s="9"/>
      <c r="BCC15" s="9"/>
      <c r="BCD15" s="9"/>
      <c r="BCE15" s="9"/>
      <c r="BCF15" s="9"/>
      <c r="BCG15" s="9"/>
      <c r="BCH15" s="9"/>
      <c r="BCI15" s="9"/>
      <c r="BCJ15" s="9"/>
      <c r="BCK15" s="9"/>
      <c r="BCL15" s="9"/>
      <c r="BCM15" s="9"/>
      <c r="BCN15" s="9"/>
      <c r="BCO15" s="9"/>
      <c r="BCP15" s="9"/>
      <c r="BCQ15" s="9"/>
      <c r="BCR15" s="9"/>
      <c r="BCS15" s="9"/>
      <c r="BCT15" s="9"/>
      <c r="BCU15" s="9"/>
      <c r="BCV15" s="9"/>
      <c r="BCW15" s="9"/>
      <c r="BCX15" s="9"/>
      <c r="BCY15" s="9"/>
      <c r="BCZ15" s="9"/>
      <c r="BDA15" s="9"/>
      <c r="BDB15" s="9"/>
      <c r="BDC15" s="9"/>
      <c r="BDD15" s="9"/>
      <c r="BDE15" s="9"/>
      <c r="BDF15" s="9"/>
      <c r="BDG15" s="9"/>
      <c r="BDH15" s="9"/>
      <c r="BDI15" s="9"/>
      <c r="BDJ15" s="9"/>
      <c r="BDK15" s="9"/>
      <c r="BDL15" s="9"/>
      <c r="BDM15" s="9"/>
      <c r="BDN15" s="9"/>
      <c r="BDO15" s="9"/>
      <c r="BDP15" s="9"/>
      <c r="BDQ15" s="9"/>
      <c r="BDR15" s="9"/>
      <c r="BDS15" s="9"/>
      <c r="BDT15" s="9"/>
      <c r="BDU15" s="9"/>
      <c r="BDV15" s="9"/>
      <c r="BDW15" s="9"/>
      <c r="BDX15" s="9"/>
      <c r="BDY15" s="9"/>
      <c r="BDZ15" s="9"/>
      <c r="BEA15" s="9"/>
      <c r="BEB15" s="9"/>
      <c r="BEC15" s="9"/>
      <c r="BED15" s="9"/>
      <c r="BEE15" s="9"/>
      <c r="BEF15" s="9"/>
      <c r="BEG15" s="9"/>
      <c r="BEH15" s="9"/>
      <c r="BEI15" s="9"/>
      <c r="BEJ15" s="9"/>
      <c r="BEK15" s="9"/>
      <c r="BEL15" s="9"/>
      <c r="BEM15" s="9"/>
      <c r="BEN15" s="9"/>
      <c r="BEO15" s="9"/>
      <c r="BEP15" s="9"/>
      <c r="BEQ15" s="9"/>
      <c r="BER15" s="9"/>
      <c r="BES15" s="9"/>
      <c r="BET15" s="9"/>
      <c r="BEU15" s="9"/>
      <c r="BEV15" s="9"/>
      <c r="BEW15" s="9"/>
      <c r="BEX15" s="9"/>
      <c r="BEY15" s="9"/>
      <c r="BEZ15" s="9"/>
      <c r="BFA15" s="9"/>
      <c r="BFB15" s="9"/>
      <c r="BFC15" s="9"/>
      <c r="BFD15" s="9"/>
      <c r="BFE15" s="9"/>
      <c r="BFF15" s="9"/>
      <c r="BFG15" s="9"/>
      <c r="BFH15" s="9"/>
      <c r="BFI15" s="9"/>
      <c r="BFJ15" s="9"/>
      <c r="BFK15" s="9"/>
      <c r="BFL15" s="9"/>
      <c r="BFM15" s="9"/>
      <c r="BFN15" s="9"/>
      <c r="BFO15" s="9"/>
      <c r="BFP15" s="9"/>
      <c r="BFQ15" s="9"/>
      <c r="BFR15" s="9"/>
      <c r="BFS15" s="9"/>
      <c r="BFT15" s="9"/>
      <c r="BFU15" s="9"/>
      <c r="BFV15" s="9"/>
      <c r="BFW15" s="9"/>
      <c r="BFX15" s="9"/>
      <c r="BFY15" s="9"/>
      <c r="BFZ15" s="9"/>
      <c r="BGA15" s="9"/>
      <c r="BGB15" s="9"/>
      <c r="BGC15" s="9"/>
      <c r="BGD15" s="9"/>
      <c r="BGE15" s="9"/>
      <c r="BGF15" s="9"/>
      <c r="BGG15" s="9"/>
      <c r="BGH15" s="9"/>
      <c r="BGI15" s="9"/>
      <c r="BGJ15" s="9"/>
      <c r="BGK15" s="9"/>
      <c r="BGL15" s="9"/>
      <c r="BGM15" s="9"/>
      <c r="BGN15" s="9"/>
      <c r="BGO15" s="9"/>
      <c r="BGP15" s="9"/>
      <c r="BGQ15" s="9"/>
      <c r="BGR15" s="9"/>
      <c r="BGS15" s="9"/>
      <c r="BGT15" s="9"/>
      <c r="BGU15" s="9"/>
      <c r="BGV15" s="9"/>
      <c r="BGW15" s="9"/>
      <c r="BGX15" s="9"/>
      <c r="BGY15" s="9"/>
      <c r="BGZ15" s="9"/>
      <c r="BHA15" s="9"/>
      <c r="BHB15" s="9"/>
      <c r="BHC15" s="9"/>
      <c r="BHD15" s="9"/>
      <c r="BHE15" s="9"/>
      <c r="BHF15" s="9"/>
      <c r="BHG15" s="9"/>
      <c r="BHH15" s="9"/>
      <c r="BHI15" s="9"/>
      <c r="BHJ15" s="9"/>
      <c r="BHK15" s="9"/>
      <c r="BHL15" s="9"/>
      <c r="BHM15" s="9"/>
      <c r="BHN15" s="9"/>
      <c r="BHO15" s="9"/>
      <c r="BHP15" s="9"/>
      <c r="BHQ15" s="9"/>
      <c r="BHR15" s="9"/>
      <c r="BHS15" s="9"/>
      <c r="BHT15" s="9"/>
      <c r="BHU15" s="9"/>
      <c r="BHV15" s="9"/>
      <c r="BHW15" s="9"/>
      <c r="BHX15" s="9"/>
      <c r="BHY15" s="9"/>
      <c r="BHZ15" s="9"/>
      <c r="BIA15" s="9"/>
      <c r="BIB15" s="9"/>
      <c r="BIC15" s="9"/>
      <c r="BID15" s="9"/>
      <c r="BIE15" s="9"/>
      <c r="BIF15" s="9"/>
      <c r="BIG15" s="9"/>
      <c r="BIH15" s="9"/>
      <c r="BII15" s="9"/>
      <c r="BIJ15" s="9"/>
      <c r="BIK15" s="9"/>
      <c r="BIL15" s="9"/>
      <c r="BIM15" s="9"/>
      <c r="BIN15" s="9"/>
      <c r="BIO15" s="9"/>
      <c r="BIP15" s="9"/>
      <c r="BIQ15" s="9"/>
      <c r="BIR15" s="9"/>
      <c r="BIS15" s="9"/>
      <c r="BIT15" s="9"/>
      <c r="BIU15" s="9"/>
      <c r="BIV15" s="9"/>
      <c r="BIW15" s="9"/>
      <c r="BIX15" s="9"/>
      <c r="BIY15" s="9"/>
      <c r="BIZ15" s="9"/>
      <c r="BJA15" s="9"/>
      <c r="BJB15" s="9"/>
      <c r="BJC15" s="9"/>
      <c r="BJD15" s="9"/>
      <c r="BJE15" s="9"/>
      <c r="BJF15" s="9"/>
      <c r="BJG15" s="9"/>
      <c r="BJH15" s="9"/>
      <c r="BJI15" s="9"/>
      <c r="BJJ15" s="9"/>
      <c r="BJK15" s="9"/>
      <c r="BJL15" s="9"/>
      <c r="BJM15" s="9"/>
      <c r="BJN15" s="9"/>
      <c r="BJO15" s="9"/>
      <c r="BJP15" s="9"/>
      <c r="BJQ15" s="9"/>
      <c r="BJR15" s="9"/>
      <c r="BJS15" s="9"/>
      <c r="BJT15" s="9"/>
      <c r="BJU15" s="9"/>
      <c r="BJV15" s="9"/>
      <c r="BJW15" s="9"/>
      <c r="BJX15" s="9"/>
      <c r="BJY15" s="9"/>
      <c r="BJZ15" s="9"/>
      <c r="BKA15" s="9"/>
      <c r="BKB15" s="9"/>
      <c r="BKC15" s="9"/>
      <c r="BKD15" s="9"/>
      <c r="BKE15" s="9"/>
      <c r="BKF15" s="9"/>
      <c r="BKG15" s="9"/>
      <c r="BKH15" s="9"/>
      <c r="BKI15" s="9"/>
      <c r="BKJ15" s="9"/>
      <c r="BKK15" s="9"/>
      <c r="BKL15" s="9"/>
      <c r="BKM15" s="9"/>
      <c r="BKN15" s="9"/>
      <c r="BKO15" s="9"/>
      <c r="BKP15" s="9"/>
      <c r="BKQ15" s="9"/>
      <c r="BKR15" s="9"/>
      <c r="BKS15" s="9"/>
      <c r="BKT15" s="9"/>
      <c r="BKU15" s="9"/>
      <c r="BKV15" s="9"/>
      <c r="BKW15" s="9"/>
      <c r="BKX15" s="9"/>
      <c r="BKY15" s="9"/>
      <c r="BKZ15" s="9"/>
      <c r="BLA15" s="9"/>
      <c r="BLB15" s="9"/>
      <c r="BLC15" s="9"/>
      <c r="BLD15" s="9"/>
      <c r="BLE15" s="9"/>
      <c r="BLF15" s="9"/>
      <c r="BLG15" s="9"/>
      <c r="BLH15" s="9"/>
      <c r="BLI15" s="9"/>
      <c r="BLJ15" s="9"/>
      <c r="BLK15" s="9"/>
      <c r="BLL15" s="9"/>
      <c r="BLM15" s="9"/>
      <c r="BLN15" s="9"/>
      <c r="BLO15" s="9"/>
      <c r="BLP15" s="9"/>
      <c r="BLQ15" s="9"/>
      <c r="BLR15" s="9"/>
      <c r="BLS15" s="9"/>
      <c r="BLT15" s="9"/>
      <c r="BLU15" s="9"/>
      <c r="BLV15" s="9"/>
      <c r="BLW15" s="9"/>
      <c r="BLX15" s="9"/>
      <c r="BLY15" s="9"/>
      <c r="BLZ15" s="9"/>
      <c r="BMA15" s="9"/>
      <c r="BMB15" s="9"/>
      <c r="BMC15" s="9"/>
      <c r="BMD15" s="9"/>
      <c r="BME15" s="9"/>
      <c r="BMF15" s="9"/>
      <c r="BMG15" s="9"/>
      <c r="BMH15" s="9"/>
      <c r="BMI15" s="9"/>
      <c r="BMJ15" s="9"/>
      <c r="BMK15" s="9"/>
      <c r="BML15" s="9"/>
      <c r="BMM15" s="9"/>
      <c r="BMN15" s="9"/>
      <c r="BMO15" s="9"/>
      <c r="BMP15" s="9"/>
      <c r="BMQ15" s="9"/>
      <c r="BMR15" s="9"/>
      <c r="BMS15" s="9"/>
      <c r="BMT15" s="9"/>
      <c r="BMU15" s="9"/>
      <c r="BMV15" s="9"/>
      <c r="BMW15" s="9"/>
      <c r="BMX15" s="9"/>
      <c r="BMY15" s="9"/>
      <c r="BMZ15" s="9"/>
      <c r="BNA15" s="9"/>
      <c r="BNB15" s="9"/>
      <c r="BNC15" s="9"/>
      <c r="BND15" s="9"/>
      <c r="BNE15" s="9"/>
      <c r="BNF15" s="9"/>
      <c r="BNG15" s="9"/>
      <c r="BNH15" s="9"/>
      <c r="BNI15" s="9"/>
      <c r="BNJ15" s="9"/>
      <c r="BNK15" s="9"/>
      <c r="BNL15" s="9"/>
      <c r="BNM15" s="9"/>
      <c r="BNN15" s="9"/>
      <c r="BNO15" s="9"/>
      <c r="BNP15" s="9"/>
      <c r="BNQ15" s="9"/>
      <c r="BNR15" s="9"/>
      <c r="BNS15" s="9"/>
      <c r="BNT15" s="9"/>
      <c r="BNU15" s="9"/>
      <c r="BNV15" s="9"/>
      <c r="BNW15" s="9"/>
      <c r="BNX15" s="9"/>
      <c r="BNY15" s="9"/>
      <c r="BNZ15" s="9"/>
      <c r="BOA15" s="9"/>
      <c r="BOB15" s="9"/>
      <c r="BOC15" s="9"/>
      <c r="BOD15" s="9"/>
      <c r="BOE15" s="9"/>
      <c r="BOF15" s="9"/>
      <c r="BOG15" s="9"/>
      <c r="BOH15" s="9"/>
      <c r="BOI15" s="9"/>
      <c r="BOJ15" s="9"/>
      <c r="BOK15" s="9"/>
      <c r="BOL15" s="9"/>
      <c r="BOM15" s="9"/>
      <c r="BON15" s="9"/>
      <c r="BOO15" s="9"/>
      <c r="BOP15" s="9"/>
      <c r="BOQ15" s="9"/>
      <c r="BOR15" s="9"/>
      <c r="BOS15" s="9"/>
      <c r="BOT15" s="9"/>
      <c r="BOU15" s="9"/>
      <c r="BOV15" s="9"/>
      <c r="BOW15" s="9"/>
      <c r="BOX15" s="9"/>
      <c r="BOY15" s="9"/>
      <c r="BOZ15" s="9"/>
      <c r="BPA15" s="9"/>
      <c r="BPB15" s="9"/>
      <c r="BPC15" s="9"/>
      <c r="BPD15" s="9"/>
      <c r="BPE15" s="9"/>
      <c r="BPF15" s="9"/>
      <c r="BPG15" s="9"/>
      <c r="BPH15" s="9"/>
      <c r="BPI15" s="9"/>
      <c r="BPJ15" s="9"/>
      <c r="BPK15" s="9"/>
      <c r="BPL15" s="9"/>
      <c r="BPM15" s="9"/>
      <c r="BPN15" s="9"/>
      <c r="BPO15" s="9"/>
      <c r="BPP15" s="9"/>
      <c r="BPQ15" s="9"/>
      <c r="BPR15" s="9"/>
      <c r="BPS15" s="9"/>
      <c r="BPT15" s="9"/>
      <c r="BPU15" s="9"/>
      <c r="BPV15" s="9"/>
      <c r="BPW15" s="9"/>
      <c r="BPX15" s="9"/>
      <c r="BPY15" s="9"/>
      <c r="BPZ15" s="9"/>
      <c r="BQA15" s="9"/>
      <c r="BQB15" s="9"/>
      <c r="BQC15" s="9"/>
      <c r="BQD15" s="9"/>
      <c r="BQE15" s="9"/>
      <c r="BQF15" s="9"/>
      <c r="BQG15" s="9"/>
      <c r="BQH15" s="9"/>
      <c r="BQI15" s="9"/>
      <c r="BQJ15" s="9"/>
      <c r="BQK15" s="9"/>
      <c r="BQL15" s="9"/>
      <c r="BQM15" s="9"/>
      <c r="BQN15" s="9"/>
      <c r="BQO15" s="9"/>
      <c r="BQP15" s="9"/>
      <c r="BQQ15" s="9"/>
      <c r="BQR15" s="9"/>
      <c r="BQS15" s="9"/>
      <c r="BQT15" s="9"/>
      <c r="BQU15" s="9"/>
      <c r="BQV15" s="9"/>
      <c r="BQW15" s="9"/>
      <c r="BQX15" s="9"/>
      <c r="BQY15" s="9"/>
      <c r="BQZ15" s="9"/>
      <c r="BRA15" s="9"/>
      <c r="BRB15" s="9"/>
      <c r="BRC15" s="9"/>
      <c r="BRD15" s="9"/>
      <c r="BRE15" s="9"/>
      <c r="BRF15" s="9"/>
      <c r="BRG15" s="9"/>
      <c r="BRH15" s="9"/>
      <c r="BRI15" s="9"/>
      <c r="BRJ15" s="9"/>
      <c r="BRK15" s="9"/>
      <c r="BRL15" s="9"/>
      <c r="BRM15" s="9"/>
      <c r="BRN15" s="9"/>
      <c r="BRO15" s="9"/>
      <c r="BRP15" s="9"/>
      <c r="BRQ15" s="9"/>
      <c r="BRR15" s="9"/>
      <c r="BRS15" s="9"/>
      <c r="BRT15" s="9"/>
      <c r="BRU15" s="9"/>
      <c r="BRV15" s="9"/>
      <c r="BRW15" s="9"/>
    </row>
    <row r="16" spans="1:1843" s="100" customFormat="1" x14ac:dyDescent="0.25">
      <c r="A16" s="150" t="s">
        <v>171</v>
      </c>
      <c r="B16" s="150" t="s">
        <v>172</v>
      </c>
      <c r="C16" s="151"/>
      <c r="D16" s="150" t="s">
        <v>66</v>
      </c>
      <c r="E16" s="152">
        <v>845465</v>
      </c>
      <c r="F16" s="150" t="s">
        <v>173</v>
      </c>
      <c r="G16" s="151"/>
      <c r="H16" s="150" t="s">
        <v>31</v>
      </c>
      <c r="I16" s="152">
        <v>30000545</v>
      </c>
      <c r="J16" s="150" t="s">
        <v>174</v>
      </c>
      <c r="K16" s="150" t="s">
        <v>175</v>
      </c>
      <c r="L16" s="152">
        <v>1</v>
      </c>
      <c r="M16" s="151"/>
      <c r="N16" s="151"/>
      <c r="O16" s="150" t="s">
        <v>176</v>
      </c>
      <c r="P16" s="150" t="s">
        <v>177</v>
      </c>
      <c r="Q16" s="152">
        <v>944250</v>
      </c>
      <c r="R16" s="152">
        <v>999</v>
      </c>
      <c r="S16" s="150" t="s">
        <v>178</v>
      </c>
      <c r="T16" s="153">
        <v>214021</v>
      </c>
      <c r="U16" s="154">
        <v>214021</v>
      </c>
      <c r="V16" s="9"/>
      <c r="W16" s="155">
        <f>AF32</f>
        <v>376959.668630481</v>
      </c>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c r="IN16" s="9"/>
      <c r="IO16" s="9"/>
      <c r="IP16" s="9"/>
      <c r="IQ16" s="9"/>
      <c r="IR16" s="9"/>
      <c r="IS16" s="9"/>
      <c r="IT16" s="9"/>
      <c r="IU16" s="9"/>
      <c r="IV16" s="9"/>
      <c r="IW16" s="9"/>
      <c r="IX16" s="9"/>
      <c r="IY16" s="9"/>
      <c r="IZ16" s="9"/>
      <c r="JA16" s="9"/>
      <c r="JB16" s="9"/>
      <c r="JC16" s="9"/>
      <c r="JD16" s="9"/>
      <c r="JE16" s="9"/>
      <c r="JF16" s="9"/>
      <c r="JG16" s="9"/>
      <c r="JH16" s="9"/>
      <c r="JI16" s="9"/>
      <c r="JJ16" s="9"/>
      <c r="JK16" s="9"/>
      <c r="JL16" s="9"/>
      <c r="JM16" s="9"/>
      <c r="JN16" s="9"/>
      <c r="JO16" s="9"/>
      <c r="JP16" s="9"/>
      <c r="JQ16" s="9"/>
      <c r="JR16" s="9"/>
      <c r="JS16" s="9"/>
      <c r="JT16" s="9"/>
      <c r="JU16" s="9"/>
      <c r="JV16" s="9"/>
      <c r="JW16" s="9"/>
      <c r="JX16" s="9"/>
      <c r="JY16" s="9"/>
      <c r="JZ16" s="9"/>
      <c r="KA16" s="9"/>
      <c r="KB16" s="9"/>
      <c r="KC16" s="9"/>
      <c r="KD16" s="9"/>
      <c r="KE16" s="9"/>
      <c r="KF16" s="9"/>
      <c r="KG16" s="9"/>
      <c r="KH16" s="9"/>
      <c r="KI16" s="9"/>
      <c r="KJ16" s="9"/>
      <c r="KK16" s="9"/>
      <c r="KL16" s="9"/>
      <c r="KM16" s="9"/>
      <c r="KN16" s="9"/>
      <c r="KO16" s="9"/>
      <c r="KP16" s="9"/>
      <c r="KQ16" s="9"/>
      <c r="KR16" s="9"/>
      <c r="KS16" s="9"/>
      <c r="KT16" s="9"/>
      <c r="KU16" s="9"/>
      <c r="KV16" s="9"/>
      <c r="KW16" s="9"/>
      <c r="KX16" s="9"/>
      <c r="KY16" s="9"/>
      <c r="KZ16" s="9"/>
      <c r="LA16" s="9"/>
      <c r="LB16" s="9"/>
      <c r="LC16" s="9"/>
      <c r="LD16" s="9"/>
      <c r="LE16" s="9"/>
      <c r="LF16" s="9"/>
      <c r="LG16" s="9"/>
      <c r="LH16" s="9"/>
      <c r="LI16" s="9"/>
      <c r="LJ16" s="9"/>
      <c r="LK16" s="9"/>
      <c r="LL16" s="9"/>
      <c r="LM16" s="9"/>
      <c r="LN16" s="9"/>
      <c r="LO16" s="9"/>
      <c r="LP16" s="9"/>
      <c r="LQ16" s="9"/>
      <c r="LR16" s="9"/>
      <c r="LS16" s="9"/>
      <c r="LT16" s="9"/>
      <c r="LU16" s="9"/>
      <c r="LV16" s="9"/>
      <c r="LW16" s="9"/>
      <c r="LX16" s="9"/>
      <c r="LY16" s="9"/>
      <c r="LZ16" s="9"/>
      <c r="MA16" s="9"/>
      <c r="MB16" s="9"/>
      <c r="MC16" s="9"/>
      <c r="MD16" s="9"/>
      <c r="ME16" s="9"/>
      <c r="MF16" s="9"/>
      <c r="MG16" s="9"/>
      <c r="MH16" s="9"/>
      <c r="MI16" s="9"/>
      <c r="MJ16" s="9"/>
      <c r="MK16" s="9"/>
      <c r="ML16" s="9"/>
      <c r="MM16" s="9"/>
      <c r="MN16" s="9"/>
      <c r="MO16" s="9"/>
      <c r="MP16" s="9"/>
      <c r="MQ16" s="9"/>
      <c r="MR16" s="9"/>
      <c r="MS16" s="9"/>
      <c r="MT16" s="9"/>
      <c r="MU16" s="9"/>
      <c r="MV16" s="9"/>
      <c r="MW16" s="9"/>
      <c r="MX16" s="9"/>
      <c r="MY16" s="9"/>
      <c r="MZ16" s="9"/>
      <c r="NA16" s="9"/>
      <c r="NB16" s="9"/>
      <c r="NC16" s="9"/>
      <c r="ND16" s="9"/>
      <c r="NE16" s="9"/>
      <c r="NF16" s="9"/>
      <c r="NG16" s="9"/>
      <c r="NH16" s="9"/>
      <c r="NI16" s="9"/>
      <c r="NJ16" s="9"/>
      <c r="NK16" s="9"/>
      <c r="NL16" s="9"/>
      <c r="NM16" s="9"/>
      <c r="NN16" s="9"/>
      <c r="NO16" s="9"/>
      <c r="NP16" s="9"/>
      <c r="NQ16" s="9"/>
      <c r="NR16" s="9"/>
      <c r="NS16" s="9"/>
      <c r="NT16" s="9"/>
      <c r="NU16" s="9"/>
      <c r="NV16" s="9"/>
      <c r="NW16" s="9"/>
      <c r="NX16" s="9"/>
      <c r="NY16" s="9"/>
      <c r="NZ16" s="9"/>
      <c r="OA16" s="9"/>
      <c r="OB16" s="9"/>
      <c r="OC16" s="9"/>
      <c r="OD16" s="9"/>
      <c r="OE16" s="9"/>
      <c r="OF16" s="9"/>
      <c r="OG16" s="9"/>
      <c r="OH16" s="9"/>
      <c r="OI16" s="9"/>
      <c r="OJ16" s="9"/>
      <c r="OK16" s="9"/>
      <c r="OL16" s="9"/>
      <c r="OM16" s="9"/>
      <c r="ON16" s="9"/>
      <c r="OO16" s="9"/>
      <c r="OP16" s="9"/>
      <c r="OQ16" s="9"/>
      <c r="OR16" s="9"/>
      <c r="OS16" s="9"/>
      <c r="OT16" s="9"/>
      <c r="OU16" s="9"/>
      <c r="OV16" s="9"/>
      <c r="OW16" s="9"/>
      <c r="OX16" s="9"/>
      <c r="OY16" s="9"/>
      <c r="OZ16" s="9"/>
      <c r="PA16" s="9"/>
      <c r="PB16" s="9"/>
      <c r="PC16" s="9"/>
      <c r="PD16" s="9"/>
      <c r="PE16" s="9"/>
      <c r="PF16" s="9"/>
      <c r="PG16" s="9"/>
      <c r="PH16" s="9"/>
      <c r="PI16" s="9"/>
      <c r="PJ16" s="9"/>
      <c r="PK16" s="9"/>
      <c r="PL16" s="9"/>
      <c r="PM16" s="9"/>
      <c r="PN16" s="9"/>
      <c r="PO16" s="9"/>
      <c r="PP16" s="9"/>
      <c r="PQ16" s="9"/>
      <c r="PR16" s="9"/>
      <c r="PS16" s="9"/>
      <c r="PT16" s="9"/>
      <c r="PU16" s="9"/>
      <c r="PV16" s="9"/>
      <c r="PW16" s="9"/>
      <c r="PX16" s="9"/>
      <c r="PY16" s="9"/>
      <c r="PZ16" s="9"/>
      <c r="QA16" s="9"/>
      <c r="QB16" s="9"/>
      <c r="QC16" s="9"/>
      <c r="QD16" s="9"/>
      <c r="QE16" s="9"/>
      <c r="QF16" s="9"/>
      <c r="QG16" s="9"/>
      <c r="QH16" s="9"/>
      <c r="QI16" s="9"/>
      <c r="QJ16" s="9"/>
      <c r="QK16" s="9"/>
      <c r="QL16" s="9"/>
      <c r="QM16" s="9"/>
      <c r="QN16" s="9"/>
      <c r="QO16" s="9"/>
      <c r="QP16" s="9"/>
      <c r="QQ16" s="9"/>
      <c r="QR16" s="9"/>
      <c r="QS16" s="9"/>
      <c r="QT16" s="9"/>
      <c r="QU16" s="9"/>
      <c r="QV16" s="9"/>
      <c r="QW16" s="9"/>
      <c r="QX16" s="9"/>
      <c r="QY16" s="9"/>
      <c r="QZ16" s="9"/>
      <c r="RA16" s="9"/>
      <c r="RB16" s="9"/>
      <c r="RC16" s="9"/>
      <c r="RD16" s="9"/>
      <c r="RE16" s="9"/>
      <c r="RF16" s="9"/>
      <c r="RG16" s="9"/>
      <c r="RH16" s="9"/>
      <c r="RI16" s="9"/>
      <c r="RJ16" s="9"/>
      <c r="RK16" s="9"/>
      <c r="RL16" s="9"/>
      <c r="RM16" s="9"/>
      <c r="RN16" s="9"/>
      <c r="RO16" s="9"/>
      <c r="RP16" s="9"/>
      <c r="RQ16" s="9"/>
      <c r="RR16" s="9"/>
      <c r="RS16" s="9"/>
      <c r="RT16" s="9"/>
      <c r="RU16" s="9"/>
      <c r="RV16" s="9"/>
      <c r="RW16" s="9"/>
      <c r="RX16" s="9"/>
      <c r="RY16" s="9"/>
      <c r="RZ16" s="9"/>
      <c r="SA16" s="9"/>
      <c r="SB16" s="9"/>
      <c r="SC16" s="9"/>
      <c r="SD16" s="9"/>
      <c r="SE16" s="9"/>
      <c r="SF16" s="9"/>
      <c r="SG16" s="9"/>
      <c r="SH16" s="9"/>
      <c r="SI16" s="9"/>
      <c r="SJ16" s="9"/>
      <c r="SK16" s="9"/>
      <c r="SL16" s="9"/>
      <c r="SM16" s="9"/>
      <c r="SN16" s="9"/>
      <c r="SO16" s="9"/>
      <c r="SP16" s="9"/>
      <c r="SQ16" s="9"/>
      <c r="SR16" s="9"/>
      <c r="SS16" s="9"/>
      <c r="ST16" s="9"/>
      <c r="SU16" s="9"/>
      <c r="SV16" s="9"/>
      <c r="SW16" s="9"/>
      <c r="SX16" s="9"/>
      <c r="SY16" s="9"/>
      <c r="SZ16" s="9"/>
      <c r="TA16" s="9"/>
      <c r="TB16" s="9"/>
      <c r="TC16" s="9"/>
      <c r="TD16" s="9"/>
      <c r="TE16" s="9"/>
      <c r="TF16" s="9"/>
      <c r="TG16" s="9"/>
      <c r="TH16" s="9"/>
      <c r="TI16" s="9"/>
      <c r="TJ16" s="9"/>
      <c r="TK16" s="9"/>
      <c r="TL16" s="9"/>
      <c r="TM16" s="9"/>
      <c r="TN16" s="9"/>
      <c r="TO16" s="9"/>
      <c r="TP16" s="9"/>
      <c r="TQ16" s="9"/>
      <c r="TR16" s="9"/>
      <c r="TS16" s="9"/>
      <c r="TT16" s="9"/>
      <c r="TU16" s="9"/>
      <c r="TV16" s="9"/>
      <c r="TW16" s="9"/>
      <c r="TX16" s="9"/>
      <c r="TY16" s="9"/>
      <c r="TZ16" s="9"/>
      <c r="UA16" s="9"/>
      <c r="UB16" s="9"/>
      <c r="UC16" s="9"/>
      <c r="UD16" s="9"/>
      <c r="UE16" s="9"/>
      <c r="UF16" s="9"/>
      <c r="UG16" s="9"/>
      <c r="UH16" s="9"/>
      <c r="UI16" s="9"/>
      <c r="UJ16" s="9"/>
      <c r="UK16" s="9"/>
      <c r="UL16" s="9"/>
      <c r="UM16" s="9"/>
      <c r="UN16" s="9"/>
      <c r="UO16" s="9"/>
      <c r="UP16" s="9"/>
      <c r="UQ16" s="9"/>
      <c r="UR16" s="9"/>
      <c r="US16" s="9"/>
      <c r="UT16" s="9"/>
      <c r="UU16" s="9"/>
      <c r="UV16" s="9"/>
      <c r="UW16" s="9"/>
      <c r="UX16" s="9"/>
      <c r="UY16" s="9"/>
      <c r="UZ16" s="9"/>
      <c r="VA16" s="9"/>
      <c r="VB16" s="9"/>
      <c r="VC16" s="9"/>
      <c r="VD16" s="9"/>
      <c r="VE16" s="9"/>
      <c r="VF16" s="9"/>
      <c r="VG16" s="9"/>
      <c r="VH16" s="9"/>
      <c r="VI16" s="9"/>
      <c r="VJ16" s="9"/>
      <c r="VK16" s="9"/>
      <c r="VL16" s="9"/>
      <c r="VM16" s="9"/>
      <c r="VN16" s="9"/>
      <c r="VO16" s="9"/>
      <c r="VP16" s="9"/>
      <c r="VQ16" s="9"/>
      <c r="VR16" s="9"/>
      <c r="VS16" s="9"/>
      <c r="VT16" s="9"/>
      <c r="VU16" s="9"/>
      <c r="VV16" s="9"/>
      <c r="VW16" s="9"/>
      <c r="VX16" s="9"/>
      <c r="VY16" s="9"/>
      <c r="VZ16" s="9"/>
      <c r="WA16" s="9"/>
      <c r="WB16" s="9"/>
      <c r="WC16" s="9"/>
      <c r="WD16" s="9"/>
      <c r="WE16" s="9"/>
      <c r="WF16" s="9"/>
      <c r="WG16" s="9"/>
      <c r="WH16" s="9"/>
      <c r="WI16" s="9"/>
      <c r="WJ16" s="9"/>
      <c r="WK16" s="9"/>
      <c r="WL16" s="9"/>
      <c r="WM16" s="9"/>
      <c r="WN16" s="9"/>
      <c r="WO16" s="9"/>
      <c r="WP16" s="9"/>
      <c r="WQ16" s="9"/>
      <c r="WR16" s="9"/>
      <c r="WS16" s="9"/>
      <c r="WT16" s="9"/>
      <c r="WU16" s="9"/>
      <c r="WV16" s="9"/>
      <c r="WW16" s="9"/>
      <c r="WX16" s="9"/>
      <c r="WY16" s="9"/>
      <c r="WZ16" s="9"/>
      <c r="XA16" s="9"/>
      <c r="XB16" s="9"/>
      <c r="XC16" s="9"/>
      <c r="XD16" s="9"/>
      <c r="XE16" s="9"/>
      <c r="XF16" s="9"/>
      <c r="XG16" s="9"/>
      <c r="XH16" s="9"/>
      <c r="XI16" s="9"/>
      <c r="XJ16" s="9"/>
      <c r="XK16" s="9"/>
      <c r="XL16" s="9"/>
      <c r="XM16" s="9"/>
      <c r="XN16" s="9"/>
      <c r="XO16" s="9"/>
      <c r="XP16" s="9"/>
      <c r="XQ16" s="9"/>
      <c r="XR16" s="9"/>
      <c r="XS16" s="9"/>
      <c r="XT16" s="9"/>
      <c r="XU16" s="9"/>
      <c r="XV16" s="9"/>
      <c r="XW16" s="9"/>
      <c r="XX16" s="9"/>
      <c r="XY16" s="9"/>
      <c r="XZ16" s="9"/>
      <c r="YA16" s="9"/>
      <c r="YB16" s="9"/>
      <c r="YC16" s="9"/>
      <c r="YD16" s="9"/>
      <c r="YE16" s="9"/>
      <c r="YF16" s="9"/>
      <c r="YG16" s="9"/>
      <c r="YH16" s="9"/>
      <c r="YI16" s="9"/>
      <c r="YJ16" s="9"/>
      <c r="YK16" s="9"/>
      <c r="YL16" s="9"/>
      <c r="YM16" s="9"/>
      <c r="YN16" s="9"/>
      <c r="YO16" s="9"/>
      <c r="YP16" s="9"/>
      <c r="YQ16" s="9"/>
      <c r="YR16" s="9"/>
      <c r="YS16" s="9"/>
      <c r="YT16" s="9"/>
      <c r="YU16" s="9"/>
      <c r="YV16" s="9"/>
      <c r="YW16" s="9"/>
      <c r="YX16" s="9"/>
      <c r="YY16" s="9"/>
      <c r="YZ16" s="9"/>
      <c r="ZA16" s="9"/>
      <c r="ZB16" s="9"/>
      <c r="ZC16" s="9"/>
      <c r="ZD16" s="9"/>
      <c r="ZE16" s="9"/>
      <c r="ZF16" s="9"/>
      <c r="ZG16" s="9"/>
      <c r="ZH16" s="9"/>
      <c r="ZI16" s="9"/>
      <c r="ZJ16" s="9"/>
      <c r="ZK16" s="9"/>
      <c r="ZL16" s="9"/>
      <c r="ZM16" s="9"/>
      <c r="ZN16" s="9"/>
      <c r="ZO16" s="9"/>
      <c r="ZP16" s="9"/>
      <c r="ZQ16" s="9"/>
      <c r="ZR16" s="9"/>
      <c r="ZS16" s="9"/>
      <c r="ZT16" s="9"/>
      <c r="ZU16" s="9"/>
      <c r="ZV16" s="9"/>
      <c r="ZW16" s="9"/>
      <c r="ZX16" s="9"/>
      <c r="ZY16" s="9"/>
      <c r="ZZ16" s="9"/>
      <c r="AAA16" s="9"/>
      <c r="AAB16" s="9"/>
      <c r="AAC16" s="9"/>
      <c r="AAD16" s="9"/>
      <c r="AAE16" s="9"/>
      <c r="AAF16" s="9"/>
      <c r="AAG16" s="9"/>
      <c r="AAH16" s="9"/>
      <c r="AAI16" s="9"/>
      <c r="AAJ16" s="9"/>
      <c r="AAK16" s="9"/>
      <c r="AAL16" s="9"/>
      <c r="AAM16" s="9"/>
      <c r="AAN16" s="9"/>
      <c r="AAO16" s="9"/>
      <c r="AAP16" s="9"/>
      <c r="AAQ16" s="9"/>
      <c r="AAR16" s="9"/>
      <c r="AAS16" s="9"/>
      <c r="AAT16" s="9"/>
      <c r="AAU16" s="9"/>
      <c r="AAV16" s="9"/>
      <c r="AAW16" s="9"/>
      <c r="AAX16" s="9"/>
      <c r="AAY16" s="9"/>
      <c r="AAZ16" s="9"/>
      <c r="ABA16" s="9"/>
      <c r="ABB16" s="9"/>
      <c r="ABC16" s="9"/>
      <c r="ABD16" s="9"/>
      <c r="ABE16" s="9"/>
      <c r="ABF16" s="9"/>
      <c r="ABG16" s="9"/>
      <c r="ABH16" s="9"/>
      <c r="ABI16" s="9"/>
      <c r="ABJ16" s="9"/>
      <c r="ABK16" s="9"/>
      <c r="ABL16" s="9"/>
      <c r="ABM16" s="9"/>
      <c r="ABN16" s="9"/>
      <c r="ABO16" s="9"/>
      <c r="ABP16" s="9"/>
      <c r="ABQ16" s="9"/>
      <c r="ABR16" s="9"/>
      <c r="ABS16" s="9"/>
      <c r="ABT16" s="9"/>
      <c r="ABU16" s="9"/>
      <c r="ABV16" s="9"/>
      <c r="ABW16" s="9"/>
      <c r="ABX16" s="9"/>
      <c r="ABY16" s="9"/>
      <c r="ABZ16" s="9"/>
      <c r="ACA16" s="9"/>
      <c r="ACB16" s="9"/>
      <c r="ACC16" s="9"/>
      <c r="ACD16" s="9"/>
      <c r="ACE16" s="9"/>
      <c r="ACF16" s="9"/>
      <c r="ACG16" s="9"/>
      <c r="ACH16" s="9"/>
      <c r="ACI16" s="9"/>
      <c r="ACJ16" s="9"/>
      <c r="ACK16" s="9"/>
      <c r="ACL16" s="9"/>
      <c r="ACM16" s="9"/>
      <c r="ACN16" s="9"/>
      <c r="ACO16" s="9"/>
      <c r="ACP16" s="9"/>
      <c r="ACQ16" s="9"/>
      <c r="ACR16" s="9"/>
      <c r="ACS16" s="9"/>
      <c r="ACT16" s="9"/>
      <c r="ACU16" s="9"/>
      <c r="ACV16" s="9"/>
      <c r="ACW16" s="9"/>
      <c r="ACX16" s="9"/>
      <c r="ACY16" s="9"/>
      <c r="ACZ16" s="9"/>
      <c r="ADA16" s="9"/>
      <c r="ADB16" s="9"/>
      <c r="ADC16" s="9"/>
      <c r="ADD16" s="9"/>
      <c r="ADE16" s="9"/>
      <c r="ADF16" s="9"/>
      <c r="ADG16" s="9"/>
      <c r="ADH16" s="9"/>
      <c r="ADI16" s="9"/>
      <c r="ADJ16" s="9"/>
      <c r="ADK16" s="9"/>
      <c r="ADL16" s="9"/>
      <c r="ADM16" s="9"/>
      <c r="ADN16" s="9"/>
      <c r="ADO16" s="9"/>
      <c r="ADP16" s="9"/>
      <c r="ADQ16" s="9"/>
      <c r="ADR16" s="9"/>
      <c r="ADS16" s="9"/>
      <c r="ADT16" s="9"/>
      <c r="ADU16" s="9"/>
      <c r="ADV16" s="9"/>
      <c r="ADW16" s="9"/>
      <c r="ADX16" s="9"/>
      <c r="ADY16" s="9"/>
      <c r="ADZ16" s="9"/>
      <c r="AEA16" s="9"/>
      <c r="AEB16" s="9"/>
      <c r="AEC16" s="9"/>
      <c r="AED16" s="9"/>
      <c r="AEE16" s="9"/>
      <c r="AEF16" s="9"/>
      <c r="AEG16" s="9"/>
      <c r="AEH16" s="9"/>
      <c r="AEI16" s="9"/>
      <c r="AEJ16" s="9"/>
      <c r="AEK16" s="9"/>
      <c r="AEL16" s="9"/>
      <c r="AEM16" s="9"/>
      <c r="AEN16" s="9"/>
      <c r="AEO16" s="9"/>
      <c r="AEP16" s="9"/>
      <c r="AEQ16" s="9"/>
      <c r="AER16" s="9"/>
      <c r="AES16" s="9"/>
      <c r="AET16" s="9"/>
      <c r="AEU16" s="9"/>
      <c r="AEV16" s="9"/>
      <c r="AEW16" s="9"/>
      <c r="AEX16" s="9"/>
      <c r="AEY16" s="9"/>
      <c r="AEZ16" s="9"/>
      <c r="AFA16" s="9"/>
      <c r="AFB16" s="9"/>
      <c r="AFC16" s="9"/>
      <c r="AFD16" s="9"/>
      <c r="AFE16" s="9"/>
      <c r="AFF16" s="9"/>
      <c r="AFG16" s="9"/>
      <c r="AFH16" s="9"/>
      <c r="AFI16" s="9"/>
      <c r="AFJ16" s="9"/>
      <c r="AFK16" s="9"/>
      <c r="AFL16" s="9"/>
      <c r="AFM16" s="9"/>
      <c r="AFN16" s="9"/>
      <c r="AFO16" s="9"/>
      <c r="AFP16" s="9"/>
      <c r="AFQ16" s="9"/>
      <c r="AFR16" s="9"/>
      <c r="AFS16" s="9"/>
      <c r="AFT16" s="9"/>
      <c r="AFU16" s="9"/>
      <c r="AFV16" s="9"/>
      <c r="AFW16" s="9"/>
      <c r="AFX16" s="9"/>
      <c r="AFY16" s="9"/>
      <c r="AFZ16" s="9"/>
      <c r="AGA16" s="9"/>
      <c r="AGB16" s="9"/>
      <c r="AGC16" s="9"/>
      <c r="AGD16" s="9"/>
      <c r="AGE16" s="9"/>
      <c r="AGF16" s="9"/>
      <c r="AGG16" s="9"/>
      <c r="AGH16" s="9"/>
      <c r="AGI16" s="9"/>
      <c r="AGJ16" s="9"/>
      <c r="AGK16" s="9"/>
      <c r="AGL16" s="9"/>
      <c r="AGM16" s="9"/>
      <c r="AGN16" s="9"/>
      <c r="AGO16" s="9"/>
      <c r="AGP16" s="9"/>
      <c r="AGQ16" s="9"/>
      <c r="AGR16" s="9"/>
      <c r="AGS16" s="9"/>
      <c r="AGT16" s="9"/>
      <c r="AGU16" s="9"/>
      <c r="AGV16" s="9"/>
      <c r="AGW16" s="9"/>
      <c r="AGX16" s="9"/>
      <c r="AGY16" s="9"/>
      <c r="AGZ16" s="9"/>
      <c r="AHA16" s="9"/>
      <c r="AHB16" s="9"/>
      <c r="AHC16" s="9"/>
      <c r="AHD16" s="9"/>
      <c r="AHE16" s="9"/>
      <c r="AHF16" s="9"/>
      <c r="AHG16" s="9"/>
      <c r="AHH16" s="9"/>
      <c r="AHI16" s="9"/>
      <c r="AHJ16" s="9"/>
      <c r="AHK16" s="9"/>
      <c r="AHL16" s="9"/>
      <c r="AHM16" s="9"/>
      <c r="AHN16" s="9"/>
      <c r="AHO16" s="9"/>
      <c r="AHP16" s="9"/>
      <c r="AHQ16" s="9"/>
      <c r="AHR16" s="9"/>
      <c r="AHS16" s="9"/>
      <c r="AHT16" s="9"/>
      <c r="AHU16" s="9"/>
      <c r="AHV16" s="9"/>
      <c r="AHW16" s="9"/>
      <c r="AHX16" s="9"/>
      <c r="AHY16" s="9"/>
      <c r="AHZ16" s="9"/>
      <c r="AIA16" s="9"/>
      <c r="AIB16" s="9"/>
      <c r="AIC16" s="9"/>
      <c r="AID16" s="9"/>
      <c r="AIE16" s="9"/>
      <c r="AIF16" s="9"/>
      <c r="AIG16" s="9"/>
      <c r="AIH16" s="9"/>
      <c r="AII16" s="9"/>
      <c r="AIJ16" s="9"/>
      <c r="AIK16" s="9"/>
      <c r="AIL16" s="9"/>
      <c r="AIM16" s="9"/>
      <c r="AIN16" s="9"/>
      <c r="AIO16" s="9"/>
      <c r="AIP16" s="9"/>
      <c r="AIQ16" s="9"/>
      <c r="AIR16" s="9"/>
      <c r="AIS16" s="9"/>
      <c r="AIT16" s="9"/>
      <c r="AIU16" s="9"/>
      <c r="AIV16" s="9"/>
      <c r="AIW16" s="9"/>
      <c r="AIX16" s="9"/>
      <c r="AIY16" s="9"/>
      <c r="AIZ16" s="9"/>
      <c r="AJA16" s="9"/>
      <c r="AJB16" s="9"/>
      <c r="AJC16" s="9"/>
      <c r="AJD16" s="9"/>
      <c r="AJE16" s="9"/>
      <c r="AJF16" s="9"/>
      <c r="AJG16" s="9"/>
      <c r="AJH16" s="9"/>
      <c r="AJI16" s="9"/>
      <c r="AJJ16" s="9"/>
      <c r="AJK16" s="9"/>
      <c r="AJL16" s="9"/>
      <c r="AJM16" s="9"/>
      <c r="AJN16" s="9"/>
      <c r="AJO16" s="9"/>
      <c r="AJP16" s="9"/>
      <c r="AJQ16" s="9"/>
      <c r="AJR16" s="9"/>
      <c r="AJS16" s="9"/>
      <c r="AJT16" s="9"/>
      <c r="AJU16" s="9"/>
      <c r="AJV16" s="9"/>
      <c r="AJW16" s="9"/>
      <c r="AJX16" s="9"/>
      <c r="AJY16" s="9"/>
      <c r="AJZ16" s="9"/>
      <c r="AKA16" s="9"/>
      <c r="AKB16" s="9"/>
      <c r="AKC16" s="9"/>
      <c r="AKD16" s="9"/>
      <c r="AKE16" s="9"/>
      <c r="AKF16" s="9"/>
      <c r="AKG16" s="9"/>
      <c r="AKH16" s="9"/>
      <c r="AKI16" s="9"/>
      <c r="AKJ16" s="9"/>
      <c r="AKK16" s="9"/>
      <c r="AKL16" s="9"/>
      <c r="AKM16" s="9"/>
      <c r="AKN16" s="9"/>
      <c r="AKO16" s="9"/>
      <c r="AKP16" s="9"/>
      <c r="AKQ16" s="9"/>
      <c r="AKR16" s="9"/>
      <c r="AKS16" s="9"/>
      <c r="AKT16" s="9"/>
      <c r="AKU16" s="9"/>
      <c r="AKV16" s="9"/>
      <c r="AKW16" s="9"/>
      <c r="AKX16" s="9"/>
      <c r="AKY16" s="9"/>
      <c r="AKZ16" s="9"/>
      <c r="ALA16" s="9"/>
      <c r="ALB16" s="9"/>
      <c r="ALC16" s="9"/>
      <c r="ALD16" s="9"/>
      <c r="ALE16" s="9"/>
      <c r="ALF16" s="9"/>
      <c r="ALG16" s="9"/>
      <c r="ALH16" s="9"/>
      <c r="ALI16" s="9"/>
      <c r="ALJ16" s="9"/>
      <c r="ALK16" s="9"/>
      <c r="ALL16" s="9"/>
      <c r="ALM16" s="9"/>
      <c r="ALN16" s="9"/>
      <c r="ALO16" s="9"/>
      <c r="ALP16" s="9"/>
      <c r="ALQ16" s="9"/>
      <c r="ALR16" s="9"/>
      <c r="ALS16" s="9"/>
      <c r="ALT16" s="9"/>
      <c r="ALU16" s="9"/>
      <c r="ALV16" s="9"/>
      <c r="ALW16" s="9"/>
      <c r="ALX16" s="9"/>
      <c r="ALY16" s="9"/>
      <c r="ALZ16" s="9"/>
      <c r="AMA16" s="9"/>
      <c r="AMB16" s="9"/>
      <c r="AMC16" s="9"/>
      <c r="AMD16" s="9"/>
      <c r="AME16" s="9"/>
      <c r="AMF16" s="9"/>
      <c r="AMG16" s="9"/>
      <c r="AMH16" s="9"/>
      <c r="AMI16" s="9"/>
      <c r="AMJ16" s="9"/>
      <c r="AMK16" s="9"/>
      <c r="AML16" s="9"/>
      <c r="AMM16" s="9"/>
      <c r="AMN16" s="9"/>
      <c r="AMO16" s="9"/>
      <c r="AMP16" s="9"/>
      <c r="AMQ16" s="9"/>
      <c r="AMR16" s="9"/>
      <c r="AMS16" s="9"/>
      <c r="AMT16" s="9"/>
      <c r="AMU16" s="9"/>
      <c r="AMV16" s="9"/>
      <c r="AMW16" s="9"/>
      <c r="AMX16" s="9"/>
      <c r="AMY16" s="9"/>
      <c r="AMZ16" s="9"/>
      <c r="ANA16" s="9"/>
      <c r="ANB16" s="9"/>
      <c r="ANC16" s="9"/>
      <c r="AND16" s="9"/>
      <c r="ANE16" s="9"/>
      <c r="ANF16" s="9"/>
      <c r="ANG16" s="9"/>
      <c r="ANH16" s="9"/>
      <c r="ANI16" s="9"/>
      <c r="ANJ16" s="9"/>
      <c r="ANK16" s="9"/>
      <c r="ANL16" s="9"/>
      <c r="ANM16" s="9"/>
      <c r="ANN16" s="9"/>
      <c r="ANO16" s="9"/>
      <c r="ANP16" s="9"/>
      <c r="ANQ16" s="9"/>
      <c r="ANR16" s="9"/>
      <c r="ANS16" s="9"/>
      <c r="ANT16" s="9"/>
      <c r="ANU16" s="9"/>
      <c r="ANV16" s="9"/>
      <c r="ANW16" s="9"/>
      <c r="ANX16" s="9"/>
      <c r="ANY16" s="9"/>
      <c r="ANZ16" s="9"/>
      <c r="AOA16" s="9"/>
      <c r="AOB16" s="9"/>
      <c r="AOC16" s="9"/>
      <c r="AOD16" s="9"/>
      <c r="AOE16" s="9"/>
      <c r="AOF16" s="9"/>
      <c r="AOG16" s="9"/>
      <c r="AOH16" s="9"/>
      <c r="AOI16" s="9"/>
      <c r="AOJ16" s="9"/>
      <c r="AOK16" s="9"/>
      <c r="AOL16" s="9"/>
      <c r="AOM16" s="9"/>
      <c r="AON16" s="9"/>
      <c r="AOO16" s="9"/>
      <c r="AOP16" s="9"/>
      <c r="AOQ16" s="9"/>
      <c r="AOR16" s="9"/>
      <c r="AOS16" s="9"/>
      <c r="AOT16" s="9"/>
      <c r="AOU16" s="9"/>
      <c r="AOV16" s="9"/>
      <c r="AOW16" s="9"/>
      <c r="AOX16" s="9"/>
      <c r="AOY16" s="9"/>
      <c r="AOZ16" s="9"/>
      <c r="APA16" s="9"/>
      <c r="APB16" s="9"/>
      <c r="APC16" s="9"/>
      <c r="APD16" s="9"/>
      <c r="APE16" s="9"/>
      <c r="APF16" s="9"/>
      <c r="APG16" s="9"/>
      <c r="APH16" s="9"/>
      <c r="API16" s="9"/>
      <c r="APJ16" s="9"/>
      <c r="APK16" s="9"/>
      <c r="APL16" s="9"/>
      <c r="APM16" s="9"/>
      <c r="APN16" s="9"/>
      <c r="APO16" s="9"/>
      <c r="APP16" s="9"/>
      <c r="APQ16" s="9"/>
      <c r="APR16" s="9"/>
      <c r="APS16" s="9"/>
      <c r="APT16" s="9"/>
      <c r="APU16" s="9"/>
      <c r="APV16" s="9"/>
      <c r="APW16" s="9"/>
      <c r="APX16" s="9"/>
      <c r="APY16" s="9"/>
      <c r="APZ16" s="9"/>
      <c r="AQA16" s="9"/>
      <c r="AQB16" s="9"/>
      <c r="AQC16" s="9"/>
      <c r="AQD16" s="9"/>
      <c r="AQE16" s="9"/>
      <c r="AQF16" s="9"/>
      <c r="AQG16" s="9"/>
      <c r="AQH16" s="9"/>
      <c r="AQI16" s="9"/>
      <c r="AQJ16" s="9"/>
      <c r="AQK16" s="9"/>
      <c r="AQL16" s="9"/>
      <c r="AQM16" s="9"/>
      <c r="AQN16" s="9"/>
      <c r="AQO16" s="9"/>
      <c r="AQP16" s="9"/>
      <c r="AQQ16" s="9"/>
      <c r="AQR16" s="9"/>
      <c r="AQS16" s="9"/>
      <c r="AQT16" s="9"/>
      <c r="AQU16" s="9"/>
      <c r="AQV16" s="9"/>
      <c r="AQW16" s="9"/>
      <c r="AQX16" s="9"/>
      <c r="AQY16" s="9"/>
      <c r="AQZ16" s="9"/>
      <c r="ARA16" s="9"/>
      <c r="ARB16" s="9"/>
      <c r="ARC16" s="9"/>
      <c r="ARD16" s="9"/>
      <c r="ARE16" s="9"/>
      <c r="ARF16" s="9"/>
      <c r="ARG16" s="9"/>
      <c r="ARH16" s="9"/>
      <c r="ARI16" s="9"/>
      <c r="ARJ16" s="9"/>
      <c r="ARK16" s="9"/>
      <c r="ARL16" s="9"/>
      <c r="ARM16" s="9"/>
      <c r="ARN16" s="9"/>
      <c r="ARO16" s="9"/>
      <c r="ARP16" s="9"/>
      <c r="ARQ16" s="9"/>
      <c r="ARR16" s="9"/>
      <c r="ARS16" s="9"/>
      <c r="ART16" s="9"/>
      <c r="ARU16" s="9"/>
      <c r="ARV16" s="9"/>
      <c r="ARW16" s="9"/>
      <c r="ARX16" s="9"/>
      <c r="ARY16" s="9"/>
      <c r="ARZ16" s="9"/>
      <c r="ASA16" s="9"/>
      <c r="ASB16" s="9"/>
      <c r="ASC16" s="9"/>
      <c r="ASD16" s="9"/>
      <c r="ASE16" s="9"/>
      <c r="ASF16" s="9"/>
      <c r="ASG16" s="9"/>
      <c r="ASH16" s="9"/>
      <c r="ASI16" s="9"/>
      <c r="ASJ16" s="9"/>
      <c r="ASK16" s="9"/>
      <c r="ASL16" s="9"/>
      <c r="ASM16" s="9"/>
      <c r="ASN16" s="9"/>
      <c r="ASO16" s="9"/>
      <c r="ASP16" s="9"/>
      <c r="ASQ16" s="9"/>
      <c r="ASR16" s="9"/>
      <c r="ASS16" s="9"/>
      <c r="AST16" s="9"/>
      <c r="ASU16" s="9"/>
      <c r="ASV16" s="9"/>
      <c r="ASW16" s="9"/>
      <c r="ASX16" s="9"/>
      <c r="ASY16" s="9"/>
      <c r="ASZ16" s="9"/>
      <c r="ATA16" s="9"/>
      <c r="ATB16" s="9"/>
      <c r="ATC16" s="9"/>
      <c r="ATD16" s="9"/>
      <c r="ATE16" s="9"/>
      <c r="ATF16" s="9"/>
      <c r="ATG16" s="9"/>
      <c r="ATH16" s="9"/>
      <c r="ATI16" s="9"/>
      <c r="ATJ16" s="9"/>
      <c r="ATK16" s="9"/>
      <c r="ATL16" s="9"/>
      <c r="ATM16" s="9"/>
      <c r="ATN16" s="9"/>
      <c r="ATO16" s="9"/>
      <c r="ATP16" s="9"/>
      <c r="ATQ16" s="9"/>
      <c r="ATR16" s="9"/>
      <c r="ATS16" s="9"/>
      <c r="ATT16" s="9"/>
      <c r="ATU16" s="9"/>
      <c r="ATV16" s="9"/>
      <c r="ATW16" s="9"/>
      <c r="ATX16" s="9"/>
      <c r="ATY16" s="9"/>
      <c r="ATZ16" s="9"/>
      <c r="AUA16" s="9"/>
      <c r="AUB16" s="9"/>
      <c r="AUC16" s="9"/>
      <c r="AUD16" s="9"/>
      <c r="AUE16" s="9"/>
      <c r="AUF16" s="9"/>
      <c r="AUG16" s="9"/>
      <c r="AUH16" s="9"/>
      <c r="AUI16" s="9"/>
      <c r="AUJ16" s="9"/>
      <c r="AUK16" s="9"/>
      <c r="AUL16" s="9"/>
      <c r="AUM16" s="9"/>
      <c r="AUN16" s="9"/>
      <c r="AUO16" s="9"/>
      <c r="AUP16" s="9"/>
      <c r="AUQ16" s="9"/>
      <c r="AUR16" s="9"/>
      <c r="AUS16" s="9"/>
      <c r="AUT16" s="9"/>
      <c r="AUU16" s="9"/>
      <c r="AUV16" s="9"/>
      <c r="AUW16" s="9"/>
      <c r="AUX16" s="9"/>
      <c r="AUY16" s="9"/>
      <c r="AUZ16" s="9"/>
      <c r="AVA16" s="9"/>
      <c r="AVB16" s="9"/>
      <c r="AVC16" s="9"/>
      <c r="AVD16" s="9"/>
      <c r="AVE16" s="9"/>
      <c r="AVF16" s="9"/>
      <c r="AVG16" s="9"/>
      <c r="AVH16" s="9"/>
      <c r="AVI16" s="9"/>
      <c r="AVJ16" s="9"/>
      <c r="AVK16" s="9"/>
      <c r="AVL16" s="9"/>
      <c r="AVM16" s="9"/>
      <c r="AVN16" s="9"/>
      <c r="AVO16" s="9"/>
      <c r="AVP16" s="9"/>
      <c r="AVQ16" s="9"/>
      <c r="AVR16" s="9"/>
      <c r="AVS16" s="9"/>
      <c r="AVT16" s="9"/>
      <c r="AVU16" s="9"/>
      <c r="AVV16" s="9"/>
      <c r="AVW16" s="9"/>
      <c r="AVX16" s="9"/>
      <c r="AVY16" s="9"/>
      <c r="AVZ16" s="9"/>
      <c r="AWA16" s="9"/>
      <c r="AWB16" s="9"/>
      <c r="AWC16" s="9"/>
      <c r="AWD16" s="9"/>
      <c r="AWE16" s="9"/>
      <c r="AWF16" s="9"/>
      <c r="AWG16" s="9"/>
      <c r="AWH16" s="9"/>
      <c r="AWI16" s="9"/>
      <c r="AWJ16" s="9"/>
      <c r="AWK16" s="9"/>
      <c r="AWL16" s="9"/>
      <c r="AWM16" s="9"/>
      <c r="AWN16" s="9"/>
      <c r="AWO16" s="9"/>
      <c r="AWP16" s="9"/>
      <c r="AWQ16" s="9"/>
      <c r="AWR16" s="9"/>
      <c r="AWS16" s="9"/>
      <c r="AWT16" s="9"/>
      <c r="AWU16" s="9"/>
      <c r="AWV16" s="9"/>
      <c r="AWW16" s="9"/>
      <c r="AWX16" s="9"/>
      <c r="AWY16" s="9"/>
      <c r="AWZ16" s="9"/>
      <c r="AXA16" s="9"/>
      <c r="AXB16" s="9"/>
      <c r="AXC16" s="9"/>
      <c r="AXD16" s="9"/>
      <c r="AXE16" s="9"/>
      <c r="AXF16" s="9"/>
      <c r="AXG16" s="9"/>
      <c r="AXH16" s="9"/>
      <c r="AXI16" s="9"/>
      <c r="AXJ16" s="9"/>
      <c r="AXK16" s="9"/>
      <c r="AXL16" s="9"/>
      <c r="AXM16" s="9"/>
      <c r="AXN16" s="9"/>
      <c r="AXO16" s="9"/>
      <c r="AXP16" s="9"/>
      <c r="AXQ16" s="9"/>
      <c r="AXR16" s="9"/>
      <c r="AXS16" s="9"/>
      <c r="AXT16" s="9"/>
      <c r="AXU16" s="9"/>
      <c r="AXV16" s="9"/>
      <c r="AXW16" s="9"/>
      <c r="AXX16" s="9"/>
      <c r="AXY16" s="9"/>
      <c r="AXZ16" s="9"/>
      <c r="AYA16" s="9"/>
      <c r="AYB16" s="9"/>
      <c r="AYC16" s="9"/>
      <c r="AYD16" s="9"/>
      <c r="AYE16" s="9"/>
      <c r="AYF16" s="9"/>
      <c r="AYG16" s="9"/>
      <c r="AYH16" s="9"/>
      <c r="AYI16" s="9"/>
      <c r="AYJ16" s="9"/>
      <c r="AYK16" s="9"/>
      <c r="AYL16" s="9"/>
      <c r="AYM16" s="9"/>
      <c r="AYN16" s="9"/>
      <c r="AYO16" s="9"/>
      <c r="AYP16" s="9"/>
      <c r="AYQ16" s="9"/>
      <c r="AYR16" s="9"/>
      <c r="AYS16" s="9"/>
      <c r="AYT16" s="9"/>
      <c r="AYU16" s="9"/>
      <c r="AYV16" s="9"/>
      <c r="AYW16" s="9"/>
      <c r="AYX16" s="9"/>
      <c r="AYY16" s="9"/>
      <c r="AYZ16" s="9"/>
      <c r="AZA16" s="9"/>
      <c r="AZB16" s="9"/>
      <c r="AZC16" s="9"/>
      <c r="AZD16" s="9"/>
      <c r="AZE16" s="9"/>
      <c r="AZF16" s="9"/>
      <c r="AZG16" s="9"/>
      <c r="AZH16" s="9"/>
      <c r="AZI16" s="9"/>
      <c r="AZJ16" s="9"/>
      <c r="AZK16" s="9"/>
      <c r="AZL16" s="9"/>
      <c r="AZM16" s="9"/>
      <c r="AZN16" s="9"/>
      <c r="AZO16" s="9"/>
      <c r="AZP16" s="9"/>
      <c r="AZQ16" s="9"/>
      <c r="AZR16" s="9"/>
      <c r="AZS16" s="9"/>
      <c r="AZT16" s="9"/>
      <c r="AZU16" s="9"/>
      <c r="AZV16" s="9"/>
      <c r="AZW16" s="9"/>
      <c r="AZX16" s="9"/>
      <c r="AZY16" s="9"/>
      <c r="AZZ16" s="9"/>
      <c r="BAA16" s="9"/>
      <c r="BAB16" s="9"/>
      <c r="BAC16" s="9"/>
      <c r="BAD16" s="9"/>
      <c r="BAE16" s="9"/>
      <c r="BAF16" s="9"/>
      <c r="BAG16" s="9"/>
      <c r="BAH16" s="9"/>
      <c r="BAI16" s="9"/>
      <c r="BAJ16" s="9"/>
      <c r="BAK16" s="9"/>
      <c r="BAL16" s="9"/>
      <c r="BAM16" s="9"/>
      <c r="BAN16" s="9"/>
      <c r="BAO16" s="9"/>
      <c r="BAP16" s="9"/>
      <c r="BAQ16" s="9"/>
      <c r="BAR16" s="9"/>
      <c r="BAS16" s="9"/>
      <c r="BAT16" s="9"/>
      <c r="BAU16" s="9"/>
      <c r="BAV16" s="9"/>
      <c r="BAW16" s="9"/>
      <c r="BAX16" s="9"/>
      <c r="BAY16" s="9"/>
      <c r="BAZ16" s="9"/>
      <c r="BBA16" s="9"/>
      <c r="BBB16" s="9"/>
      <c r="BBC16" s="9"/>
      <c r="BBD16" s="9"/>
      <c r="BBE16" s="9"/>
      <c r="BBF16" s="9"/>
      <c r="BBG16" s="9"/>
      <c r="BBH16" s="9"/>
      <c r="BBI16" s="9"/>
      <c r="BBJ16" s="9"/>
      <c r="BBK16" s="9"/>
      <c r="BBL16" s="9"/>
      <c r="BBM16" s="9"/>
      <c r="BBN16" s="9"/>
      <c r="BBO16" s="9"/>
      <c r="BBP16" s="9"/>
      <c r="BBQ16" s="9"/>
      <c r="BBR16" s="9"/>
      <c r="BBS16" s="9"/>
      <c r="BBT16" s="9"/>
      <c r="BBU16" s="9"/>
      <c r="BBV16" s="9"/>
      <c r="BBW16" s="9"/>
      <c r="BBX16" s="9"/>
      <c r="BBY16" s="9"/>
      <c r="BBZ16" s="9"/>
      <c r="BCA16" s="9"/>
      <c r="BCB16" s="9"/>
      <c r="BCC16" s="9"/>
      <c r="BCD16" s="9"/>
      <c r="BCE16" s="9"/>
      <c r="BCF16" s="9"/>
      <c r="BCG16" s="9"/>
      <c r="BCH16" s="9"/>
      <c r="BCI16" s="9"/>
      <c r="BCJ16" s="9"/>
      <c r="BCK16" s="9"/>
      <c r="BCL16" s="9"/>
      <c r="BCM16" s="9"/>
      <c r="BCN16" s="9"/>
      <c r="BCO16" s="9"/>
      <c r="BCP16" s="9"/>
      <c r="BCQ16" s="9"/>
      <c r="BCR16" s="9"/>
      <c r="BCS16" s="9"/>
      <c r="BCT16" s="9"/>
      <c r="BCU16" s="9"/>
      <c r="BCV16" s="9"/>
      <c r="BCW16" s="9"/>
      <c r="BCX16" s="9"/>
      <c r="BCY16" s="9"/>
      <c r="BCZ16" s="9"/>
      <c r="BDA16" s="9"/>
      <c r="BDB16" s="9"/>
      <c r="BDC16" s="9"/>
      <c r="BDD16" s="9"/>
      <c r="BDE16" s="9"/>
      <c r="BDF16" s="9"/>
      <c r="BDG16" s="9"/>
      <c r="BDH16" s="9"/>
      <c r="BDI16" s="9"/>
      <c r="BDJ16" s="9"/>
      <c r="BDK16" s="9"/>
      <c r="BDL16" s="9"/>
      <c r="BDM16" s="9"/>
      <c r="BDN16" s="9"/>
      <c r="BDO16" s="9"/>
      <c r="BDP16" s="9"/>
      <c r="BDQ16" s="9"/>
      <c r="BDR16" s="9"/>
      <c r="BDS16" s="9"/>
      <c r="BDT16" s="9"/>
      <c r="BDU16" s="9"/>
      <c r="BDV16" s="9"/>
      <c r="BDW16" s="9"/>
      <c r="BDX16" s="9"/>
      <c r="BDY16" s="9"/>
      <c r="BDZ16" s="9"/>
      <c r="BEA16" s="9"/>
      <c r="BEB16" s="9"/>
      <c r="BEC16" s="9"/>
      <c r="BED16" s="9"/>
      <c r="BEE16" s="9"/>
      <c r="BEF16" s="9"/>
      <c r="BEG16" s="9"/>
      <c r="BEH16" s="9"/>
      <c r="BEI16" s="9"/>
      <c r="BEJ16" s="9"/>
      <c r="BEK16" s="9"/>
      <c r="BEL16" s="9"/>
      <c r="BEM16" s="9"/>
      <c r="BEN16" s="9"/>
      <c r="BEO16" s="9"/>
      <c r="BEP16" s="9"/>
      <c r="BEQ16" s="9"/>
      <c r="BER16" s="9"/>
      <c r="BES16" s="9"/>
      <c r="BET16" s="9"/>
      <c r="BEU16" s="9"/>
      <c r="BEV16" s="9"/>
      <c r="BEW16" s="9"/>
      <c r="BEX16" s="9"/>
      <c r="BEY16" s="9"/>
      <c r="BEZ16" s="9"/>
      <c r="BFA16" s="9"/>
      <c r="BFB16" s="9"/>
      <c r="BFC16" s="9"/>
      <c r="BFD16" s="9"/>
      <c r="BFE16" s="9"/>
      <c r="BFF16" s="9"/>
      <c r="BFG16" s="9"/>
      <c r="BFH16" s="9"/>
      <c r="BFI16" s="9"/>
      <c r="BFJ16" s="9"/>
      <c r="BFK16" s="9"/>
      <c r="BFL16" s="9"/>
      <c r="BFM16" s="9"/>
      <c r="BFN16" s="9"/>
      <c r="BFO16" s="9"/>
      <c r="BFP16" s="9"/>
      <c r="BFQ16" s="9"/>
      <c r="BFR16" s="9"/>
      <c r="BFS16" s="9"/>
      <c r="BFT16" s="9"/>
      <c r="BFU16" s="9"/>
      <c r="BFV16" s="9"/>
      <c r="BFW16" s="9"/>
      <c r="BFX16" s="9"/>
      <c r="BFY16" s="9"/>
      <c r="BFZ16" s="9"/>
      <c r="BGA16" s="9"/>
      <c r="BGB16" s="9"/>
      <c r="BGC16" s="9"/>
      <c r="BGD16" s="9"/>
      <c r="BGE16" s="9"/>
      <c r="BGF16" s="9"/>
      <c r="BGG16" s="9"/>
      <c r="BGH16" s="9"/>
      <c r="BGI16" s="9"/>
      <c r="BGJ16" s="9"/>
      <c r="BGK16" s="9"/>
      <c r="BGL16" s="9"/>
      <c r="BGM16" s="9"/>
      <c r="BGN16" s="9"/>
      <c r="BGO16" s="9"/>
      <c r="BGP16" s="9"/>
      <c r="BGQ16" s="9"/>
      <c r="BGR16" s="9"/>
      <c r="BGS16" s="9"/>
      <c r="BGT16" s="9"/>
      <c r="BGU16" s="9"/>
      <c r="BGV16" s="9"/>
      <c r="BGW16" s="9"/>
      <c r="BGX16" s="9"/>
      <c r="BGY16" s="9"/>
      <c r="BGZ16" s="9"/>
      <c r="BHA16" s="9"/>
      <c r="BHB16" s="9"/>
      <c r="BHC16" s="9"/>
      <c r="BHD16" s="9"/>
      <c r="BHE16" s="9"/>
      <c r="BHF16" s="9"/>
      <c r="BHG16" s="9"/>
      <c r="BHH16" s="9"/>
      <c r="BHI16" s="9"/>
      <c r="BHJ16" s="9"/>
      <c r="BHK16" s="9"/>
      <c r="BHL16" s="9"/>
      <c r="BHM16" s="9"/>
      <c r="BHN16" s="9"/>
      <c r="BHO16" s="9"/>
      <c r="BHP16" s="9"/>
      <c r="BHQ16" s="9"/>
      <c r="BHR16" s="9"/>
      <c r="BHS16" s="9"/>
      <c r="BHT16" s="9"/>
      <c r="BHU16" s="9"/>
      <c r="BHV16" s="9"/>
      <c r="BHW16" s="9"/>
      <c r="BHX16" s="9"/>
      <c r="BHY16" s="9"/>
      <c r="BHZ16" s="9"/>
      <c r="BIA16" s="9"/>
      <c r="BIB16" s="9"/>
      <c r="BIC16" s="9"/>
      <c r="BID16" s="9"/>
      <c r="BIE16" s="9"/>
      <c r="BIF16" s="9"/>
      <c r="BIG16" s="9"/>
      <c r="BIH16" s="9"/>
      <c r="BII16" s="9"/>
      <c r="BIJ16" s="9"/>
      <c r="BIK16" s="9"/>
      <c r="BIL16" s="9"/>
      <c r="BIM16" s="9"/>
      <c r="BIN16" s="9"/>
      <c r="BIO16" s="9"/>
      <c r="BIP16" s="9"/>
      <c r="BIQ16" s="9"/>
      <c r="BIR16" s="9"/>
      <c r="BIS16" s="9"/>
      <c r="BIT16" s="9"/>
      <c r="BIU16" s="9"/>
      <c r="BIV16" s="9"/>
      <c r="BIW16" s="9"/>
      <c r="BIX16" s="9"/>
      <c r="BIY16" s="9"/>
      <c r="BIZ16" s="9"/>
      <c r="BJA16" s="9"/>
      <c r="BJB16" s="9"/>
      <c r="BJC16" s="9"/>
      <c r="BJD16" s="9"/>
      <c r="BJE16" s="9"/>
      <c r="BJF16" s="9"/>
      <c r="BJG16" s="9"/>
      <c r="BJH16" s="9"/>
      <c r="BJI16" s="9"/>
      <c r="BJJ16" s="9"/>
      <c r="BJK16" s="9"/>
      <c r="BJL16" s="9"/>
      <c r="BJM16" s="9"/>
      <c r="BJN16" s="9"/>
      <c r="BJO16" s="9"/>
      <c r="BJP16" s="9"/>
      <c r="BJQ16" s="9"/>
      <c r="BJR16" s="9"/>
      <c r="BJS16" s="9"/>
      <c r="BJT16" s="9"/>
      <c r="BJU16" s="9"/>
      <c r="BJV16" s="9"/>
      <c r="BJW16" s="9"/>
      <c r="BJX16" s="9"/>
      <c r="BJY16" s="9"/>
      <c r="BJZ16" s="9"/>
      <c r="BKA16" s="9"/>
      <c r="BKB16" s="9"/>
      <c r="BKC16" s="9"/>
      <c r="BKD16" s="9"/>
      <c r="BKE16" s="9"/>
      <c r="BKF16" s="9"/>
      <c r="BKG16" s="9"/>
      <c r="BKH16" s="9"/>
      <c r="BKI16" s="9"/>
      <c r="BKJ16" s="9"/>
      <c r="BKK16" s="9"/>
      <c r="BKL16" s="9"/>
      <c r="BKM16" s="9"/>
      <c r="BKN16" s="9"/>
      <c r="BKO16" s="9"/>
      <c r="BKP16" s="9"/>
      <c r="BKQ16" s="9"/>
      <c r="BKR16" s="9"/>
      <c r="BKS16" s="9"/>
      <c r="BKT16" s="9"/>
      <c r="BKU16" s="9"/>
      <c r="BKV16" s="9"/>
      <c r="BKW16" s="9"/>
      <c r="BKX16" s="9"/>
      <c r="BKY16" s="9"/>
      <c r="BKZ16" s="9"/>
      <c r="BLA16" s="9"/>
      <c r="BLB16" s="9"/>
      <c r="BLC16" s="9"/>
      <c r="BLD16" s="9"/>
      <c r="BLE16" s="9"/>
      <c r="BLF16" s="9"/>
      <c r="BLG16" s="9"/>
      <c r="BLH16" s="9"/>
      <c r="BLI16" s="9"/>
      <c r="BLJ16" s="9"/>
      <c r="BLK16" s="9"/>
      <c r="BLL16" s="9"/>
      <c r="BLM16" s="9"/>
      <c r="BLN16" s="9"/>
      <c r="BLO16" s="9"/>
      <c r="BLP16" s="9"/>
      <c r="BLQ16" s="9"/>
      <c r="BLR16" s="9"/>
      <c r="BLS16" s="9"/>
      <c r="BLT16" s="9"/>
      <c r="BLU16" s="9"/>
      <c r="BLV16" s="9"/>
      <c r="BLW16" s="9"/>
      <c r="BLX16" s="9"/>
      <c r="BLY16" s="9"/>
      <c r="BLZ16" s="9"/>
      <c r="BMA16" s="9"/>
      <c r="BMB16" s="9"/>
      <c r="BMC16" s="9"/>
      <c r="BMD16" s="9"/>
      <c r="BME16" s="9"/>
      <c r="BMF16" s="9"/>
      <c r="BMG16" s="9"/>
      <c r="BMH16" s="9"/>
      <c r="BMI16" s="9"/>
      <c r="BMJ16" s="9"/>
      <c r="BMK16" s="9"/>
      <c r="BML16" s="9"/>
      <c r="BMM16" s="9"/>
      <c r="BMN16" s="9"/>
      <c r="BMO16" s="9"/>
      <c r="BMP16" s="9"/>
      <c r="BMQ16" s="9"/>
      <c r="BMR16" s="9"/>
      <c r="BMS16" s="9"/>
      <c r="BMT16" s="9"/>
      <c r="BMU16" s="9"/>
      <c r="BMV16" s="9"/>
      <c r="BMW16" s="9"/>
      <c r="BMX16" s="9"/>
      <c r="BMY16" s="9"/>
      <c r="BMZ16" s="9"/>
      <c r="BNA16" s="9"/>
      <c r="BNB16" s="9"/>
      <c r="BNC16" s="9"/>
      <c r="BND16" s="9"/>
      <c r="BNE16" s="9"/>
      <c r="BNF16" s="9"/>
      <c r="BNG16" s="9"/>
      <c r="BNH16" s="9"/>
      <c r="BNI16" s="9"/>
      <c r="BNJ16" s="9"/>
      <c r="BNK16" s="9"/>
      <c r="BNL16" s="9"/>
      <c r="BNM16" s="9"/>
      <c r="BNN16" s="9"/>
      <c r="BNO16" s="9"/>
      <c r="BNP16" s="9"/>
      <c r="BNQ16" s="9"/>
      <c r="BNR16" s="9"/>
      <c r="BNS16" s="9"/>
      <c r="BNT16" s="9"/>
      <c r="BNU16" s="9"/>
      <c r="BNV16" s="9"/>
      <c r="BNW16" s="9"/>
      <c r="BNX16" s="9"/>
      <c r="BNY16" s="9"/>
      <c r="BNZ16" s="9"/>
      <c r="BOA16" s="9"/>
      <c r="BOB16" s="9"/>
      <c r="BOC16" s="9"/>
      <c r="BOD16" s="9"/>
      <c r="BOE16" s="9"/>
      <c r="BOF16" s="9"/>
      <c r="BOG16" s="9"/>
      <c r="BOH16" s="9"/>
      <c r="BOI16" s="9"/>
      <c r="BOJ16" s="9"/>
      <c r="BOK16" s="9"/>
      <c r="BOL16" s="9"/>
      <c r="BOM16" s="9"/>
      <c r="BON16" s="9"/>
      <c r="BOO16" s="9"/>
      <c r="BOP16" s="9"/>
      <c r="BOQ16" s="9"/>
      <c r="BOR16" s="9"/>
      <c r="BOS16" s="9"/>
      <c r="BOT16" s="9"/>
      <c r="BOU16" s="9"/>
      <c r="BOV16" s="9"/>
      <c r="BOW16" s="9"/>
      <c r="BOX16" s="9"/>
      <c r="BOY16" s="9"/>
      <c r="BOZ16" s="9"/>
      <c r="BPA16" s="9"/>
      <c r="BPB16" s="9"/>
      <c r="BPC16" s="9"/>
      <c r="BPD16" s="9"/>
      <c r="BPE16" s="9"/>
      <c r="BPF16" s="9"/>
      <c r="BPG16" s="9"/>
      <c r="BPH16" s="9"/>
      <c r="BPI16" s="9"/>
      <c r="BPJ16" s="9"/>
      <c r="BPK16" s="9"/>
      <c r="BPL16" s="9"/>
      <c r="BPM16" s="9"/>
      <c r="BPN16" s="9"/>
      <c r="BPO16" s="9"/>
      <c r="BPP16" s="9"/>
      <c r="BPQ16" s="9"/>
      <c r="BPR16" s="9"/>
      <c r="BPS16" s="9"/>
      <c r="BPT16" s="9"/>
      <c r="BPU16" s="9"/>
      <c r="BPV16" s="9"/>
      <c r="BPW16" s="9"/>
      <c r="BPX16" s="9"/>
      <c r="BPY16" s="9"/>
      <c r="BPZ16" s="9"/>
      <c r="BQA16" s="9"/>
      <c r="BQB16" s="9"/>
      <c r="BQC16" s="9"/>
      <c r="BQD16" s="9"/>
      <c r="BQE16" s="9"/>
      <c r="BQF16" s="9"/>
      <c r="BQG16" s="9"/>
      <c r="BQH16" s="9"/>
      <c r="BQI16" s="9"/>
      <c r="BQJ16" s="9"/>
      <c r="BQK16" s="9"/>
      <c r="BQL16" s="9"/>
      <c r="BQM16" s="9"/>
      <c r="BQN16" s="9"/>
      <c r="BQO16" s="9"/>
      <c r="BQP16" s="9"/>
      <c r="BQQ16" s="9"/>
      <c r="BQR16" s="9"/>
      <c r="BQS16" s="9"/>
      <c r="BQT16" s="9"/>
      <c r="BQU16" s="9"/>
      <c r="BQV16" s="9"/>
      <c r="BQW16" s="9"/>
      <c r="BQX16" s="9"/>
      <c r="BQY16" s="9"/>
      <c r="BQZ16" s="9"/>
      <c r="BRA16" s="9"/>
      <c r="BRB16" s="9"/>
      <c r="BRC16" s="9"/>
      <c r="BRD16" s="9"/>
      <c r="BRE16" s="9"/>
      <c r="BRF16" s="9"/>
      <c r="BRG16" s="9"/>
      <c r="BRH16" s="9"/>
      <c r="BRI16" s="9"/>
      <c r="BRJ16" s="9"/>
      <c r="BRK16" s="9"/>
      <c r="BRL16" s="9"/>
      <c r="BRM16" s="9"/>
      <c r="BRN16" s="9"/>
      <c r="BRO16" s="9"/>
      <c r="BRP16" s="9"/>
      <c r="BRQ16" s="9"/>
      <c r="BRR16" s="9"/>
      <c r="BRS16" s="9"/>
      <c r="BRT16" s="9"/>
      <c r="BRU16" s="9"/>
      <c r="BRV16" s="9"/>
      <c r="BRW16" s="9"/>
    </row>
    <row r="17" spans="1:1843" s="100" customFormat="1" x14ac:dyDescent="0.25">
      <c r="A17" s="150" t="s">
        <v>171</v>
      </c>
      <c r="B17" s="150" t="s">
        <v>172</v>
      </c>
      <c r="C17" s="151"/>
      <c r="D17" s="150" t="s">
        <v>66</v>
      </c>
      <c r="E17" s="152">
        <v>845462</v>
      </c>
      <c r="F17" s="150" t="s">
        <v>179</v>
      </c>
      <c r="G17" s="151"/>
      <c r="H17" s="150" t="s">
        <v>31</v>
      </c>
      <c r="I17" s="152">
        <v>30000545</v>
      </c>
      <c r="J17" s="150" t="s">
        <v>174</v>
      </c>
      <c r="K17" s="150" t="s">
        <v>175</v>
      </c>
      <c r="L17" s="152">
        <v>1</v>
      </c>
      <c r="M17" s="151"/>
      <c r="N17" s="151"/>
      <c r="O17" s="150" t="s">
        <v>176</v>
      </c>
      <c r="P17" s="150" t="s">
        <v>177</v>
      </c>
      <c r="Q17" s="152">
        <v>944249</v>
      </c>
      <c r="R17" s="152">
        <v>999</v>
      </c>
      <c r="S17" s="150" t="s">
        <v>178</v>
      </c>
      <c r="T17" s="153">
        <v>220732</v>
      </c>
      <c r="U17" s="154">
        <v>220732</v>
      </c>
      <c r="V17" s="9"/>
      <c r="W17" s="155">
        <f>AE32</f>
        <v>388779.95370715752</v>
      </c>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c r="IJ17" s="9"/>
      <c r="IK17" s="9"/>
      <c r="IL17" s="9"/>
      <c r="IM17" s="9"/>
      <c r="IN17" s="9"/>
      <c r="IO17" s="9"/>
      <c r="IP17" s="9"/>
      <c r="IQ17" s="9"/>
      <c r="IR17" s="9"/>
      <c r="IS17" s="9"/>
      <c r="IT17" s="9"/>
      <c r="IU17" s="9"/>
      <c r="IV17" s="9"/>
      <c r="IW17" s="9"/>
      <c r="IX17" s="9"/>
      <c r="IY17" s="9"/>
      <c r="IZ17" s="9"/>
      <c r="JA17" s="9"/>
      <c r="JB17" s="9"/>
      <c r="JC17" s="9"/>
      <c r="JD17" s="9"/>
      <c r="JE17" s="9"/>
      <c r="JF17" s="9"/>
      <c r="JG17" s="9"/>
      <c r="JH17" s="9"/>
      <c r="JI17" s="9"/>
      <c r="JJ17" s="9"/>
      <c r="JK17" s="9"/>
      <c r="JL17" s="9"/>
      <c r="JM17" s="9"/>
      <c r="JN17" s="9"/>
      <c r="JO17" s="9"/>
      <c r="JP17" s="9"/>
      <c r="JQ17" s="9"/>
      <c r="JR17" s="9"/>
      <c r="JS17" s="9"/>
      <c r="JT17" s="9"/>
      <c r="JU17" s="9"/>
      <c r="JV17" s="9"/>
      <c r="JW17" s="9"/>
      <c r="JX17" s="9"/>
      <c r="JY17" s="9"/>
      <c r="JZ17" s="9"/>
      <c r="KA17" s="9"/>
      <c r="KB17" s="9"/>
      <c r="KC17" s="9"/>
      <c r="KD17" s="9"/>
      <c r="KE17" s="9"/>
      <c r="KF17" s="9"/>
      <c r="KG17" s="9"/>
      <c r="KH17" s="9"/>
      <c r="KI17" s="9"/>
      <c r="KJ17" s="9"/>
      <c r="KK17" s="9"/>
      <c r="KL17" s="9"/>
      <c r="KM17" s="9"/>
      <c r="KN17" s="9"/>
      <c r="KO17" s="9"/>
      <c r="KP17" s="9"/>
      <c r="KQ17" s="9"/>
      <c r="KR17" s="9"/>
      <c r="KS17" s="9"/>
      <c r="KT17" s="9"/>
      <c r="KU17" s="9"/>
      <c r="KV17" s="9"/>
      <c r="KW17" s="9"/>
      <c r="KX17" s="9"/>
      <c r="KY17" s="9"/>
      <c r="KZ17" s="9"/>
      <c r="LA17" s="9"/>
      <c r="LB17" s="9"/>
      <c r="LC17" s="9"/>
      <c r="LD17" s="9"/>
      <c r="LE17" s="9"/>
      <c r="LF17" s="9"/>
      <c r="LG17" s="9"/>
      <c r="LH17" s="9"/>
      <c r="LI17" s="9"/>
      <c r="LJ17" s="9"/>
      <c r="LK17" s="9"/>
      <c r="LL17" s="9"/>
      <c r="LM17" s="9"/>
      <c r="LN17" s="9"/>
      <c r="LO17" s="9"/>
      <c r="LP17" s="9"/>
      <c r="LQ17" s="9"/>
      <c r="LR17" s="9"/>
      <c r="LS17" s="9"/>
      <c r="LT17" s="9"/>
      <c r="LU17" s="9"/>
      <c r="LV17" s="9"/>
      <c r="LW17" s="9"/>
      <c r="LX17" s="9"/>
      <c r="LY17" s="9"/>
      <c r="LZ17" s="9"/>
      <c r="MA17" s="9"/>
      <c r="MB17" s="9"/>
      <c r="MC17" s="9"/>
      <c r="MD17" s="9"/>
      <c r="ME17" s="9"/>
      <c r="MF17" s="9"/>
      <c r="MG17" s="9"/>
      <c r="MH17" s="9"/>
      <c r="MI17" s="9"/>
      <c r="MJ17" s="9"/>
      <c r="MK17" s="9"/>
      <c r="ML17" s="9"/>
      <c r="MM17" s="9"/>
      <c r="MN17" s="9"/>
      <c r="MO17" s="9"/>
      <c r="MP17" s="9"/>
      <c r="MQ17" s="9"/>
      <c r="MR17" s="9"/>
      <c r="MS17" s="9"/>
      <c r="MT17" s="9"/>
      <c r="MU17" s="9"/>
      <c r="MV17" s="9"/>
      <c r="MW17" s="9"/>
      <c r="MX17" s="9"/>
      <c r="MY17" s="9"/>
      <c r="MZ17" s="9"/>
      <c r="NA17" s="9"/>
      <c r="NB17" s="9"/>
      <c r="NC17" s="9"/>
      <c r="ND17" s="9"/>
      <c r="NE17" s="9"/>
      <c r="NF17" s="9"/>
      <c r="NG17" s="9"/>
      <c r="NH17" s="9"/>
      <c r="NI17" s="9"/>
      <c r="NJ17" s="9"/>
      <c r="NK17" s="9"/>
      <c r="NL17" s="9"/>
      <c r="NM17" s="9"/>
      <c r="NN17" s="9"/>
      <c r="NO17" s="9"/>
      <c r="NP17" s="9"/>
      <c r="NQ17" s="9"/>
      <c r="NR17" s="9"/>
      <c r="NS17" s="9"/>
      <c r="NT17" s="9"/>
      <c r="NU17" s="9"/>
      <c r="NV17" s="9"/>
      <c r="NW17" s="9"/>
      <c r="NX17" s="9"/>
      <c r="NY17" s="9"/>
      <c r="NZ17" s="9"/>
      <c r="OA17" s="9"/>
      <c r="OB17" s="9"/>
      <c r="OC17" s="9"/>
      <c r="OD17" s="9"/>
      <c r="OE17" s="9"/>
      <c r="OF17" s="9"/>
      <c r="OG17" s="9"/>
      <c r="OH17" s="9"/>
      <c r="OI17" s="9"/>
      <c r="OJ17" s="9"/>
      <c r="OK17" s="9"/>
      <c r="OL17" s="9"/>
      <c r="OM17" s="9"/>
      <c r="ON17" s="9"/>
      <c r="OO17" s="9"/>
      <c r="OP17" s="9"/>
      <c r="OQ17" s="9"/>
      <c r="OR17" s="9"/>
      <c r="OS17" s="9"/>
      <c r="OT17" s="9"/>
      <c r="OU17" s="9"/>
      <c r="OV17" s="9"/>
      <c r="OW17" s="9"/>
      <c r="OX17" s="9"/>
      <c r="OY17" s="9"/>
      <c r="OZ17" s="9"/>
      <c r="PA17" s="9"/>
      <c r="PB17" s="9"/>
      <c r="PC17" s="9"/>
      <c r="PD17" s="9"/>
      <c r="PE17" s="9"/>
      <c r="PF17" s="9"/>
      <c r="PG17" s="9"/>
      <c r="PH17" s="9"/>
      <c r="PI17" s="9"/>
      <c r="PJ17" s="9"/>
      <c r="PK17" s="9"/>
      <c r="PL17" s="9"/>
      <c r="PM17" s="9"/>
      <c r="PN17" s="9"/>
      <c r="PO17" s="9"/>
      <c r="PP17" s="9"/>
      <c r="PQ17" s="9"/>
      <c r="PR17" s="9"/>
      <c r="PS17" s="9"/>
      <c r="PT17" s="9"/>
      <c r="PU17" s="9"/>
      <c r="PV17" s="9"/>
      <c r="PW17" s="9"/>
      <c r="PX17" s="9"/>
      <c r="PY17" s="9"/>
      <c r="PZ17" s="9"/>
      <c r="QA17" s="9"/>
      <c r="QB17" s="9"/>
      <c r="QC17" s="9"/>
      <c r="QD17" s="9"/>
      <c r="QE17" s="9"/>
      <c r="QF17" s="9"/>
      <c r="QG17" s="9"/>
      <c r="QH17" s="9"/>
      <c r="QI17" s="9"/>
      <c r="QJ17" s="9"/>
      <c r="QK17" s="9"/>
      <c r="QL17" s="9"/>
      <c r="QM17" s="9"/>
      <c r="QN17" s="9"/>
      <c r="QO17" s="9"/>
      <c r="QP17" s="9"/>
      <c r="QQ17" s="9"/>
      <c r="QR17" s="9"/>
      <c r="QS17" s="9"/>
      <c r="QT17" s="9"/>
      <c r="QU17" s="9"/>
      <c r="QV17" s="9"/>
      <c r="QW17" s="9"/>
      <c r="QX17" s="9"/>
      <c r="QY17" s="9"/>
      <c r="QZ17" s="9"/>
      <c r="RA17" s="9"/>
      <c r="RB17" s="9"/>
      <c r="RC17" s="9"/>
      <c r="RD17" s="9"/>
      <c r="RE17" s="9"/>
      <c r="RF17" s="9"/>
      <c r="RG17" s="9"/>
      <c r="RH17" s="9"/>
      <c r="RI17" s="9"/>
      <c r="RJ17" s="9"/>
      <c r="RK17" s="9"/>
      <c r="RL17" s="9"/>
      <c r="RM17" s="9"/>
      <c r="RN17" s="9"/>
      <c r="RO17" s="9"/>
      <c r="RP17" s="9"/>
      <c r="RQ17" s="9"/>
      <c r="RR17" s="9"/>
      <c r="RS17" s="9"/>
      <c r="RT17" s="9"/>
      <c r="RU17" s="9"/>
      <c r="RV17" s="9"/>
      <c r="RW17" s="9"/>
      <c r="RX17" s="9"/>
      <c r="RY17" s="9"/>
      <c r="RZ17" s="9"/>
      <c r="SA17" s="9"/>
      <c r="SB17" s="9"/>
      <c r="SC17" s="9"/>
      <c r="SD17" s="9"/>
      <c r="SE17" s="9"/>
      <c r="SF17" s="9"/>
      <c r="SG17" s="9"/>
      <c r="SH17" s="9"/>
      <c r="SI17" s="9"/>
      <c r="SJ17" s="9"/>
      <c r="SK17" s="9"/>
      <c r="SL17" s="9"/>
      <c r="SM17" s="9"/>
      <c r="SN17" s="9"/>
      <c r="SO17" s="9"/>
      <c r="SP17" s="9"/>
      <c r="SQ17" s="9"/>
      <c r="SR17" s="9"/>
      <c r="SS17" s="9"/>
      <c r="ST17" s="9"/>
      <c r="SU17" s="9"/>
      <c r="SV17" s="9"/>
      <c r="SW17" s="9"/>
      <c r="SX17" s="9"/>
      <c r="SY17" s="9"/>
      <c r="SZ17" s="9"/>
      <c r="TA17" s="9"/>
      <c r="TB17" s="9"/>
      <c r="TC17" s="9"/>
      <c r="TD17" s="9"/>
      <c r="TE17" s="9"/>
      <c r="TF17" s="9"/>
      <c r="TG17" s="9"/>
      <c r="TH17" s="9"/>
      <c r="TI17" s="9"/>
      <c r="TJ17" s="9"/>
      <c r="TK17" s="9"/>
      <c r="TL17" s="9"/>
      <c r="TM17" s="9"/>
      <c r="TN17" s="9"/>
      <c r="TO17" s="9"/>
      <c r="TP17" s="9"/>
      <c r="TQ17" s="9"/>
      <c r="TR17" s="9"/>
      <c r="TS17" s="9"/>
      <c r="TT17" s="9"/>
      <c r="TU17" s="9"/>
      <c r="TV17" s="9"/>
      <c r="TW17" s="9"/>
      <c r="TX17" s="9"/>
      <c r="TY17" s="9"/>
      <c r="TZ17" s="9"/>
      <c r="UA17" s="9"/>
      <c r="UB17" s="9"/>
      <c r="UC17" s="9"/>
      <c r="UD17" s="9"/>
      <c r="UE17" s="9"/>
      <c r="UF17" s="9"/>
      <c r="UG17" s="9"/>
      <c r="UH17" s="9"/>
      <c r="UI17" s="9"/>
      <c r="UJ17" s="9"/>
      <c r="UK17" s="9"/>
      <c r="UL17" s="9"/>
      <c r="UM17" s="9"/>
      <c r="UN17" s="9"/>
      <c r="UO17" s="9"/>
      <c r="UP17" s="9"/>
      <c r="UQ17" s="9"/>
      <c r="UR17" s="9"/>
      <c r="US17" s="9"/>
      <c r="UT17" s="9"/>
      <c r="UU17" s="9"/>
      <c r="UV17" s="9"/>
      <c r="UW17" s="9"/>
      <c r="UX17" s="9"/>
      <c r="UY17" s="9"/>
      <c r="UZ17" s="9"/>
      <c r="VA17" s="9"/>
      <c r="VB17" s="9"/>
      <c r="VC17" s="9"/>
      <c r="VD17" s="9"/>
      <c r="VE17" s="9"/>
      <c r="VF17" s="9"/>
      <c r="VG17" s="9"/>
      <c r="VH17" s="9"/>
      <c r="VI17" s="9"/>
      <c r="VJ17" s="9"/>
      <c r="VK17" s="9"/>
      <c r="VL17" s="9"/>
      <c r="VM17" s="9"/>
      <c r="VN17" s="9"/>
      <c r="VO17" s="9"/>
      <c r="VP17" s="9"/>
      <c r="VQ17" s="9"/>
      <c r="VR17" s="9"/>
      <c r="VS17" s="9"/>
      <c r="VT17" s="9"/>
      <c r="VU17" s="9"/>
      <c r="VV17" s="9"/>
      <c r="VW17" s="9"/>
      <c r="VX17" s="9"/>
      <c r="VY17" s="9"/>
      <c r="VZ17" s="9"/>
      <c r="WA17" s="9"/>
      <c r="WB17" s="9"/>
      <c r="WC17" s="9"/>
      <c r="WD17" s="9"/>
      <c r="WE17" s="9"/>
      <c r="WF17" s="9"/>
      <c r="WG17" s="9"/>
      <c r="WH17" s="9"/>
      <c r="WI17" s="9"/>
      <c r="WJ17" s="9"/>
      <c r="WK17" s="9"/>
      <c r="WL17" s="9"/>
      <c r="WM17" s="9"/>
      <c r="WN17" s="9"/>
      <c r="WO17" s="9"/>
      <c r="WP17" s="9"/>
      <c r="WQ17" s="9"/>
      <c r="WR17" s="9"/>
      <c r="WS17" s="9"/>
      <c r="WT17" s="9"/>
      <c r="WU17" s="9"/>
      <c r="WV17" s="9"/>
      <c r="WW17" s="9"/>
      <c r="WX17" s="9"/>
      <c r="WY17" s="9"/>
      <c r="WZ17" s="9"/>
      <c r="XA17" s="9"/>
      <c r="XB17" s="9"/>
      <c r="XC17" s="9"/>
      <c r="XD17" s="9"/>
      <c r="XE17" s="9"/>
      <c r="XF17" s="9"/>
      <c r="XG17" s="9"/>
      <c r="XH17" s="9"/>
      <c r="XI17" s="9"/>
      <c r="XJ17" s="9"/>
      <c r="XK17" s="9"/>
      <c r="XL17" s="9"/>
      <c r="XM17" s="9"/>
      <c r="XN17" s="9"/>
      <c r="XO17" s="9"/>
      <c r="XP17" s="9"/>
      <c r="XQ17" s="9"/>
      <c r="XR17" s="9"/>
      <c r="XS17" s="9"/>
      <c r="XT17" s="9"/>
      <c r="XU17" s="9"/>
      <c r="XV17" s="9"/>
      <c r="XW17" s="9"/>
      <c r="XX17" s="9"/>
      <c r="XY17" s="9"/>
      <c r="XZ17" s="9"/>
      <c r="YA17" s="9"/>
      <c r="YB17" s="9"/>
      <c r="YC17" s="9"/>
      <c r="YD17" s="9"/>
      <c r="YE17" s="9"/>
      <c r="YF17" s="9"/>
      <c r="YG17" s="9"/>
      <c r="YH17" s="9"/>
      <c r="YI17" s="9"/>
      <c r="YJ17" s="9"/>
      <c r="YK17" s="9"/>
      <c r="YL17" s="9"/>
      <c r="YM17" s="9"/>
      <c r="YN17" s="9"/>
      <c r="YO17" s="9"/>
      <c r="YP17" s="9"/>
      <c r="YQ17" s="9"/>
      <c r="YR17" s="9"/>
      <c r="YS17" s="9"/>
      <c r="YT17" s="9"/>
      <c r="YU17" s="9"/>
      <c r="YV17" s="9"/>
      <c r="YW17" s="9"/>
      <c r="YX17" s="9"/>
      <c r="YY17" s="9"/>
      <c r="YZ17" s="9"/>
      <c r="ZA17" s="9"/>
      <c r="ZB17" s="9"/>
      <c r="ZC17" s="9"/>
      <c r="ZD17" s="9"/>
      <c r="ZE17" s="9"/>
      <c r="ZF17" s="9"/>
      <c r="ZG17" s="9"/>
      <c r="ZH17" s="9"/>
      <c r="ZI17" s="9"/>
      <c r="ZJ17" s="9"/>
      <c r="ZK17" s="9"/>
      <c r="ZL17" s="9"/>
      <c r="ZM17" s="9"/>
      <c r="ZN17" s="9"/>
      <c r="ZO17" s="9"/>
      <c r="ZP17" s="9"/>
      <c r="ZQ17" s="9"/>
      <c r="ZR17" s="9"/>
      <c r="ZS17" s="9"/>
      <c r="ZT17" s="9"/>
      <c r="ZU17" s="9"/>
      <c r="ZV17" s="9"/>
      <c r="ZW17" s="9"/>
      <c r="ZX17" s="9"/>
      <c r="ZY17" s="9"/>
      <c r="ZZ17" s="9"/>
      <c r="AAA17" s="9"/>
      <c r="AAB17" s="9"/>
      <c r="AAC17" s="9"/>
      <c r="AAD17" s="9"/>
      <c r="AAE17" s="9"/>
      <c r="AAF17" s="9"/>
      <c r="AAG17" s="9"/>
      <c r="AAH17" s="9"/>
      <c r="AAI17" s="9"/>
      <c r="AAJ17" s="9"/>
      <c r="AAK17" s="9"/>
      <c r="AAL17" s="9"/>
      <c r="AAM17" s="9"/>
      <c r="AAN17" s="9"/>
      <c r="AAO17" s="9"/>
      <c r="AAP17" s="9"/>
      <c r="AAQ17" s="9"/>
      <c r="AAR17" s="9"/>
      <c r="AAS17" s="9"/>
      <c r="AAT17" s="9"/>
      <c r="AAU17" s="9"/>
      <c r="AAV17" s="9"/>
      <c r="AAW17" s="9"/>
      <c r="AAX17" s="9"/>
      <c r="AAY17" s="9"/>
      <c r="AAZ17" s="9"/>
      <c r="ABA17" s="9"/>
      <c r="ABB17" s="9"/>
      <c r="ABC17" s="9"/>
      <c r="ABD17" s="9"/>
      <c r="ABE17" s="9"/>
      <c r="ABF17" s="9"/>
      <c r="ABG17" s="9"/>
      <c r="ABH17" s="9"/>
      <c r="ABI17" s="9"/>
      <c r="ABJ17" s="9"/>
      <c r="ABK17" s="9"/>
      <c r="ABL17" s="9"/>
      <c r="ABM17" s="9"/>
      <c r="ABN17" s="9"/>
      <c r="ABO17" s="9"/>
      <c r="ABP17" s="9"/>
      <c r="ABQ17" s="9"/>
      <c r="ABR17" s="9"/>
      <c r="ABS17" s="9"/>
      <c r="ABT17" s="9"/>
      <c r="ABU17" s="9"/>
      <c r="ABV17" s="9"/>
      <c r="ABW17" s="9"/>
      <c r="ABX17" s="9"/>
      <c r="ABY17" s="9"/>
      <c r="ABZ17" s="9"/>
      <c r="ACA17" s="9"/>
      <c r="ACB17" s="9"/>
      <c r="ACC17" s="9"/>
      <c r="ACD17" s="9"/>
      <c r="ACE17" s="9"/>
      <c r="ACF17" s="9"/>
      <c r="ACG17" s="9"/>
      <c r="ACH17" s="9"/>
      <c r="ACI17" s="9"/>
      <c r="ACJ17" s="9"/>
      <c r="ACK17" s="9"/>
      <c r="ACL17" s="9"/>
      <c r="ACM17" s="9"/>
      <c r="ACN17" s="9"/>
      <c r="ACO17" s="9"/>
      <c r="ACP17" s="9"/>
      <c r="ACQ17" s="9"/>
      <c r="ACR17" s="9"/>
      <c r="ACS17" s="9"/>
      <c r="ACT17" s="9"/>
      <c r="ACU17" s="9"/>
      <c r="ACV17" s="9"/>
      <c r="ACW17" s="9"/>
      <c r="ACX17" s="9"/>
      <c r="ACY17" s="9"/>
      <c r="ACZ17" s="9"/>
      <c r="ADA17" s="9"/>
      <c r="ADB17" s="9"/>
      <c r="ADC17" s="9"/>
      <c r="ADD17" s="9"/>
      <c r="ADE17" s="9"/>
      <c r="ADF17" s="9"/>
      <c r="ADG17" s="9"/>
      <c r="ADH17" s="9"/>
      <c r="ADI17" s="9"/>
      <c r="ADJ17" s="9"/>
      <c r="ADK17" s="9"/>
      <c r="ADL17" s="9"/>
      <c r="ADM17" s="9"/>
      <c r="ADN17" s="9"/>
      <c r="ADO17" s="9"/>
      <c r="ADP17" s="9"/>
      <c r="ADQ17" s="9"/>
      <c r="ADR17" s="9"/>
      <c r="ADS17" s="9"/>
      <c r="ADT17" s="9"/>
      <c r="ADU17" s="9"/>
      <c r="ADV17" s="9"/>
      <c r="ADW17" s="9"/>
      <c r="ADX17" s="9"/>
      <c r="ADY17" s="9"/>
      <c r="ADZ17" s="9"/>
      <c r="AEA17" s="9"/>
      <c r="AEB17" s="9"/>
      <c r="AEC17" s="9"/>
      <c r="AED17" s="9"/>
      <c r="AEE17" s="9"/>
      <c r="AEF17" s="9"/>
      <c r="AEG17" s="9"/>
      <c r="AEH17" s="9"/>
      <c r="AEI17" s="9"/>
      <c r="AEJ17" s="9"/>
      <c r="AEK17" s="9"/>
      <c r="AEL17" s="9"/>
      <c r="AEM17" s="9"/>
      <c r="AEN17" s="9"/>
      <c r="AEO17" s="9"/>
      <c r="AEP17" s="9"/>
      <c r="AEQ17" s="9"/>
      <c r="AER17" s="9"/>
      <c r="AES17" s="9"/>
      <c r="AET17" s="9"/>
      <c r="AEU17" s="9"/>
      <c r="AEV17" s="9"/>
      <c r="AEW17" s="9"/>
      <c r="AEX17" s="9"/>
      <c r="AEY17" s="9"/>
      <c r="AEZ17" s="9"/>
      <c r="AFA17" s="9"/>
      <c r="AFB17" s="9"/>
      <c r="AFC17" s="9"/>
      <c r="AFD17" s="9"/>
      <c r="AFE17" s="9"/>
      <c r="AFF17" s="9"/>
      <c r="AFG17" s="9"/>
      <c r="AFH17" s="9"/>
      <c r="AFI17" s="9"/>
      <c r="AFJ17" s="9"/>
      <c r="AFK17" s="9"/>
      <c r="AFL17" s="9"/>
      <c r="AFM17" s="9"/>
      <c r="AFN17" s="9"/>
      <c r="AFO17" s="9"/>
      <c r="AFP17" s="9"/>
      <c r="AFQ17" s="9"/>
      <c r="AFR17" s="9"/>
      <c r="AFS17" s="9"/>
      <c r="AFT17" s="9"/>
      <c r="AFU17" s="9"/>
      <c r="AFV17" s="9"/>
      <c r="AFW17" s="9"/>
      <c r="AFX17" s="9"/>
      <c r="AFY17" s="9"/>
      <c r="AFZ17" s="9"/>
      <c r="AGA17" s="9"/>
      <c r="AGB17" s="9"/>
      <c r="AGC17" s="9"/>
      <c r="AGD17" s="9"/>
      <c r="AGE17" s="9"/>
      <c r="AGF17" s="9"/>
      <c r="AGG17" s="9"/>
      <c r="AGH17" s="9"/>
      <c r="AGI17" s="9"/>
      <c r="AGJ17" s="9"/>
      <c r="AGK17" s="9"/>
      <c r="AGL17" s="9"/>
      <c r="AGM17" s="9"/>
      <c r="AGN17" s="9"/>
      <c r="AGO17" s="9"/>
      <c r="AGP17" s="9"/>
      <c r="AGQ17" s="9"/>
      <c r="AGR17" s="9"/>
      <c r="AGS17" s="9"/>
      <c r="AGT17" s="9"/>
      <c r="AGU17" s="9"/>
      <c r="AGV17" s="9"/>
      <c r="AGW17" s="9"/>
      <c r="AGX17" s="9"/>
      <c r="AGY17" s="9"/>
      <c r="AGZ17" s="9"/>
      <c r="AHA17" s="9"/>
      <c r="AHB17" s="9"/>
      <c r="AHC17" s="9"/>
      <c r="AHD17" s="9"/>
      <c r="AHE17" s="9"/>
      <c r="AHF17" s="9"/>
      <c r="AHG17" s="9"/>
      <c r="AHH17" s="9"/>
      <c r="AHI17" s="9"/>
      <c r="AHJ17" s="9"/>
      <c r="AHK17" s="9"/>
      <c r="AHL17" s="9"/>
      <c r="AHM17" s="9"/>
      <c r="AHN17" s="9"/>
      <c r="AHO17" s="9"/>
      <c r="AHP17" s="9"/>
      <c r="AHQ17" s="9"/>
      <c r="AHR17" s="9"/>
      <c r="AHS17" s="9"/>
      <c r="AHT17" s="9"/>
      <c r="AHU17" s="9"/>
      <c r="AHV17" s="9"/>
      <c r="AHW17" s="9"/>
      <c r="AHX17" s="9"/>
      <c r="AHY17" s="9"/>
      <c r="AHZ17" s="9"/>
      <c r="AIA17" s="9"/>
      <c r="AIB17" s="9"/>
      <c r="AIC17" s="9"/>
      <c r="AID17" s="9"/>
      <c r="AIE17" s="9"/>
      <c r="AIF17" s="9"/>
      <c r="AIG17" s="9"/>
      <c r="AIH17" s="9"/>
      <c r="AII17" s="9"/>
      <c r="AIJ17" s="9"/>
      <c r="AIK17" s="9"/>
      <c r="AIL17" s="9"/>
      <c r="AIM17" s="9"/>
      <c r="AIN17" s="9"/>
      <c r="AIO17" s="9"/>
      <c r="AIP17" s="9"/>
      <c r="AIQ17" s="9"/>
      <c r="AIR17" s="9"/>
      <c r="AIS17" s="9"/>
      <c r="AIT17" s="9"/>
      <c r="AIU17" s="9"/>
      <c r="AIV17" s="9"/>
      <c r="AIW17" s="9"/>
      <c r="AIX17" s="9"/>
      <c r="AIY17" s="9"/>
      <c r="AIZ17" s="9"/>
      <c r="AJA17" s="9"/>
      <c r="AJB17" s="9"/>
      <c r="AJC17" s="9"/>
      <c r="AJD17" s="9"/>
      <c r="AJE17" s="9"/>
      <c r="AJF17" s="9"/>
      <c r="AJG17" s="9"/>
      <c r="AJH17" s="9"/>
      <c r="AJI17" s="9"/>
      <c r="AJJ17" s="9"/>
      <c r="AJK17" s="9"/>
      <c r="AJL17" s="9"/>
      <c r="AJM17" s="9"/>
      <c r="AJN17" s="9"/>
      <c r="AJO17" s="9"/>
      <c r="AJP17" s="9"/>
      <c r="AJQ17" s="9"/>
      <c r="AJR17" s="9"/>
      <c r="AJS17" s="9"/>
      <c r="AJT17" s="9"/>
      <c r="AJU17" s="9"/>
      <c r="AJV17" s="9"/>
      <c r="AJW17" s="9"/>
      <c r="AJX17" s="9"/>
      <c r="AJY17" s="9"/>
      <c r="AJZ17" s="9"/>
      <c r="AKA17" s="9"/>
      <c r="AKB17" s="9"/>
      <c r="AKC17" s="9"/>
      <c r="AKD17" s="9"/>
      <c r="AKE17" s="9"/>
      <c r="AKF17" s="9"/>
      <c r="AKG17" s="9"/>
      <c r="AKH17" s="9"/>
      <c r="AKI17" s="9"/>
      <c r="AKJ17" s="9"/>
      <c r="AKK17" s="9"/>
      <c r="AKL17" s="9"/>
      <c r="AKM17" s="9"/>
      <c r="AKN17" s="9"/>
      <c r="AKO17" s="9"/>
      <c r="AKP17" s="9"/>
      <c r="AKQ17" s="9"/>
      <c r="AKR17" s="9"/>
      <c r="AKS17" s="9"/>
      <c r="AKT17" s="9"/>
      <c r="AKU17" s="9"/>
      <c r="AKV17" s="9"/>
      <c r="AKW17" s="9"/>
      <c r="AKX17" s="9"/>
      <c r="AKY17" s="9"/>
      <c r="AKZ17" s="9"/>
      <c r="ALA17" s="9"/>
      <c r="ALB17" s="9"/>
      <c r="ALC17" s="9"/>
      <c r="ALD17" s="9"/>
      <c r="ALE17" s="9"/>
      <c r="ALF17" s="9"/>
      <c r="ALG17" s="9"/>
      <c r="ALH17" s="9"/>
      <c r="ALI17" s="9"/>
      <c r="ALJ17" s="9"/>
      <c r="ALK17" s="9"/>
      <c r="ALL17" s="9"/>
      <c r="ALM17" s="9"/>
      <c r="ALN17" s="9"/>
      <c r="ALO17" s="9"/>
      <c r="ALP17" s="9"/>
      <c r="ALQ17" s="9"/>
      <c r="ALR17" s="9"/>
      <c r="ALS17" s="9"/>
      <c r="ALT17" s="9"/>
      <c r="ALU17" s="9"/>
      <c r="ALV17" s="9"/>
      <c r="ALW17" s="9"/>
      <c r="ALX17" s="9"/>
      <c r="ALY17" s="9"/>
      <c r="ALZ17" s="9"/>
      <c r="AMA17" s="9"/>
      <c r="AMB17" s="9"/>
      <c r="AMC17" s="9"/>
      <c r="AMD17" s="9"/>
      <c r="AME17" s="9"/>
      <c r="AMF17" s="9"/>
      <c r="AMG17" s="9"/>
      <c r="AMH17" s="9"/>
      <c r="AMI17" s="9"/>
      <c r="AMJ17" s="9"/>
      <c r="AMK17" s="9"/>
      <c r="AML17" s="9"/>
      <c r="AMM17" s="9"/>
      <c r="AMN17" s="9"/>
      <c r="AMO17" s="9"/>
      <c r="AMP17" s="9"/>
      <c r="AMQ17" s="9"/>
      <c r="AMR17" s="9"/>
      <c r="AMS17" s="9"/>
      <c r="AMT17" s="9"/>
      <c r="AMU17" s="9"/>
      <c r="AMV17" s="9"/>
      <c r="AMW17" s="9"/>
      <c r="AMX17" s="9"/>
      <c r="AMY17" s="9"/>
      <c r="AMZ17" s="9"/>
      <c r="ANA17" s="9"/>
      <c r="ANB17" s="9"/>
      <c r="ANC17" s="9"/>
      <c r="AND17" s="9"/>
      <c r="ANE17" s="9"/>
      <c r="ANF17" s="9"/>
      <c r="ANG17" s="9"/>
      <c r="ANH17" s="9"/>
      <c r="ANI17" s="9"/>
      <c r="ANJ17" s="9"/>
      <c r="ANK17" s="9"/>
      <c r="ANL17" s="9"/>
      <c r="ANM17" s="9"/>
      <c r="ANN17" s="9"/>
      <c r="ANO17" s="9"/>
      <c r="ANP17" s="9"/>
      <c r="ANQ17" s="9"/>
      <c r="ANR17" s="9"/>
      <c r="ANS17" s="9"/>
      <c r="ANT17" s="9"/>
      <c r="ANU17" s="9"/>
      <c r="ANV17" s="9"/>
      <c r="ANW17" s="9"/>
      <c r="ANX17" s="9"/>
      <c r="ANY17" s="9"/>
      <c r="ANZ17" s="9"/>
      <c r="AOA17" s="9"/>
      <c r="AOB17" s="9"/>
      <c r="AOC17" s="9"/>
      <c r="AOD17" s="9"/>
      <c r="AOE17" s="9"/>
      <c r="AOF17" s="9"/>
      <c r="AOG17" s="9"/>
      <c r="AOH17" s="9"/>
      <c r="AOI17" s="9"/>
      <c r="AOJ17" s="9"/>
      <c r="AOK17" s="9"/>
      <c r="AOL17" s="9"/>
      <c r="AOM17" s="9"/>
      <c r="AON17" s="9"/>
      <c r="AOO17" s="9"/>
      <c r="AOP17" s="9"/>
      <c r="AOQ17" s="9"/>
      <c r="AOR17" s="9"/>
      <c r="AOS17" s="9"/>
      <c r="AOT17" s="9"/>
      <c r="AOU17" s="9"/>
      <c r="AOV17" s="9"/>
      <c r="AOW17" s="9"/>
      <c r="AOX17" s="9"/>
      <c r="AOY17" s="9"/>
      <c r="AOZ17" s="9"/>
      <c r="APA17" s="9"/>
      <c r="APB17" s="9"/>
      <c r="APC17" s="9"/>
      <c r="APD17" s="9"/>
      <c r="APE17" s="9"/>
      <c r="APF17" s="9"/>
      <c r="APG17" s="9"/>
      <c r="APH17" s="9"/>
      <c r="API17" s="9"/>
      <c r="APJ17" s="9"/>
      <c r="APK17" s="9"/>
      <c r="APL17" s="9"/>
      <c r="APM17" s="9"/>
      <c r="APN17" s="9"/>
      <c r="APO17" s="9"/>
      <c r="APP17" s="9"/>
      <c r="APQ17" s="9"/>
      <c r="APR17" s="9"/>
      <c r="APS17" s="9"/>
      <c r="APT17" s="9"/>
      <c r="APU17" s="9"/>
      <c r="APV17" s="9"/>
      <c r="APW17" s="9"/>
      <c r="APX17" s="9"/>
      <c r="APY17" s="9"/>
      <c r="APZ17" s="9"/>
      <c r="AQA17" s="9"/>
      <c r="AQB17" s="9"/>
      <c r="AQC17" s="9"/>
      <c r="AQD17" s="9"/>
      <c r="AQE17" s="9"/>
      <c r="AQF17" s="9"/>
      <c r="AQG17" s="9"/>
      <c r="AQH17" s="9"/>
      <c r="AQI17" s="9"/>
      <c r="AQJ17" s="9"/>
      <c r="AQK17" s="9"/>
      <c r="AQL17" s="9"/>
      <c r="AQM17" s="9"/>
      <c r="AQN17" s="9"/>
      <c r="AQO17" s="9"/>
      <c r="AQP17" s="9"/>
      <c r="AQQ17" s="9"/>
      <c r="AQR17" s="9"/>
      <c r="AQS17" s="9"/>
      <c r="AQT17" s="9"/>
      <c r="AQU17" s="9"/>
      <c r="AQV17" s="9"/>
      <c r="AQW17" s="9"/>
      <c r="AQX17" s="9"/>
      <c r="AQY17" s="9"/>
      <c r="AQZ17" s="9"/>
      <c r="ARA17" s="9"/>
      <c r="ARB17" s="9"/>
      <c r="ARC17" s="9"/>
      <c r="ARD17" s="9"/>
      <c r="ARE17" s="9"/>
      <c r="ARF17" s="9"/>
      <c r="ARG17" s="9"/>
      <c r="ARH17" s="9"/>
      <c r="ARI17" s="9"/>
      <c r="ARJ17" s="9"/>
      <c r="ARK17" s="9"/>
      <c r="ARL17" s="9"/>
      <c r="ARM17" s="9"/>
      <c r="ARN17" s="9"/>
      <c r="ARO17" s="9"/>
      <c r="ARP17" s="9"/>
      <c r="ARQ17" s="9"/>
      <c r="ARR17" s="9"/>
      <c r="ARS17" s="9"/>
      <c r="ART17" s="9"/>
      <c r="ARU17" s="9"/>
      <c r="ARV17" s="9"/>
      <c r="ARW17" s="9"/>
      <c r="ARX17" s="9"/>
      <c r="ARY17" s="9"/>
      <c r="ARZ17" s="9"/>
      <c r="ASA17" s="9"/>
      <c r="ASB17" s="9"/>
      <c r="ASC17" s="9"/>
      <c r="ASD17" s="9"/>
      <c r="ASE17" s="9"/>
      <c r="ASF17" s="9"/>
      <c r="ASG17" s="9"/>
      <c r="ASH17" s="9"/>
      <c r="ASI17" s="9"/>
      <c r="ASJ17" s="9"/>
      <c r="ASK17" s="9"/>
      <c r="ASL17" s="9"/>
      <c r="ASM17" s="9"/>
      <c r="ASN17" s="9"/>
      <c r="ASO17" s="9"/>
      <c r="ASP17" s="9"/>
      <c r="ASQ17" s="9"/>
      <c r="ASR17" s="9"/>
      <c r="ASS17" s="9"/>
      <c r="AST17" s="9"/>
      <c r="ASU17" s="9"/>
      <c r="ASV17" s="9"/>
      <c r="ASW17" s="9"/>
      <c r="ASX17" s="9"/>
      <c r="ASY17" s="9"/>
      <c r="ASZ17" s="9"/>
      <c r="ATA17" s="9"/>
      <c r="ATB17" s="9"/>
      <c r="ATC17" s="9"/>
      <c r="ATD17" s="9"/>
      <c r="ATE17" s="9"/>
      <c r="ATF17" s="9"/>
      <c r="ATG17" s="9"/>
      <c r="ATH17" s="9"/>
      <c r="ATI17" s="9"/>
      <c r="ATJ17" s="9"/>
      <c r="ATK17" s="9"/>
      <c r="ATL17" s="9"/>
      <c r="ATM17" s="9"/>
      <c r="ATN17" s="9"/>
      <c r="ATO17" s="9"/>
      <c r="ATP17" s="9"/>
      <c r="ATQ17" s="9"/>
      <c r="ATR17" s="9"/>
      <c r="ATS17" s="9"/>
      <c r="ATT17" s="9"/>
      <c r="ATU17" s="9"/>
      <c r="ATV17" s="9"/>
      <c r="ATW17" s="9"/>
      <c r="ATX17" s="9"/>
      <c r="ATY17" s="9"/>
      <c r="ATZ17" s="9"/>
      <c r="AUA17" s="9"/>
      <c r="AUB17" s="9"/>
      <c r="AUC17" s="9"/>
      <c r="AUD17" s="9"/>
      <c r="AUE17" s="9"/>
      <c r="AUF17" s="9"/>
      <c r="AUG17" s="9"/>
      <c r="AUH17" s="9"/>
      <c r="AUI17" s="9"/>
      <c r="AUJ17" s="9"/>
      <c r="AUK17" s="9"/>
      <c r="AUL17" s="9"/>
      <c r="AUM17" s="9"/>
      <c r="AUN17" s="9"/>
      <c r="AUO17" s="9"/>
      <c r="AUP17" s="9"/>
      <c r="AUQ17" s="9"/>
      <c r="AUR17" s="9"/>
      <c r="AUS17" s="9"/>
      <c r="AUT17" s="9"/>
      <c r="AUU17" s="9"/>
      <c r="AUV17" s="9"/>
      <c r="AUW17" s="9"/>
      <c r="AUX17" s="9"/>
      <c r="AUY17" s="9"/>
      <c r="AUZ17" s="9"/>
      <c r="AVA17" s="9"/>
      <c r="AVB17" s="9"/>
      <c r="AVC17" s="9"/>
      <c r="AVD17" s="9"/>
      <c r="AVE17" s="9"/>
      <c r="AVF17" s="9"/>
      <c r="AVG17" s="9"/>
      <c r="AVH17" s="9"/>
      <c r="AVI17" s="9"/>
      <c r="AVJ17" s="9"/>
      <c r="AVK17" s="9"/>
      <c r="AVL17" s="9"/>
      <c r="AVM17" s="9"/>
      <c r="AVN17" s="9"/>
      <c r="AVO17" s="9"/>
      <c r="AVP17" s="9"/>
      <c r="AVQ17" s="9"/>
      <c r="AVR17" s="9"/>
      <c r="AVS17" s="9"/>
      <c r="AVT17" s="9"/>
      <c r="AVU17" s="9"/>
      <c r="AVV17" s="9"/>
      <c r="AVW17" s="9"/>
      <c r="AVX17" s="9"/>
      <c r="AVY17" s="9"/>
      <c r="AVZ17" s="9"/>
      <c r="AWA17" s="9"/>
      <c r="AWB17" s="9"/>
      <c r="AWC17" s="9"/>
      <c r="AWD17" s="9"/>
      <c r="AWE17" s="9"/>
      <c r="AWF17" s="9"/>
      <c r="AWG17" s="9"/>
      <c r="AWH17" s="9"/>
      <c r="AWI17" s="9"/>
      <c r="AWJ17" s="9"/>
      <c r="AWK17" s="9"/>
      <c r="AWL17" s="9"/>
      <c r="AWM17" s="9"/>
      <c r="AWN17" s="9"/>
      <c r="AWO17" s="9"/>
      <c r="AWP17" s="9"/>
      <c r="AWQ17" s="9"/>
      <c r="AWR17" s="9"/>
      <c r="AWS17" s="9"/>
      <c r="AWT17" s="9"/>
      <c r="AWU17" s="9"/>
      <c r="AWV17" s="9"/>
      <c r="AWW17" s="9"/>
      <c r="AWX17" s="9"/>
      <c r="AWY17" s="9"/>
      <c r="AWZ17" s="9"/>
      <c r="AXA17" s="9"/>
      <c r="AXB17" s="9"/>
      <c r="AXC17" s="9"/>
      <c r="AXD17" s="9"/>
      <c r="AXE17" s="9"/>
      <c r="AXF17" s="9"/>
      <c r="AXG17" s="9"/>
      <c r="AXH17" s="9"/>
      <c r="AXI17" s="9"/>
      <c r="AXJ17" s="9"/>
      <c r="AXK17" s="9"/>
      <c r="AXL17" s="9"/>
      <c r="AXM17" s="9"/>
      <c r="AXN17" s="9"/>
      <c r="AXO17" s="9"/>
      <c r="AXP17" s="9"/>
      <c r="AXQ17" s="9"/>
      <c r="AXR17" s="9"/>
      <c r="AXS17" s="9"/>
      <c r="AXT17" s="9"/>
      <c r="AXU17" s="9"/>
      <c r="AXV17" s="9"/>
      <c r="AXW17" s="9"/>
      <c r="AXX17" s="9"/>
      <c r="AXY17" s="9"/>
      <c r="AXZ17" s="9"/>
      <c r="AYA17" s="9"/>
      <c r="AYB17" s="9"/>
      <c r="AYC17" s="9"/>
      <c r="AYD17" s="9"/>
      <c r="AYE17" s="9"/>
      <c r="AYF17" s="9"/>
      <c r="AYG17" s="9"/>
      <c r="AYH17" s="9"/>
      <c r="AYI17" s="9"/>
      <c r="AYJ17" s="9"/>
      <c r="AYK17" s="9"/>
      <c r="AYL17" s="9"/>
      <c r="AYM17" s="9"/>
      <c r="AYN17" s="9"/>
      <c r="AYO17" s="9"/>
      <c r="AYP17" s="9"/>
      <c r="AYQ17" s="9"/>
      <c r="AYR17" s="9"/>
      <c r="AYS17" s="9"/>
      <c r="AYT17" s="9"/>
      <c r="AYU17" s="9"/>
      <c r="AYV17" s="9"/>
      <c r="AYW17" s="9"/>
      <c r="AYX17" s="9"/>
      <c r="AYY17" s="9"/>
      <c r="AYZ17" s="9"/>
      <c r="AZA17" s="9"/>
      <c r="AZB17" s="9"/>
      <c r="AZC17" s="9"/>
      <c r="AZD17" s="9"/>
      <c r="AZE17" s="9"/>
      <c r="AZF17" s="9"/>
      <c r="AZG17" s="9"/>
      <c r="AZH17" s="9"/>
      <c r="AZI17" s="9"/>
      <c r="AZJ17" s="9"/>
      <c r="AZK17" s="9"/>
      <c r="AZL17" s="9"/>
      <c r="AZM17" s="9"/>
      <c r="AZN17" s="9"/>
      <c r="AZO17" s="9"/>
      <c r="AZP17" s="9"/>
      <c r="AZQ17" s="9"/>
      <c r="AZR17" s="9"/>
      <c r="AZS17" s="9"/>
      <c r="AZT17" s="9"/>
      <c r="AZU17" s="9"/>
      <c r="AZV17" s="9"/>
      <c r="AZW17" s="9"/>
      <c r="AZX17" s="9"/>
      <c r="AZY17" s="9"/>
      <c r="AZZ17" s="9"/>
      <c r="BAA17" s="9"/>
      <c r="BAB17" s="9"/>
      <c r="BAC17" s="9"/>
      <c r="BAD17" s="9"/>
      <c r="BAE17" s="9"/>
      <c r="BAF17" s="9"/>
      <c r="BAG17" s="9"/>
      <c r="BAH17" s="9"/>
      <c r="BAI17" s="9"/>
      <c r="BAJ17" s="9"/>
      <c r="BAK17" s="9"/>
      <c r="BAL17" s="9"/>
      <c r="BAM17" s="9"/>
      <c r="BAN17" s="9"/>
      <c r="BAO17" s="9"/>
      <c r="BAP17" s="9"/>
      <c r="BAQ17" s="9"/>
      <c r="BAR17" s="9"/>
      <c r="BAS17" s="9"/>
      <c r="BAT17" s="9"/>
      <c r="BAU17" s="9"/>
      <c r="BAV17" s="9"/>
      <c r="BAW17" s="9"/>
      <c r="BAX17" s="9"/>
      <c r="BAY17" s="9"/>
      <c r="BAZ17" s="9"/>
      <c r="BBA17" s="9"/>
      <c r="BBB17" s="9"/>
      <c r="BBC17" s="9"/>
      <c r="BBD17" s="9"/>
      <c r="BBE17" s="9"/>
      <c r="BBF17" s="9"/>
      <c r="BBG17" s="9"/>
      <c r="BBH17" s="9"/>
      <c r="BBI17" s="9"/>
      <c r="BBJ17" s="9"/>
      <c r="BBK17" s="9"/>
      <c r="BBL17" s="9"/>
      <c r="BBM17" s="9"/>
      <c r="BBN17" s="9"/>
      <c r="BBO17" s="9"/>
      <c r="BBP17" s="9"/>
      <c r="BBQ17" s="9"/>
      <c r="BBR17" s="9"/>
      <c r="BBS17" s="9"/>
      <c r="BBT17" s="9"/>
      <c r="BBU17" s="9"/>
      <c r="BBV17" s="9"/>
      <c r="BBW17" s="9"/>
      <c r="BBX17" s="9"/>
      <c r="BBY17" s="9"/>
      <c r="BBZ17" s="9"/>
      <c r="BCA17" s="9"/>
      <c r="BCB17" s="9"/>
      <c r="BCC17" s="9"/>
      <c r="BCD17" s="9"/>
      <c r="BCE17" s="9"/>
      <c r="BCF17" s="9"/>
      <c r="BCG17" s="9"/>
      <c r="BCH17" s="9"/>
      <c r="BCI17" s="9"/>
      <c r="BCJ17" s="9"/>
      <c r="BCK17" s="9"/>
      <c r="BCL17" s="9"/>
      <c r="BCM17" s="9"/>
      <c r="BCN17" s="9"/>
      <c r="BCO17" s="9"/>
      <c r="BCP17" s="9"/>
      <c r="BCQ17" s="9"/>
      <c r="BCR17" s="9"/>
      <c r="BCS17" s="9"/>
      <c r="BCT17" s="9"/>
      <c r="BCU17" s="9"/>
      <c r="BCV17" s="9"/>
      <c r="BCW17" s="9"/>
      <c r="BCX17" s="9"/>
      <c r="BCY17" s="9"/>
      <c r="BCZ17" s="9"/>
      <c r="BDA17" s="9"/>
      <c r="BDB17" s="9"/>
      <c r="BDC17" s="9"/>
      <c r="BDD17" s="9"/>
      <c r="BDE17" s="9"/>
      <c r="BDF17" s="9"/>
      <c r="BDG17" s="9"/>
      <c r="BDH17" s="9"/>
      <c r="BDI17" s="9"/>
      <c r="BDJ17" s="9"/>
      <c r="BDK17" s="9"/>
      <c r="BDL17" s="9"/>
      <c r="BDM17" s="9"/>
      <c r="BDN17" s="9"/>
      <c r="BDO17" s="9"/>
      <c r="BDP17" s="9"/>
      <c r="BDQ17" s="9"/>
      <c r="BDR17" s="9"/>
      <c r="BDS17" s="9"/>
      <c r="BDT17" s="9"/>
      <c r="BDU17" s="9"/>
      <c r="BDV17" s="9"/>
      <c r="BDW17" s="9"/>
      <c r="BDX17" s="9"/>
      <c r="BDY17" s="9"/>
      <c r="BDZ17" s="9"/>
      <c r="BEA17" s="9"/>
      <c r="BEB17" s="9"/>
      <c r="BEC17" s="9"/>
      <c r="BED17" s="9"/>
      <c r="BEE17" s="9"/>
      <c r="BEF17" s="9"/>
      <c r="BEG17" s="9"/>
      <c r="BEH17" s="9"/>
      <c r="BEI17" s="9"/>
      <c r="BEJ17" s="9"/>
      <c r="BEK17" s="9"/>
      <c r="BEL17" s="9"/>
      <c r="BEM17" s="9"/>
      <c r="BEN17" s="9"/>
      <c r="BEO17" s="9"/>
      <c r="BEP17" s="9"/>
      <c r="BEQ17" s="9"/>
      <c r="BER17" s="9"/>
      <c r="BES17" s="9"/>
      <c r="BET17" s="9"/>
      <c r="BEU17" s="9"/>
      <c r="BEV17" s="9"/>
      <c r="BEW17" s="9"/>
      <c r="BEX17" s="9"/>
      <c r="BEY17" s="9"/>
      <c r="BEZ17" s="9"/>
      <c r="BFA17" s="9"/>
      <c r="BFB17" s="9"/>
      <c r="BFC17" s="9"/>
      <c r="BFD17" s="9"/>
      <c r="BFE17" s="9"/>
      <c r="BFF17" s="9"/>
      <c r="BFG17" s="9"/>
      <c r="BFH17" s="9"/>
      <c r="BFI17" s="9"/>
      <c r="BFJ17" s="9"/>
      <c r="BFK17" s="9"/>
      <c r="BFL17" s="9"/>
      <c r="BFM17" s="9"/>
      <c r="BFN17" s="9"/>
      <c r="BFO17" s="9"/>
      <c r="BFP17" s="9"/>
      <c r="BFQ17" s="9"/>
      <c r="BFR17" s="9"/>
      <c r="BFS17" s="9"/>
      <c r="BFT17" s="9"/>
      <c r="BFU17" s="9"/>
      <c r="BFV17" s="9"/>
      <c r="BFW17" s="9"/>
      <c r="BFX17" s="9"/>
      <c r="BFY17" s="9"/>
      <c r="BFZ17" s="9"/>
      <c r="BGA17" s="9"/>
      <c r="BGB17" s="9"/>
      <c r="BGC17" s="9"/>
      <c r="BGD17" s="9"/>
      <c r="BGE17" s="9"/>
      <c r="BGF17" s="9"/>
      <c r="BGG17" s="9"/>
      <c r="BGH17" s="9"/>
      <c r="BGI17" s="9"/>
      <c r="BGJ17" s="9"/>
      <c r="BGK17" s="9"/>
      <c r="BGL17" s="9"/>
      <c r="BGM17" s="9"/>
      <c r="BGN17" s="9"/>
      <c r="BGO17" s="9"/>
      <c r="BGP17" s="9"/>
      <c r="BGQ17" s="9"/>
      <c r="BGR17" s="9"/>
      <c r="BGS17" s="9"/>
      <c r="BGT17" s="9"/>
      <c r="BGU17" s="9"/>
      <c r="BGV17" s="9"/>
      <c r="BGW17" s="9"/>
      <c r="BGX17" s="9"/>
      <c r="BGY17" s="9"/>
      <c r="BGZ17" s="9"/>
      <c r="BHA17" s="9"/>
      <c r="BHB17" s="9"/>
      <c r="BHC17" s="9"/>
      <c r="BHD17" s="9"/>
      <c r="BHE17" s="9"/>
      <c r="BHF17" s="9"/>
      <c r="BHG17" s="9"/>
      <c r="BHH17" s="9"/>
      <c r="BHI17" s="9"/>
      <c r="BHJ17" s="9"/>
      <c r="BHK17" s="9"/>
      <c r="BHL17" s="9"/>
      <c r="BHM17" s="9"/>
      <c r="BHN17" s="9"/>
      <c r="BHO17" s="9"/>
      <c r="BHP17" s="9"/>
      <c r="BHQ17" s="9"/>
      <c r="BHR17" s="9"/>
      <c r="BHS17" s="9"/>
      <c r="BHT17" s="9"/>
      <c r="BHU17" s="9"/>
      <c r="BHV17" s="9"/>
      <c r="BHW17" s="9"/>
      <c r="BHX17" s="9"/>
      <c r="BHY17" s="9"/>
      <c r="BHZ17" s="9"/>
      <c r="BIA17" s="9"/>
      <c r="BIB17" s="9"/>
      <c r="BIC17" s="9"/>
      <c r="BID17" s="9"/>
      <c r="BIE17" s="9"/>
      <c r="BIF17" s="9"/>
      <c r="BIG17" s="9"/>
      <c r="BIH17" s="9"/>
      <c r="BII17" s="9"/>
      <c r="BIJ17" s="9"/>
      <c r="BIK17" s="9"/>
      <c r="BIL17" s="9"/>
      <c r="BIM17" s="9"/>
      <c r="BIN17" s="9"/>
      <c r="BIO17" s="9"/>
      <c r="BIP17" s="9"/>
      <c r="BIQ17" s="9"/>
      <c r="BIR17" s="9"/>
      <c r="BIS17" s="9"/>
      <c r="BIT17" s="9"/>
      <c r="BIU17" s="9"/>
      <c r="BIV17" s="9"/>
      <c r="BIW17" s="9"/>
      <c r="BIX17" s="9"/>
      <c r="BIY17" s="9"/>
      <c r="BIZ17" s="9"/>
      <c r="BJA17" s="9"/>
      <c r="BJB17" s="9"/>
      <c r="BJC17" s="9"/>
      <c r="BJD17" s="9"/>
      <c r="BJE17" s="9"/>
      <c r="BJF17" s="9"/>
      <c r="BJG17" s="9"/>
      <c r="BJH17" s="9"/>
      <c r="BJI17" s="9"/>
      <c r="BJJ17" s="9"/>
      <c r="BJK17" s="9"/>
      <c r="BJL17" s="9"/>
      <c r="BJM17" s="9"/>
      <c r="BJN17" s="9"/>
      <c r="BJO17" s="9"/>
      <c r="BJP17" s="9"/>
      <c r="BJQ17" s="9"/>
      <c r="BJR17" s="9"/>
      <c r="BJS17" s="9"/>
      <c r="BJT17" s="9"/>
      <c r="BJU17" s="9"/>
      <c r="BJV17" s="9"/>
      <c r="BJW17" s="9"/>
      <c r="BJX17" s="9"/>
      <c r="BJY17" s="9"/>
      <c r="BJZ17" s="9"/>
      <c r="BKA17" s="9"/>
      <c r="BKB17" s="9"/>
      <c r="BKC17" s="9"/>
      <c r="BKD17" s="9"/>
      <c r="BKE17" s="9"/>
      <c r="BKF17" s="9"/>
      <c r="BKG17" s="9"/>
      <c r="BKH17" s="9"/>
      <c r="BKI17" s="9"/>
      <c r="BKJ17" s="9"/>
      <c r="BKK17" s="9"/>
      <c r="BKL17" s="9"/>
      <c r="BKM17" s="9"/>
      <c r="BKN17" s="9"/>
      <c r="BKO17" s="9"/>
      <c r="BKP17" s="9"/>
      <c r="BKQ17" s="9"/>
      <c r="BKR17" s="9"/>
      <c r="BKS17" s="9"/>
      <c r="BKT17" s="9"/>
      <c r="BKU17" s="9"/>
      <c r="BKV17" s="9"/>
      <c r="BKW17" s="9"/>
      <c r="BKX17" s="9"/>
      <c r="BKY17" s="9"/>
      <c r="BKZ17" s="9"/>
      <c r="BLA17" s="9"/>
      <c r="BLB17" s="9"/>
      <c r="BLC17" s="9"/>
      <c r="BLD17" s="9"/>
      <c r="BLE17" s="9"/>
      <c r="BLF17" s="9"/>
      <c r="BLG17" s="9"/>
      <c r="BLH17" s="9"/>
      <c r="BLI17" s="9"/>
      <c r="BLJ17" s="9"/>
      <c r="BLK17" s="9"/>
      <c r="BLL17" s="9"/>
      <c r="BLM17" s="9"/>
      <c r="BLN17" s="9"/>
      <c r="BLO17" s="9"/>
      <c r="BLP17" s="9"/>
      <c r="BLQ17" s="9"/>
      <c r="BLR17" s="9"/>
      <c r="BLS17" s="9"/>
      <c r="BLT17" s="9"/>
      <c r="BLU17" s="9"/>
      <c r="BLV17" s="9"/>
      <c r="BLW17" s="9"/>
      <c r="BLX17" s="9"/>
      <c r="BLY17" s="9"/>
      <c r="BLZ17" s="9"/>
      <c r="BMA17" s="9"/>
      <c r="BMB17" s="9"/>
      <c r="BMC17" s="9"/>
      <c r="BMD17" s="9"/>
      <c r="BME17" s="9"/>
      <c r="BMF17" s="9"/>
      <c r="BMG17" s="9"/>
      <c r="BMH17" s="9"/>
      <c r="BMI17" s="9"/>
      <c r="BMJ17" s="9"/>
      <c r="BMK17" s="9"/>
      <c r="BML17" s="9"/>
      <c r="BMM17" s="9"/>
      <c r="BMN17" s="9"/>
      <c r="BMO17" s="9"/>
      <c r="BMP17" s="9"/>
      <c r="BMQ17" s="9"/>
      <c r="BMR17" s="9"/>
      <c r="BMS17" s="9"/>
      <c r="BMT17" s="9"/>
      <c r="BMU17" s="9"/>
      <c r="BMV17" s="9"/>
      <c r="BMW17" s="9"/>
      <c r="BMX17" s="9"/>
      <c r="BMY17" s="9"/>
      <c r="BMZ17" s="9"/>
      <c r="BNA17" s="9"/>
      <c r="BNB17" s="9"/>
      <c r="BNC17" s="9"/>
      <c r="BND17" s="9"/>
      <c r="BNE17" s="9"/>
      <c r="BNF17" s="9"/>
      <c r="BNG17" s="9"/>
      <c r="BNH17" s="9"/>
      <c r="BNI17" s="9"/>
      <c r="BNJ17" s="9"/>
      <c r="BNK17" s="9"/>
      <c r="BNL17" s="9"/>
      <c r="BNM17" s="9"/>
      <c r="BNN17" s="9"/>
      <c r="BNO17" s="9"/>
      <c r="BNP17" s="9"/>
      <c r="BNQ17" s="9"/>
      <c r="BNR17" s="9"/>
      <c r="BNS17" s="9"/>
      <c r="BNT17" s="9"/>
      <c r="BNU17" s="9"/>
      <c r="BNV17" s="9"/>
      <c r="BNW17" s="9"/>
      <c r="BNX17" s="9"/>
      <c r="BNY17" s="9"/>
      <c r="BNZ17" s="9"/>
      <c r="BOA17" s="9"/>
      <c r="BOB17" s="9"/>
      <c r="BOC17" s="9"/>
      <c r="BOD17" s="9"/>
      <c r="BOE17" s="9"/>
      <c r="BOF17" s="9"/>
      <c r="BOG17" s="9"/>
      <c r="BOH17" s="9"/>
      <c r="BOI17" s="9"/>
      <c r="BOJ17" s="9"/>
      <c r="BOK17" s="9"/>
      <c r="BOL17" s="9"/>
      <c r="BOM17" s="9"/>
      <c r="BON17" s="9"/>
      <c r="BOO17" s="9"/>
      <c r="BOP17" s="9"/>
      <c r="BOQ17" s="9"/>
      <c r="BOR17" s="9"/>
      <c r="BOS17" s="9"/>
      <c r="BOT17" s="9"/>
      <c r="BOU17" s="9"/>
      <c r="BOV17" s="9"/>
      <c r="BOW17" s="9"/>
      <c r="BOX17" s="9"/>
      <c r="BOY17" s="9"/>
      <c r="BOZ17" s="9"/>
      <c r="BPA17" s="9"/>
      <c r="BPB17" s="9"/>
      <c r="BPC17" s="9"/>
      <c r="BPD17" s="9"/>
      <c r="BPE17" s="9"/>
      <c r="BPF17" s="9"/>
      <c r="BPG17" s="9"/>
      <c r="BPH17" s="9"/>
      <c r="BPI17" s="9"/>
      <c r="BPJ17" s="9"/>
      <c r="BPK17" s="9"/>
      <c r="BPL17" s="9"/>
      <c r="BPM17" s="9"/>
      <c r="BPN17" s="9"/>
      <c r="BPO17" s="9"/>
      <c r="BPP17" s="9"/>
      <c r="BPQ17" s="9"/>
      <c r="BPR17" s="9"/>
      <c r="BPS17" s="9"/>
      <c r="BPT17" s="9"/>
      <c r="BPU17" s="9"/>
      <c r="BPV17" s="9"/>
      <c r="BPW17" s="9"/>
      <c r="BPX17" s="9"/>
      <c r="BPY17" s="9"/>
      <c r="BPZ17" s="9"/>
      <c r="BQA17" s="9"/>
      <c r="BQB17" s="9"/>
      <c r="BQC17" s="9"/>
      <c r="BQD17" s="9"/>
      <c r="BQE17" s="9"/>
      <c r="BQF17" s="9"/>
      <c r="BQG17" s="9"/>
      <c r="BQH17" s="9"/>
      <c r="BQI17" s="9"/>
      <c r="BQJ17" s="9"/>
      <c r="BQK17" s="9"/>
      <c r="BQL17" s="9"/>
      <c r="BQM17" s="9"/>
      <c r="BQN17" s="9"/>
      <c r="BQO17" s="9"/>
      <c r="BQP17" s="9"/>
      <c r="BQQ17" s="9"/>
      <c r="BQR17" s="9"/>
      <c r="BQS17" s="9"/>
      <c r="BQT17" s="9"/>
      <c r="BQU17" s="9"/>
      <c r="BQV17" s="9"/>
      <c r="BQW17" s="9"/>
      <c r="BQX17" s="9"/>
      <c r="BQY17" s="9"/>
      <c r="BQZ17" s="9"/>
      <c r="BRA17" s="9"/>
      <c r="BRB17" s="9"/>
      <c r="BRC17" s="9"/>
      <c r="BRD17" s="9"/>
      <c r="BRE17" s="9"/>
      <c r="BRF17" s="9"/>
      <c r="BRG17" s="9"/>
      <c r="BRH17" s="9"/>
      <c r="BRI17" s="9"/>
      <c r="BRJ17" s="9"/>
      <c r="BRK17" s="9"/>
      <c r="BRL17" s="9"/>
      <c r="BRM17" s="9"/>
      <c r="BRN17" s="9"/>
      <c r="BRO17" s="9"/>
      <c r="BRP17" s="9"/>
      <c r="BRQ17" s="9"/>
      <c r="BRR17" s="9"/>
      <c r="BRS17" s="9"/>
      <c r="BRT17" s="9"/>
      <c r="BRU17" s="9"/>
      <c r="BRV17" s="9"/>
      <c r="BRW17" s="9"/>
    </row>
    <row r="18" spans="1:1843" s="100" customFormat="1" x14ac:dyDescent="0.25">
      <c r="A18" s="150" t="s">
        <v>180</v>
      </c>
      <c r="B18" s="150" t="s">
        <v>181</v>
      </c>
      <c r="C18" s="151"/>
      <c r="D18" s="150" t="s">
        <v>66</v>
      </c>
      <c r="E18" s="152">
        <v>845466</v>
      </c>
      <c r="F18" s="150" t="s">
        <v>182</v>
      </c>
      <c r="G18" s="151"/>
      <c r="H18" s="150" t="s">
        <v>31</v>
      </c>
      <c r="I18" s="152">
        <v>30000565</v>
      </c>
      <c r="J18" s="150" t="s">
        <v>183</v>
      </c>
      <c r="K18" s="150" t="s">
        <v>175</v>
      </c>
      <c r="L18" s="152">
        <v>1</v>
      </c>
      <c r="M18" s="151"/>
      <c r="N18" s="151"/>
      <c r="O18" s="150" t="s">
        <v>176</v>
      </c>
      <c r="P18" s="150" t="s">
        <v>177</v>
      </c>
      <c r="Q18" s="152">
        <v>944216</v>
      </c>
      <c r="R18" s="152">
        <v>999</v>
      </c>
      <c r="S18" s="150" t="s">
        <v>178</v>
      </c>
      <c r="T18" s="153">
        <v>763472</v>
      </c>
      <c r="U18" s="154">
        <v>763472</v>
      </c>
      <c r="V18" s="9"/>
      <c r="W18" s="155">
        <f>AF33</f>
        <v>1920763.7963169101</v>
      </c>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c r="IN18" s="9"/>
      <c r="IO18" s="9"/>
      <c r="IP18" s="9"/>
      <c r="IQ18" s="9"/>
      <c r="IR18" s="9"/>
      <c r="IS18" s="9"/>
      <c r="IT18" s="9"/>
      <c r="IU18" s="9"/>
      <c r="IV18" s="9"/>
      <c r="IW18" s="9"/>
      <c r="IX18" s="9"/>
      <c r="IY18" s="9"/>
      <c r="IZ18" s="9"/>
      <c r="JA18" s="9"/>
      <c r="JB18" s="9"/>
      <c r="JC18" s="9"/>
      <c r="JD18" s="9"/>
      <c r="JE18" s="9"/>
      <c r="JF18" s="9"/>
      <c r="JG18" s="9"/>
      <c r="JH18" s="9"/>
      <c r="JI18" s="9"/>
      <c r="JJ18" s="9"/>
      <c r="JK18" s="9"/>
      <c r="JL18" s="9"/>
      <c r="JM18" s="9"/>
      <c r="JN18" s="9"/>
      <c r="JO18" s="9"/>
      <c r="JP18" s="9"/>
      <c r="JQ18" s="9"/>
      <c r="JR18" s="9"/>
      <c r="JS18" s="9"/>
      <c r="JT18" s="9"/>
      <c r="JU18" s="9"/>
      <c r="JV18" s="9"/>
      <c r="JW18" s="9"/>
      <c r="JX18" s="9"/>
      <c r="JY18" s="9"/>
      <c r="JZ18" s="9"/>
      <c r="KA18" s="9"/>
      <c r="KB18" s="9"/>
      <c r="KC18" s="9"/>
      <c r="KD18" s="9"/>
      <c r="KE18" s="9"/>
      <c r="KF18" s="9"/>
      <c r="KG18" s="9"/>
      <c r="KH18" s="9"/>
      <c r="KI18" s="9"/>
      <c r="KJ18" s="9"/>
      <c r="KK18" s="9"/>
      <c r="KL18" s="9"/>
      <c r="KM18" s="9"/>
      <c r="KN18" s="9"/>
      <c r="KO18" s="9"/>
      <c r="KP18" s="9"/>
      <c r="KQ18" s="9"/>
      <c r="KR18" s="9"/>
      <c r="KS18" s="9"/>
      <c r="KT18" s="9"/>
      <c r="KU18" s="9"/>
      <c r="KV18" s="9"/>
      <c r="KW18" s="9"/>
      <c r="KX18" s="9"/>
      <c r="KY18" s="9"/>
      <c r="KZ18" s="9"/>
      <c r="LA18" s="9"/>
      <c r="LB18" s="9"/>
      <c r="LC18" s="9"/>
      <c r="LD18" s="9"/>
      <c r="LE18" s="9"/>
      <c r="LF18" s="9"/>
      <c r="LG18" s="9"/>
      <c r="LH18" s="9"/>
      <c r="LI18" s="9"/>
      <c r="LJ18" s="9"/>
      <c r="LK18" s="9"/>
      <c r="LL18" s="9"/>
      <c r="LM18" s="9"/>
      <c r="LN18" s="9"/>
      <c r="LO18" s="9"/>
      <c r="LP18" s="9"/>
      <c r="LQ18" s="9"/>
      <c r="LR18" s="9"/>
      <c r="LS18" s="9"/>
      <c r="LT18" s="9"/>
      <c r="LU18" s="9"/>
      <c r="LV18" s="9"/>
      <c r="LW18" s="9"/>
      <c r="LX18" s="9"/>
      <c r="LY18" s="9"/>
      <c r="LZ18" s="9"/>
      <c r="MA18" s="9"/>
      <c r="MB18" s="9"/>
      <c r="MC18" s="9"/>
      <c r="MD18" s="9"/>
      <c r="ME18" s="9"/>
      <c r="MF18" s="9"/>
      <c r="MG18" s="9"/>
      <c r="MH18" s="9"/>
      <c r="MI18" s="9"/>
      <c r="MJ18" s="9"/>
      <c r="MK18" s="9"/>
      <c r="ML18" s="9"/>
      <c r="MM18" s="9"/>
      <c r="MN18" s="9"/>
      <c r="MO18" s="9"/>
      <c r="MP18" s="9"/>
      <c r="MQ18" s="9"/>
      <c r="MR18" s="9"/>
      <c r="MS18" s="9"/>
      <c r="MT18" s="9"/>
      <c r="MU18" s="9"/>
      <c r="MV18" s="9"/>
      <c r="MW18" s="9"/>
      <c r="MX18" s="9"/>
      <c r="MY18" s="9"/>
      <c r="MZ18" s="9"/>
      <c r="NA18" s="9"/>
      <c r="NB18" s="9"/>
      <c r="NC18" s="9"/>
      <c r="ND18" s="9"/>
      <c r="NE18" s="9"/>
      <c r="NF18" s="9"/>
      <c r="NG18" s="9"/>
      <c r="NH18" s="9"/>
      <c r="NI18" s="9"/>
      <c r="NJ18" s="9"/>
      <c r="NK18" s="9"/>
      <c r="NL18" s="9"/>
      <c r="NM18" s="9"/>
      <c r="NN18" s="9"/>
      <c r="NO18" s="9"/>
      <c r="NP18" s="9"/>
      <c r="NQ18" s="9"/>
      <c r="NR18" s="9"/>
      <c r="NS18" s="9"/>
      <c r="NT18" s="9"/>
      <c r="NU18" s="9"/>
      <c r="NV18" s="9"/>
      <c r="NW18" s="9"/>
      <c r="NX18" s="9"/>
      <c r="NY18" s="9"/>
      <c r="NZ18" s="9"/>
      <c r="OA18" s="9"/>
      <c r="OB18" s="9"/>
      <c r="OC18" s="9"/>
      <c r="OD18" s="9"/>
      <c r="OE18" s="9"/>
      <c r="OF18" s="9"/>
      <c r="OG18" s="9"/>
      <c r="OH18" s="9"/>
      <c r="OI18" s="9"/>
      <c r="OJ18" s="9"/>
      <c r="OK18" s="9"/>
      <c r="OL18" s="9"/>
      <c r="OM18" s="9"/>
      <c r="ON18" s="9"/>
      <c r="OO18" s="9"/>
      <c r="OP18" s="9"/>
      <c r="OQ18" s="9"/>
      <c r="OR18" s="9"/>
      <c r="OS18" s="9"/>
      <c r="OT18" s="9"/>
      <c r="OU18" s="9"/>
      <c r="OV18" s="9"/>
      <c r="OW18" s="9"/>
      <c r="OX18" s="9"/>
      <c r="OY18" s="9"/>
      <c r="OZ18" s="9"/>
      <c r="PA18" s="9"/>
      <c r="PB18" s="9"/>
      <c r="PC18" s="9"/>
      <c r="PD18" s="9"/>
      <c r="PE18" s="9"/>
      <c r="PF18" s="9"/>
      <c r="PG18" s="9"/>
      <c r="PH18" s="9"/>
      <c r="PI18" s="9"/>
      <c r="PJ18" s="9"/>
      <c r="PK18" s="9"/>
      <c r="PL18" s="9"/>
      <c r="PM18" s="9"/>
      <c r="PN18" s="9"/>
      <c r="PO18" s="9"/>
      <c r="PP18" s="9"/>
      <c r="PQ18" s="9"/>
      <c r="PR18" s="9"/>
      <c r="PS18" s="9"/>
      <c r="PT18" s="9"/>
      <c r="PU18" s="9"/>
      <c r="PV18" s="9"/>
      <c r="PW18" s="9"/>
      <c r="PX18" s="9"/>
      <c r="PY18" s="9"/>
      <c r="PZ18" s="9"/>
      <c r="QA18" s="9"/>
      <c r="QB18" s="9"/>
      <c r="QC18" s="9"/>
      <c r="QD18" s="9"/>
      <c r="QE18" s="9"/>
      <c r="QF18" s="9"/>
      <c r="QG18" s="9"/>
      <c r="QH18" s="9"/>
      <c r="QI18" s="9"/>
      <c r="QJ18" s="9"/>
      <c r="QK18" s="9"/>
      <c r="QL18" s="9"/>
      <c r="QM18" s="9"/>
      <c r="QN18" s="9"/>
      <c r="QO18" s="9"/>
      <c r="QP18" s="9"/>
      <c r="QQ18" s="9"/>
      <c r="QR18" s="9"/>
      <c r="QS18" s="9"/>
      <c r="QT18" s="9"/>
      <c r="QU18" s="9"/>
      <c r="QV18" s="9"/>
      <c r="QW18" s="9"/>
      <c r="QX18" s="9"/>
      <c r="QY18" s="9"/>
      <c r="QZ18" s="9"/>
      <c r="RA18" s="9"/>
      <c r="RB18" s="9"/>
      <c r="RC18" s="9"/>
      <c r="RD18" s="9"/>
      <c r="RE18" s="9"/>
      <c r="RF18" s="9"/>
      <c r="RG18" s="9"/>
      <c r="RH18" s="9"/>
      <c r="RI18" s="9"/>
      <c r="RJ18" s="9"/>
      <c r="RK18" s="9"/>
      <c r="RL18" s="9"/>
      <c r="RM18" s="9"/>
      <c r="RN18" s="9"/>
      <c r="RO18" s="9"/>
      <c r="RP18" s="9"/>
      <c r="RQ18" s="9"/>
      <c r="RR18" s="9"/>
      <c r="RS18" s="9"/>
      <c r="RT18" s="9"/>
      <c r="RU18" s="9"/>
      <c r="RV18" s="9"/>
      <c r="RW18" s="9"/>
      <c r="RX18" s="9"/>
      <c r="RY18" s="9"/>
      <c r="RZ18" s="9"/>
      <c r="SA18" s="9"/>
      <c r="SB18" s="9"/>
      <c r="SC18" s="9"/>
      <c r="SD18" s="9"/>
      <c r="SE18" s="9"/>
      <c r="SF18" s="9"/>
      <c r="SG18" s="9"/>
      <c r="SH18" s="9"/>
      <c r="SI18" s="9"/>
      <c r="SJ18" s="9"/>
      <c r="SK18" s="9"/>
      <c r="SL18" s="9"/>
      <c r="SM18" s="9"/>
      <c r="SN18" s="9"/>
      <c r="SO18" s="9"/>
      <c r="SP18" s="9"/>
      <c r="SQ18" s="9"/>
      <c r="SR18" s="9"/>
      <c r="SS18" s="9"/>
      <c r="ST18" s="9"/>
      <c r="SU18" s="9"/>
      <c r="SV18" s="9"/>
      <c r="SW18" s="9"/>
      <c r="SX18" s="9"/>
      <c r="SY18" s="9"/>
      <c r="SZ18" s="9"/>
      <c r="TA18" s="9"/>
      <c r="TB18" s="9"/>
      <c r="TC18" s="9"/>
      <c r="TD18" s="9"/>
      <c r="TE18" s="9"/>
      <c r="TF18" s="9"/>
      <c r="TG18" s="9"/>
      <c r="TH18" s="9"/>
      <c r="TI18" s="9"/>
      <c r="TJ18" s="9"/>
      <c r="TK18" s="9"/>
      <c r="TL18" s="9"/>
      <c r="TM18" s="9"/>
      <c r="TN18" s="9"/>
      <c r="TO18" s="9"/>
      <c r="TP18" s="9"/>
      <c r="TQ18" s="9"/>
      <c r="TR18" s="9"/>
      <c r="TS18" s="9"/>
      <c r="TT18" s="9"/>
      <c r="TU18" s="9"/>
      <c r="TV18" s="9"/>
      <c r="TW18" s="9"/>
      <c r="TX18" s="9"/>
      <c r="TY18" s="9"/>
      <c r="TZ18" s="9"/>
      <c r="UA18" s="9"/>
      <c r="UB18" s="9"/>
      <c r="UC18" s="9"/>
      <c r="UD18" s="9"/>
      <c r="UE18" s="9"/>
      <c r="UF18" s="9"/>
      <c r="UG18" s="9"/>
      <c r="UH18" s="9"/>
      <c r="UI18" s="9"/>
      <c r="UJ18" s="9"/>
      <c r="UK18" s="9"/>
      <c r="UL18" s="9"/>
      <c r="UM18" s="9"/>
      <c r="UN18" s="9"/>
      <c r="UO18" s="9"/>
      <c r="UP18" s="9"/>
      <c r="UQ18" s="9"/>
      <c r="UR18" s="9"/>
      <c r="US18" s="9"/>
      <c r="UT18" s="9"/>
      <c r="UU18" s="9"/>
      <c r="UV18" s="9"/>
      <c r="UW18" s="9"/>
      <c r="UX18" s="9"/>
      <c r="UY18" s="9"/>
      <c r="UZ18" s="9"/>
      <c r="VA18" s="9"/>
      <c r="VB18" s="9"/>
      <c r="VC18" s="9"/>
      <c r="VD18" s="9"/>
      <c r="VE18" s="9"/>
      <c r="VF18" s="9"/>
      <c r="VG18" s="9"/>
      <c r="VH18" s="9"/>
      <c r="VI18" s="9"/>
      <c r="VJ18" s="9"/>
      <c r="VK18" s="9"/>
      <c r="VL18" s="9"/>
      <c r="VM18" s="9"/>
      <c r="VN18" s="9"/>
      <c r="VO18" s="9"/>
      <c r="VP18" s="9"/>
      <c r="VQ18" s="9"/>
      <c r="VR18" s="9"/>
      <c r="VS18" s="9"/>
      <c r="VT18" s="9"/>
      <c r="VU18" s="9"/>
      <c r="VV18" s="9"/>
      <c r="VW18" s="9"/>
      <c r="VX18" s="9"/>
      <c r="VY18" s="9"/>
      <c r="VZ18" s="9"/>
      <c r="WA18" s="9"/>
      <c r="WB18" s="9"/>
      <c r="WC18" s="9"/>
      <c r="WD18" s="9"/>
      <c r="WE18" s="9"/>
      <c r="WF18" s="9"/>
      <c r="WG18" s="9"/>
      <c r="WH18" s="9"/>
      <c r="WI18" s="9"/>
      <c r="WJ18" s="9"/>
      <c r="WK18" s="9"/>
      <c r="WL18" s="9"/>
      <c r="WM18" s="9"/>
      <c r="WN18" s="9"/>
      <c r="WO18" s="9"/>
      <c r="WP18" s="9"/>
      <c r="WQ18" s="9"/>
      <c r="WR18" s="9"/>
      <c r="WS18" s="9"/>
      <c r="WT18" s="9"/>
      <c r="WU18" s="9"/>
      <c r="WV18" s="9"/>
      <c r="WW18" s="9"/>
      <c r="WX18" s="9"/>
      <c r="WY18" s="9"/>
      <c r="WZ18" s="9"/>
      <c r="XA18" s="9"/>
      <c r="XB18" s="9"/>
      <c r="XC18" s="9"/>
      <c r="XD18" s="9"/>
      <c r="XE18" s="9"/>
      <c r="XF18" s="9"/>
      <c r="XG18" s="9"/>
      <c r="XH18" s="9"/>
      <c r="XI18" s="9"/>
      <c r="XJ18" s="9"/>
      <c r="XK18" s="9"/>
      <c r="XL18" s="9"/>
      <c r="XM18" s="9"/>
      <c r="XN18" s="9"/>
      <c r="XO18" s="9"/>
      <c r="XP18" s="9"/>
      <c r="XQ18" s="9"/>
      <c r="XR18" s="9"/>
      <c r="XS18" s="9"/>
      <c r="XT18" s="9"/>
      <c r="XU18" s="9"/>
      <c r="XV18" s="9"/>
      <c r="XW18" s="9"/>
      <c r="XX18" s="9"/>
      <c r="XY18" s="9"/>
      <c r="XZ18" s="9"/>
      <c r="YA18" s="9"/>
      <c r="YB18" s="9"/>
      <c r="YC18" s="9"/>
      <c r="YD18" s="9"/>
      <c r="YE18" s="9"/>
      <c r="YF18" s="9"/>
      <c r="YG18" s="9"/>
      <c r="YH18" s="9"/>
      <c r="YI18" s="9"/>
      <c r="YJ18" s="9"/>
      <c r="YK18" s="9"/>
      <c r="YL18" s="9"/>
      <c r="YM18" s="9"/>
      <c r="YN18" s="9"/>
      <c r="YO18" s="9"/>
      <c r="YP18" s="9"/>
      <c r="YQ18" s="9"/>
      <c r="YR18" s="9"/>
      <c r="YS18" s="9"/>
      <c r="YT18" s="9"/>
      <c r="YU18" s="9"/>
      <c r="YV18" s="9"/>
      <c r="YW18" s="9"/>
      <c r="YX18" s="9"/>
      <c r="YY18" s="9"/>
      <c r="YZ18" s="9"/>
      <c r="ZA18" s="9"/>
      <c r="ZB18" s="9"/>
      <c r="ZC18" s="9"/>
      <c r="ZD18" s="9"/>
      <c r="ZE18" s="9"/>
      <c r="ZF18" s="9"/>
      <c r="ZG18" s="9"/>
      <c r="ZH18" s="9"/>
      <c r="ZI18" s="9"/>
      <c r="ZJ18" s="9"/>
      <c r="ZK18" s="9"/>
      <c r="ZL18" s="9"/>
      <c r="ZM18" s="9"/>
      <c r="ZN18" s="9"/>
      <c r="ZO18" s="9"/>
      <c r="ZP18" s="9"/>
      <c r="ZQ18" s="9"/>
      <c r="ZR18" s="9"/>
      <c r="ZS18" s="9"/>
      <c r="ZT18" s="9"/>
      <c r="ZU18" s="9"/>
      <c r="ZV18" s="9"/>
      <c r="ZW18" s="9"/>
      <c r="ZX18" s="9"/>
      <c r="ZY18" s="9"/>
      <c r="ZZ18" s="9"/>
      <c r="AAA18" s="9"/>
      <c r="AAB18" s="9"/>
      <c r="AAC18" s="9"/>
      <c r="AAD18" s="9"/>
      <c r="AAE18" s="9"/>
      <c r="AAF18" s="9"/>
      <c r="AAG18" s="9"/>
      <c r="AAH18" s="9"/>
      <c r="AAI18" s="9"/>
      <c r="AAJ18" s="9"/>
      <c r="AAK18" s="9"/>
      <c r="AAL18" s="9"/>
      <c r="AAM18" s="9"/>
      <c r="AAN18" s="9"/>
      <c r="AAO18" s="9"/>
      <c r="AAP18" s="9"/>
      <c r="AAQ18" s="9"/>
      <c r="AAR18" s="9"/>
      <c r="AAS18" s="9"/>
      <c r="AAT18" s="9"/>
      <c r="AAU18" s="9"/>
      <c r="AAV18" s="9"/>
      <c r="AAW18" s="9"/>
      <c r="AAX18" s="9"/>
      <c r="AAY18" s="9"/>
      <c r="AAZ18" s="9"/>
      <c r="ABA18" s="9"/>
      <c r="ABB18" s="9"/>
      <c r="ABC18" s="9"/>
      <c r="ABD18" s="9"/>
      <c r="ABE18" s="9"/>
      <c r="ABF18" s="9"/>
      <c r="ABG18" s="9"/>
      <c r="ABH18" s="9"/>
      <c r="ABI18" s="9"/>
      <c r="ABJ18" s="9"/>
      <c r="ABK18" s="9"/>
      <c r="ABL18" s="9"/>
      <c r="ABM18" s="9"/>
      <c r="ABN18" s="9"/>
      <c r="ABO18" s="9"/>
      <c r="ABP18" s="9"/>
      <c r="ABQ18" s="9"/>
      <c r="ABR18" s="9"/>
      <c r="ABS18" s="9"/>
      <c r="ABT18" s="9"/>
      <c r="ABU18" s="9"/>
      <c r="ABV18" s="9"/>
      <c r="ABW18" s="9"/>
      <c r="ABX18" s="9"/>
      <c r="ABY18" s="9"/>
      <c r="ABZ18" s="9"/>
      <c r="ACA18" s="9"/>
      <c r="ACB18" s="9"/>
      <c r="ACC18" s="9"/>
      <c r="ACD18" s="9"/>
      <c r="ACE18" s="9"/>
      <c r="ACF18" s="9"/>
      <c r="ACG18" s="9"/>
      <c r="ACH18" s="9"/>
      <c r="ACI18" s="9"/>
      <c r="ACJ18" s="9"/>
      <c r="ACK18" s="9"/>
      <c r="ACL18" s="9"/>
      <c r="ACM18" s="9"/>
      <c r="ACN18" s="9"/>
      <c r="ACO18" s="9"/>
      <c r="ACP18" s="9"/>
      <c r="ACQ18" s="9"/>
      <c r="ACR18" s="9"/>
      <c r="ACS18" s="9"/>
      <c r="ACT18" s="9"/>
      <c r="ACU18" s="9"/>
      <c r="ACV18" s="9"/>
      <c r="ACW18" s="9"/>
      <c r="ACX18" s="9"/>
      <c r="ACY18" s="9"/>
      <c r="ACZ18" s="9"/>
      <c r="ADA18" s="9"/>
      <c r="ADB18" s="9"/>
      <c r="ADC18" s="9"/>
      <c r="ADD18" s="9"/>
      <c r="ADE18" s="9"/>
      <c r="ADF18" s="9"/>
      <c r="ADG18" s="9"/>
      <c r="ADH18" s="9"/>
      <c r="ADI18" s="9"/>
      <c r="ADJ18" s="9"/>
      <c r="ADK18" s="9"/>
      <c r="ADL18" s="9"/>
      <c r="ADM18" s="9"/>
      <c r="ADN18" s="9"/>
      <c r="ADO18" s="9"/>
      <c r="ADP18" s="9"/>
      <c r="ADQ18" s="9"/>
      <c r="ADR18" s="9"/>
      <c r="ADS18" s="9"/>
      <c r="ADT18" s="9"/>
      <c r="ADU18" s="9"/>
      <c r="ADV18" s="9"/>
      <c r="ADW18" s="9"/>
      <c r="ADX18" s="9"/>
      <c r="ADY18" s="9"/>
      <c r="ADZ18" s="9"/>
      <c r="AEA18" s="9"/>
      <c r="AEB18" s="9"/>
      <c r="AEC18" s="9"/>
      <c r="AED18" s="9"/>
      <c r="AEE18" s="9"/>
      <c r="AEF18" s="9"/>
      <c r="AEG18" s="9"/>
      <c r="AEH18" s="9"/>
      <c r="AEI18" s="9"/>
      <c r="AEJ18" s="9"/>
      <c r="AEK18" s="9"/>
      <c r="AEL18" s="9"/>
      <c r="AEM18" s="9"/>
      <c r="AEN18" s="9"/>
      <c r="AEO18" s="9"/>
      <c r="AEP18" s="9"/>
      <c r="AEQ18" s="9"/>
      <c r="AER18" s="9"/>
      <c r="AES18" s="9"/>
      <c r="AET18" s="9"/>
      <c r="AEU18" s="9"/>
      <c r="AEV18" s="9"/>
      <c r="AEW18" s="9"/>
      <c r="AEX18" s="9"/>
      <c r="AEY18" s="9"/>
      <c r="AEZ18" s="9"/>
      <c r="AFA18" s="9"/>
      <c r="AFB18" s="9"/>
      <c r="AFC18" s="9"/>
      <c r="AFD18" s="9"/>
      <c r="AFE18" s="9"/>
      <c r="AFF18" s="9"/>
      <c r="AFG18" s="9"/>
      <c r="AFH18" s="9"/>
      <c r="AFI18" s="9"/>
      <c r="AFJ18" s="9"/>
      <c r="AFK18" s="9"/>
      <c r="AFL18" s="9"/>
      <c r="AFM18" s="9"/>
      <c r="AFN18" s="9"/>
      <c r="AFO18" s="9"/>
      <c r="AFP18" s="9"/>
      <c r="AFQ18" s="9"/>
      <c r="AFR18" s="9"/>
      <c r="AFS18" s="9"/>
      <c r="AFT18" s="9"/>
      <c r="AFU18" s="9"/>
      <c r="AFV18" s="9"/>
      <c r="AFW18" s="9"/>
      <c r="AFX18" s="9"/>
      <c r="AFY18" s="9"/>
      <c r="AFZ18" s="9"/>
      <c r="AGA18" s="9"/>
      <c r="AGB18" s="9"/>
      <c r="AGC18" s="9"/>
      <c r="AGD18" s="9"/>
      <c r="AGE18" s="9"/>
      <c r="AGF18" s="9"/>
      <c r="AGG18" s="9"/>
      <c r="AGH18" s="9"/>
      <c r="AGI18" s="9"/>
      <c r="AGJ18" s="9"/>
      <c r="AGK18" s="9"/>
      <c r="AGL18" s="9"/>
      <c r="AGM18" s="9"/>
      <c r="AGN18" s="9"/>
      <c r="AGO18" s="9"/>
      <c r="AGP18" s="9"/>
      <c r="AGQ18" s="9"/>
      <c r="AGR18" s="9"/>
      <c r="AGS18" s="9"/>
      <c r="AGT18" s="9"/>
      <c r="AGU18" s="9"/>
      <c r="AGV18" s="9"/>
      <c r="AGW18" s="9"/>
      <c r="AGX18" s="9"/>
      <c r="AGY18" s="9"/>
      <c r="AGZ18" s="9"/>
      <c r="AHA18" s="9"/>
      <c r="AHB18" s="9"/>
      <c r="AHC18" s="9"/>
      <c r="AHD18" s="9"/>
      <c r="AHE18" s="9"/>
      <c r="AHF18" s="9"/>
      <c r="AHG18" s="9"/>
      <c r="AHH18" s="9"/>
      <c r="AHI18" s="9"/>
      <c r="AHJ18" s="9"/>
      <c r="AHK18" s="9"/>
      <c r="AHL18" s="9"/>
      <c r="AHM18" s="9"/>
      <c r="AHN18" s="9"/>
      <c r="AHO18" s="9"/>
      <c r="AHP18" s="9"/>
      <c r="AHQ18" s="9"/>
      <c r="AHR18" s="9"/>
      <c r="AHS18" s="9"/>
      <c r="AHT18" s="9"/>
      <c r="AHU18" s="9"/>
      <c r="AHV18" s="9"/>
      <c r="AHW18" s="9"/>
      <c r="AHX18" s="9"/>
      <c r="AHY18" s="9"/>
      <c r="AHZ18" s="9"/>
      <c r="AIA18" s="9"/>
      <c r="AIB18" s="9"/>
      <c r="AIC18" s="9"/>
      <c r="AID18" s="9"/>
      <c r="AIE18" s="9"/>
      <c r="AIF18" s="9"/>
      <c r="AIG18" s="9"/>
      <c r="AIH18" s="9"/>
      <c r="AII18" s="9"/>
      <c r="AIJ18" s="9"/>
      <c r="AIK18" s="9"/>
      <c r="AIL18" s="9"/>
      <c r="AIM18" s="9"/>
      <c r="AIN18" s="9"/>
      <c r="AIO18" s="9"/>
      <c r="AIP18" s="9"/>
      <c r="AIQ18" s="9"/>
      <c r="AIR18" s="9"/>
      <c r="AIS18" s="9"/>
      <c r="AIT18" s="9"/>
      <c r="AIU18" s="9"/>
      <c r="AIV18" s="9"/>
      <c r="AIW18" s="9"/>
      <c r="AIX18" s="9"/>
      <c r="AIY18" s="9"/>
      <c r="AIZ18" s="9"/>
      <c r="AJA18" s="9"/>
      <c r="AJB18" s="9"/>
      <c r="AJC18" s="9"/>
      <c r="AJD18" s="9"/>
      <c r="AJE18" s="9"/>
      <c r="AJF18" s="9"/>
      <c r="AJG18" s="9"/>
      <c r="AJH18" s="9"/>
      <c r="AJI18" s="9"/>
      <c r="AJJ18" s="9"/>
      <c r="AJK18" s="9"/>
      <c r="AJL18" s="9"/>
      <c r="AJM18" s="9"/>
      <c r="AJN18" s="9"/>
      <c r="AJO18" s="9"/>
      <c r="AJP18" s="9"/>
      <c r="AJQ18" s="9"/>
      <c r="AJR18" s="9"/>
      <c r="AJS18" s="9"/>
      <c r="AJT18" s="9"/>
      <c r="AJU18" s="9"/>
      <c r="AJV18" s="9"/>
      <c r="AJW18" s="9"/>
      <c r="AJX18" s="9"/>
      <c r="AJY18" s="9"/>
      <c r="AJZ18" s="9"/>
      <c r="AKA18" s="9"/>
      <c r="AKB18" s="9"/>
      <c r="AKC18" s="9"/>
      <c r="AKD18" s="9"/>
      <c r="AKE18" s="9"/>
      <c r="AKF18" s="9"/>
      <c r="AKG18" s="9"/>
      <c r="AKH18" s="9"/>
      <c r="AKI18" s="9"/>
      <c r="AKJ18" s="9"/>
      <c r="AKK18" s="9"/>
      <c r="AKL18" s="9"/>
      <c r="AKM18" s="9"/>
      <c r="AKN18" s="9"/>
      <c r="AKO18" s="9"/>
      <c r="AKP18" s="9"/>
      <c r="AKQ18" s="9"/>
      <c r="AKR18" s="9"/>
      <c r="AKS18" s="9"/>
      <c r="AKT18" s="9"/>
      <c r="AKU18" s="9"/>
      <c r="AKV18" s="9"/>
      <c r="AKW18" s="9"/>
      <c r="AKX18" s="9"/>
      <c r="AKY18" s="9"/>
      <c r="AKZ18" s="9"/>
      <c r="ALA18" s="9"/>
      <c r="ALB18" s="9"/>
      <c r="ALC18" s="9"/>
      <c r="ALD18" s="9"/>
      <c r="ALE18" s="9"/>
      <c r="ALF18" s="9"/>
      <c r="ALG18" s="9"/>
      <c r="ALH18" s="9"/>
      <c r="ALI18" s="9"/>
      <c r="ALJ18" s="9"/>
      <c r="ALK18" s="9"/>
      <c r="ALL18" s="9"/>
      <c r="ALM18" s="9"/>
      <c r="ALN18" s="9"/>
      <c r="ALO18" s="9"/>
      <c r="ALP18" s="9"/>
      <c r="ALQ18" s="9"/>
      <c r="ALR18" s="9"/>
      <c r="ALS18" s="9"/>
      <c r="ALT18" s="9"/>
      <c r="ALU18" s="9"/>
      <c r="ALV18" s="9"/>
      <c r="ALW18" s="9"/>
      <c r="ALX18" s="9"/>
      <c r="ALY18" s="9"/>
      <c r="ALZ18" s="9"/>
      <c r="AMA18" s="9"/>
      <c r="AMB18" s="9"/>
      <c r="AMC18" s="9"/>
      <c r="AMD18" s="9"/>
      <c r="AME18" s="9"/>
      <c r="AMF18" s="9"/>
      <c r="AMG18" s="9"/>
      <c r="AMH18" s="9"/>
      <c r="AMI18" s="9"/>
      <c r="AMJ18" s="9"/>
      <c r="AMK18" s="9"/>
      <c r="AML18" s="9"/>
      <c r="AMM18" s="9"/>
      <c r="AMN18" s="9"/>
      <c r="AMO18" s="9"/>
      <c r="AMP18" s="9"/>
      <c r="AMQ18" s="9"/>
      <c r="AMR18" s="9"/>
      <c r="AMS18" s="9"/>
      <c r="AMT18" s="9"/>
      <c r="AMU18" s="9"/>
      <c r="AMV18" s="9"/>
      <c r="AMW18" s="9"/>
      <c r="AMX18" s="9"/>
      <c r="AMY18" s="9"/>
      <c r="AMZ18" s="9"/>
      <c r="ANA18" s="9"/>
      <c r="ANB18" s="9"/>
      <c r="ANC18" s="9"/>
      <c r="AND18" s="9"/>
      <c r="ANE18" s="9"/>
      <c r="ANF18" s="9"/>
      <c r="ANG18" s="9"/>
      <c r="ANH18" s="9"/>
      <c r="ANI18" s="9"/>
      <c r="ANJ18" s="9"/>
      <c r="ANK18" s="9"/>
      <c r="ANL18" s="9"/>
      <c r="ANM18" s="9"/>
      <c r="ANN18" s="9"/>
      <c r="ANO18" s="9"/>
      <c r="ANP18" s="9"/>
      <c r="ANQ18" s="9"/>
      <c r="ANR18" s="9"/>
      <c r="ANS18" s="9"/>
      <c r="ANT18" s="9"/>
      <c r="ANU18" s="9"/>
      <c r="ANV18" s="9"/>
      <c r="ANW18" s="9"/>
      <c r="ANX18" s="9"/>
      <c r="ANY18" s="9"/>
      <c r="ANZ18" s="9"/>
      <c r="AOA18" s="9"/>
      <c r="AOB18" s="9"/>
      <c r="AOC18" s="9"/>
      <c r="AOD18" s="9"/>
      <c r="AOE18" s="9"/>
      <c r="AOF18" s="9"/>
      <c r="AOG18" s="9"/>
      <c r="AOH18" s="9"/>
      <c r="AOI18" s="9"/>
      <c r="AOJ18" s="9"/>
      <c r="AOK18" s="9"/>
      <c r="AOL18" s="9"/>
      <c r="AOM18" s="9"/>
      <c r="AON18" s="9"/>
      <c r="AOO18" s="9"/>
      <c r="AOP18" s="9"/>
      <c r="AOQ18" s="9"/>
      <c r="AOR18" s="9"/>
      <c r="AOS18" s="9"/>
      <c r="AOT18" s="9"/>
      <c r="AOU18" s="9"/>
      <c r="AOV18" s="9"/>
      <c r="AOW18" s="9"/>
      <c r="AOX18" s="9"/>
      <c r="AOY18" s="9"/>
      <c r="AOZ18" s="9"/>
      <c r="APA18" s="9"/>
      <c r="APB18" s="9"/>
      <c r="APC18" s="9"/>
      <c r="APD18" s="9"/>
      <c r="APE18" s="9"/>
      <c r="APF18" s="9"/>
      <c r="APG18" s="9"/>
      <c r="APH18" s="9"/>
      <c r="API18" s="9"/>
      <c r="APJ18" s="9"/>
      <c r="APK18" s="9"/>
      <c r="APL18" s="9"/>
      <c r="APM18" s="9"/>
      <c r="APN18" s="9"/>
      <c r="APO18" s="9"/>
      <c r="APP18" s="9"/>
      <c r="APQ18" s="9"/>
      <c r="APR18" s="9"/>
      <c r="APS18" s="9"/>
      <c r="APT18" s="9"/>
      <c r="APU18" s="9"/>
      <c r="APV18" s="9"/>
      <c r="APW18" s="9"/>
      <c r="APX18" s="9"/>
      <c r="APY18" s="9"/>
      <c r="APZ18" s="9"/>
      <c r="AQA18" s="9"/>
      <c r="AQB18" s="9"/>
      <c r="AQC18" s="9"/>
      <c r="AQD18" s="9"/>
      <c r="AQE18" s="9"/>
      <c r="AQF18" s="9"/>
      <c r="AQG18" s="9"/>
      <c r="AQH18" s="9"/>
      <c r="AQI18" s="9"/>
      <c r="AQJ18" s="9"/>
      <c r="AQK18" s="9"/>
      <c r="AQL18" s="9"/>
      <c r="AQM18" s="9"/>
      <c r="AQN18" s="9"/>
      <c r="AQO18" s="9"/>
      <c r="AQP18" s="9"/>
      <c r="AQQ18" s="9"/>
      <c r="AQR18" s="9"/>
      <c r="AQS18" s="9"/>
      <c r="AQT18" s="9"/>
      <c r="AQU18" s="9"/>
      <c r="AQV18" s="9"/>
      <c r="AQW18" s="9"/>
      <c r="AQX18" s="9"/>
      <c r="AQY18" s="9"/>
      <c r="AQZ18" s="9"/>
      <c r="ARA18" s="9"/>
      <c r="ARB18" s="9"/>
      <c r="ARC18" s="9"/>
      <c r="ARD18" s="9"/>
      <c r="ARE18" s="9"/>
      <c r="ARF18" s="9"/>
      <c r="ARG18" s="9"/>
      <c r="ARH18" s="9"/>
      <c r="ARI18" s="9"/>
      <c r="ARJ18" s="9"/>
      <c r="ARK18" s="9"/>
      <c r="ARL18" s="9"/>
      <c r="ARM18" s="9"/>
      <c r="ARN18" s="9"/>
      <c r="ARO18" s="9"/>
      <c r="ARP18" s="9"/>
      <c r="ARQ18" s="9"/>
      <c r="ARR18" s="9"/>
      <c r="ARS18" s="9"/>
      <c r="ART18" s="9"/>
      <c r="ARU18" s="9"/>
      <c r="ARV18" s="9"/>
      <c r="ARW18" s="9"/>
      <c r="ARX18" s="9"/>
      <c r="ARY18" s="9"/>
      <c r="ARZ18" s="9"/>
      <c r="ASA18" s="9"/>
      <c r="ASB18" s="9"/>
      <c r="ASC18" s="9"/>
      <c r="ASD18" s="9"/>
      <c r="ASE18" s="9"/>
      <c r="ASF18" s="9"/>
      <c r="ASG18" s="9"/>
      <c r="ASH18" s="9"/>
      <c r="ASI18" s="9"/>
      <c r="ASJ18" s="9"/>
      <c r="ASK18" s="9"/>
      <c r="ASL18" s="9"/>
      <c r="ASM18" s="9"/>
      <c r="ASN18" s="9"/>
      <c r="ASO18" s="9"/>
      <c r="ASP18" s="9"/>
      <c r="ASQ18" s="9"/>
      <c r="ASR18" s="9"/>
      <c r="ASS18" s="9"/>
      <c r="AST18" s="9"/>
      <c r="ASU18" s="9"/>
      <c r="ASV18" s="9"/>
      <c r="ASW18" s="9"/>
      <c r="ASX18" s="9"/>
      <c r="ASY18" s="9"/>
      <c r="ASZ18" s="9"/>
      <c r="ATA18" s="9"/>
      <c r="ATB18" s="9"/>
      <c r="ATC18" s="9"/>
      <c r="ATD18" s="9"/>
      <c r="ATE18" s="9"/>
      <c r="ATF18" s="9"/>
      <c r="ATG18" s="9"/>
      <c r="ATH18" s="9"/>
      <c r="ATI18" s="9"/>
      <c r="ATJ18" s="9"/>
      <c r="ATK18" s="9"/>
      <c r="ATL18" s="9"/>
      <c r="ATM18" s="9"/>
      <c r="ATN18" s="9"/>
      <c r="ATO18" s="9"/>
      <c r="ATP18" s="9"/>
      <c r="ATQ18" s="9"/>
      <c r="ATR18" s="9"/>
      <c r="ATS18" s="9"/>
      <c r="ATT18" s="9"/>
      <c r="ATU18" s="9"/>
      <c r="ATV18" s="9"/>
      <c r="ATW18" s="9"/>
      <c r="ATX18" s="9"/>
      <c r="ATY18" s="9"/>
      <c r="ATZ18" s="9"/>
      <c r="AUA18" s="9"/>
      <c r="AUB18" s="9"/>
      <c r="AUC18" s="9"/>
      <c r="AUD18" s="9"/>
      <c r="AUE18" s="9"/>
      <c r="AUF18" s="9"/>
      <c r="AUG18" s="9"/>
      <c r="AUH18" s="9"/>
      <c r="AUI18" s="9"/>
      <c r="AUJ18" s="9"/>
      <c r="AUK18" s="9"/>
      <c r="AUL18" s="9"/>
      <c r="AUM18" s="9"/>
      <c r="AUN18" s="9"/>
      <c r="AUO18" s="9"/>
      <c r="AUP18" s="9"/>
      <c r="AUQ18" s="9"/>
      <c r="AUR18" s="9"/>
      <c r="AUS18" s="9"/>
      <c r="AUT18" s="9"/>
      <c r="AUU18" s="9"/>
      <c r="AUV18" s="9"/>
      <c r="AUW18" s="9"/>
      <c r="AUX18" s="9"/>
      <c r="AUY18" s="9"/>
      <c r="AUZ18" s="9"/>
      <c r="AVA18" s="9"/>
      <c r="AVB18" s="9"/>
      <c r="AVC18" s="9"/>
      <c r="AVD18" s="9"/>
      <c r="AVE18" s="9"/>
      <c r="AVF18" s="9"/>
      <c r="AVG18" s="9"/>
      <c r="AVH18" s="9"/>
      <c r="AVI18" s="9"/>
      <c r="AVJ18" s="9"/>
      <c r="AVK18" s="9"/>
      <c r="AVL18" s="9"/>
      <c r="AVM18" s="9"/>
      <c r="AVN18" s="9"/>
      <c r="AVO18" s="9"/>
      <c r="AVP18" s="9"/>
      <c r="AVQ18" s="9"/>
      <c r="AVR18" s="9"/>
      <c r="AVS18" s="9"/>
      <c r="AVT18" s="9"/>
      <c r="AVU18" s="9"/>
      <c r="AVV18" s="9"/>
      <c r="AVW18" s="9"/>
      <c r="AVX18" s="9"/>
      <c r="AVY18" s="9"/>
      <c r="AVZ18" s="9"/>
      <c r="AWA18" s="9"/>
      <c r="AWB18" s="9"/>
      <c r="AWC18" s="9"/>
      <c r="AWD18" s="9"/>
      <c r="AWE18" s="9"/>
      <c r="AWF18" s="9"/>
      <c r="AWG18" s="9"/>
      <c r="AWH18" s="9"/>
      <c r="AWI18" s="9"/>
      <c r="AWJ18" s="9"/>
      <c r="AWK18" s="9"/>
      <c r="AWL18" s="9"/>
      <c r="AWM18" s="9"/>
      <c r="AWN18" s="9"/>
      <c r="AWO18" s="9"/>
      <c r="AWP18" s="9"/>
      <c r="AWQ18" s="9"/>
      <c r="AWR18" s="9"/>
      <c r="AWS18" s="9"/>
      <c r="AWT18" s="9"/>
      <c r="AWU18" s="9"/>
      <c r="AWV18" s="9"/>
      <c r="AWW18" s="9"/>
      <c r="AWX18" s="9"/>
      <c r="AWY18" s="9"/>
      <c r="AWZ18" s="9"/>
      <c r="AXA18" s="9"/>
      <c r="AXB18" s="9"/>
      <c r="AXC18" s="9"/>
      <c r="AXD18" s="9"/>
      <c r="AXE18" s="9"/>
      <c r="AXF18" s="9"/>
      <c r="AXG18" s="9"/>
      <c r="AXH18" s="9"/>
      <c r="AXI18" s="9"/>
      <c r="AXJ18" s="9"/>
      <c r="AXK18" s="9"/>
      <c r="AXL18" s="9"/>
      <c r="AXM18" s="9"/>
      <c r="AXN18" s="9"/>
      <c r="AXO18" s="9"/>
      <c r="AXP18" s="9"/>
      <c r="AXQ18" s="9"/>
      <c r="AXR18" s="9"/>
      <c r="AXS18" s="9"/>
      <c r="AXT18" s="9"/>
      <c r="AXU18" s="9"/>
      <c r="AXV18" s="9"/>
      <c r="AXW18" s="9"/>
      <c r="AXX18" s="9"/>
      <c r="AXY18" s="9"/>
      <c r="AXZ18" s="9"/>
      <c r="AYA18" s="9"/>
      <c r="AYB18" s="9"/>
      <c r="AYC18" s="9"/>
      <c r="AYD18" s="9"/>
      <c r="AYE18" s="9"/>
      <c r="AYF18" s="9"/>
      <c r="AYG18" s="9"/>
      <c r="AYH18" s="9"/>
      <c r="AYI18" s="9"/>
      <c r="AYJ18" s="9"/>
      <c r="AYK18" s="9"/>
      <c r="AYL18" s="9"/>
      <c r="AYM18" s="9"/>
      <c r="AYN18" s="9"/>
      <c r="AYO18" s="9"/>
      <c r="AYP18" s="9"/>
      <c r="AYQ18" s="9"/>
      <c r="AYR18" s="9"/>
      <c r="AYS18" s="9"/>
      <c r="AYT18" s="9"/>
      <c r="AYU18" s="9"/>
      <c r="AYV18" s="9"/>
      <c r="AYW18" s="9"/>
      <c r="AYX18" s="9"/>
      <c r="AYY18" s="9"/>
      <c r="AYZ18" s="9"/>
      <c r="AZA18" s="9"/>
      <c r="AZB18" s="9"/>
      <c r="AZC18" s="9"/>
      <c r="AZD18" s="9"/>
      <c r="AZE18" s="9"/>
      <c r="AZF18" s="9"/>
      <c r="AZG18" s="9"/>
      <c r="AZH18" s="9"/>
      <c r="AZI18" s="9"/>
      <c r="AZJ18" s="9"/>
      <c r="AZK18" s="9"/>
      <c r="AZL18" s="9"/>
      <c r="AZM18" s="9"/>
      <c r="AZN18" s="9"/>
      <c r="AZO18" s="9"/>
      <c r="AZP18" s="9"/>
      <c r="AZQ18" s="9"/>
      <c r="AZR18" s="9"/>
      <c r="AZS18" s="9"/>
      <c r="AZT18" s="9"/>
      <c r="AZU18" s="9"/>
      <c r="AZV18" s="9"/>
      <c r="AZW18" s="9"/>
      <c r="AZX18" s="9"/>
      <c r="AZY18" s="9"/>
      <c r="AZZ18" s="9"/>
      <c r="BAA18" s="9"/>
      <c r="BAB18" s="9"/>
      <c r="BAC18" s="9"/>
      <c r="BAD18" s="9"/>
      <c r="BAE18" s="9"/>
      <c r="BAF18" s="9"/>
      <c r="BAG18" s="9"/>
      <c r="BAH18" s="9"/>
      <c r="BAI18" s="9"/>
      <c r="BAJ18" s="9"/>
      <c r="BAK18" s="9"/>
      <c r="BAL18" s="9"/>
      <c r="BAM18" s="9"/>
      <c r="BAN18" s="9"/>
      <c r="BAO18" s="9"/>
      <c r="BAP18" s="9"/>
      <c r="BAQ18" s="9"/>
      <c r="BAR18" s="9"/>
      <c r="BAS18" s="9"/>
      <c r="BAT18" s="9"/>
      <c r="BAU18" s="9"/>
      <c r="BAV18" s="9"/>
      <c r="BAW18" s="9"/>
      <c r="BAX18" s="9"/>
      <c r="BAY18" s="9"/>
      <c r="BAZ18" s="9"/>
      <c r="BBA18" s="9"/>
      <c r="BBB18" s="9"/>
      <c r="BBC18" s="9"/>
      <c r="BBD18" s="9"/>
      <c r="BBE18" s="9"/>
      <c r="BBF18" s="9"/>
      <c r="BBG18" s="9"/>
      <c r="BBH18" s="9"/>
      <c r="BBI18" s="9"/>
      <c r="BBJ18" s="9"/>
      <c r="BBK18" s="9"/>
      <c r="BBL18" s="9"/>
      <c r="BBM18" s="9"/>
      <c r="BBN18" s="9"/>
      <c r="BBO18" s="9"/>
      <c r="BBP18" s="9"/>
      <c r="BBQ18" s="9"/>
      <c r="BBR18" s="9"/>
      <c r="BBS18" s="9"/>
      <c r="BBT18" s="9"/>
      <c r="BBU18" s="9"/>
      <c r="BBV18" s="9"/>
      <c r="BBW18" s="9"/>
      <c r="BBX18" s="9"/>
      <c r="BBY18" s="9"/>
      <c r="BBZ18" s="9"/>
      <c r="BCA18" s="9"/>
      <c r="BCB18" s="9"/>
      <c r="BCC18" s="9"/>
      <c r="BCD18" s="9"/>
      <c r="BCE18" s="9"/>
      <c r="BCF18" s="9"/>
      <c r="BCG18" s="9"/>
      <c r="BCH18" s="9"/>
      <c r="BCI18" s="9"/>
      <c r="BCJ18" s="9"/>
      <c r="BCK18" s="9"/>
      <c r="BCL18" s="9"/>
      <c r="BCM18" s="9"/>
      <c r="BCN18" s="9"/>
      <c r="BCO18" s="9"/>
      <c r="BCP18" s="9"/>
      <c r="BCQ18" s="9"/>
      <c r="BCR18" s="9"/>
      <c r="BCS18" s="9"/>
      <c r="BCT18" s="9"/>
      <c r="BCU18" s="9"/>
      <c r="BCV18" s="9"/>
      <c r="BCW18" s="9"/>
      <c r="BCX18" s="9"/>
      <c r="BCY18" s="9"/>
      <c r="BCZ18" s="9"/>
      <c r="BDA18" s="9"/>
      <c r="BDB18" s="9"/>
      <c r="BDC18" s="9"/>
      <c r="BDD18" s="9"/>
      <c r="BDE18" s="9"/>
      <c r="BDF18" s="9"/>
      <c r="BDG18" s="9"/>
      <c r="BDH18" s="9"/>
      <c r="BDI18" s="9"/>
      <c r="BDJ18" s="9"/>
      <c r="BDK18" s="9"/>
      <c r="BDL18" s="9"/>
      <c r="BDM18" s="9"/>
      <c r="BDN18" s="9"/>
      <c r="BDO18" s="9"/>
      <c r="BDP18" s="9"/>
      <c r="BDQ18" s="9"/>
      <c r="BDR18" s="9"/>
      <c r="BDS18" s="9"/>
      <c r="BDT18" s="9"/>
      <c r="BDU18" s="9"/>
      <c r="BDV18" s="9"/>
      <c r="BDW18" s="9"/>
      <c r="BDX18" s="9"/>
      <c r="BDY18" s="9"/>
      <c r="BDZ18" s="9"/>
      <c r="BEA18" s="9"/>
      <c r="BEB18" s="9"/>
      <c r="BEC18" s="9"/>
      <c r="BED18" s="9"/>
      <c r="BEE18" s="9"/>
      <c r="BEF18" s="9"/>
      <c r="BEG18" s="9"/>
      <c r="BEH18" s="9"/>
      <c r="BEI18" s="9"/>
      <c r="BEJ18" s="9"/>
      <c r="BEK18" s="9"/>
      <c r="BEL18" s="9"/>
      <c r="BEM18" s="9"/>
      <c r="BEN18" s="9"/>
      <c r="BEO18" s="9"/>
      <c r="BEP18" s="9"/>
      <c r="BEQ18" s="9"/>
      <c r="BER18" s="9"/>
      <c r="BES18" s="9"/>
      <c r="BET18" s="9"/>
      <c r="BEU18" s="9"/>
      <c r="BEV18" s="9"/>
      <c r="BEW18" s="9"/>
      <c r="BEX18" s="9"/>
      <c r="BEY18" s="9"/>
      <c r="BEZ18" s="9"/>
      <c r="BFA18" s="9"/>
      <c r="BFB18" s="9"/>
      <c r="BFC18" s="9"/>
      <c r="BFD18" s="9"/>
      <c r="BFE18" s="9"/>
      <c r="BFF18" s="9"/>
      <c r="BFG18" s="9"/>
      <c r="BFH18" s="9"/>
      <c r="BFI18" s="9"/>
      <c r="BFJ18" s="9"/>
      <c r="BFK18" s="9"/>
      <c r="BFL18" s="9"/>
      <c r="BFM18" s="9"/>
      <c r="BFN18" s="9"/>
      <c r="BFO18" s="9"/>
      <c r="BFP18" s="9"/>
      <c r="BFQ18" s="9"/>
      <c r="BFR18" s="9"/>
      <c r="BFS18" s="9"/>
      <c r="BFT18" s="9"/>
      <c r="BFU18" s="9"/>
      <c r="BFV18" s="9"/>
      <c r="BFW18" s="9"/>
      <c r="BFX18" s="9"/>
      <c r="BFY18" s="9"/>
      <c r="BFZ18" s="9"/>
      <c r="BGA18" s="9"/>
      <c r="BGB18" s="9"/>
      <c r="BGC18" s="9"/>
      <c r="BGD18" s="9"/>
      <c r="BGE18" s="9"/>
      <c r="BGF18" s="9"/>
      <c r="BGG18" s="9"/>
      <c r="BGH18" s="9"/>
      <c r="BGI18" s="9"/>
      <c r="BGJ18" s="9"/>
      <c r="BGK18" s="9"/>
      <c r="BGL18" s="9"/>
      <c r="BGM18" s="9"/>
      <c r="BGN18" s="9"/>
      <c r="BGO18" s="9"/>
      <c r="BGP18" s="9"/>
      <c r="BGQ18" s="9"/>
      <c r="BGR18" s="9"/>
      <c r="BGS18" s="9"/>
      <c r="BGT18" s="9"/>
      <c r="BGU18" s="9"/>
      <c r="BGV18" s="9"/>
      <c r="BGW18" s="9"/>
      <c r="BGX18" s="9"/>
      <c r="BGY18" s="9"/>
      <c r="BGZ18" s="9"/>
      <c r="BHA18" s="9"/>
      <c r="BHB18" s="9"/>
      <c r="BHC18" s="9"/>
      <c r="BHD18" s="9"/>
      <c r="BHE18" s="9"/>
      <c r="BHF18" s="9"/>
      <c r="BHG18" s="9"/>
      <c r="BHH18" s="9"/>
      <c r="BHI18" s="9"/>
      <c r="BHJ18" s="9"/>
      <c r="BHK18" s="9"/>
      <c r="BHL18" s="9"/>
      <c r="BHM18" s="9"/>
      <c r="BHN18" s="9"/>
      <c r="BHO18" s="9"/>
      <c r="BHP18" s="9"/>
      <c r="BHQ18" s="9"/>
      <c r="BHR18" s="9"/>
      <c r="BHS18" s="9"/>
      <c r="BHT18" s="9"/>
      <c r="BHU18" s="9"/>
      <c r="BHV18" s="9"/>
      <c r="BHW18" s="9"/>
      <c r="BHX18" s="9"/>
      <c r="BHY18" s="9"/>
      <c r="BHZ18" s="9"/>
      <c r="BIA18" s="9"/>
      <c r="BIB18" s="9"/>
      <c r="BIC18" s="9"/>
      <c r="BID18" s="9"/>
      <c r="BIE18" s="9"/>
      <c r="BIF18" s="9"/>
      <c r="BIG18" s="9"/>
      <c r="BIH18" s="9"/>
      <c r="BII18" s="9"/>
      <c r="BIJ18" s="9"/>
      <c r="BIK18" s="9"/>
      <c r="BIL18" s="9"/>
      <c r="BIM18" s="9"/>
      <c r="BIN18" s="9"/>
      <c r="BIO18" s="9"/>
      <c r="BIP18" s="9"/>
      <c r="BIQ18" s="9"/>
      <c r="BIR18" s="9"/>
      <c r="BIS18" s="9"/>
      <c r="BIT18" s="9"/>
      <c r="BIU18" s="9"/>
      <c r="BIV18" s="9"/>
      <c r="BIW18" s="9"/>
      <c r="BIX18" s="9"/>
      <c r="BIY18" s="9"/>
      <c r="BIZ18" s="9"/>
      <c r="BJA18" s="9"/>
      <c r="BJB18" s="9"/>
      <c r="BJC18" s="9"/>
      <c r="BJD18" s="9"/>
      <c r="BJE18" s="9"/>
      <c r="BJF18" s="9"/>
      <c r="BJG18" s="9"/>
      <c r="BJH18" s="9"/>
      <c r="BJI18" s="9"/>
      <c r="BJJ18" s="9"/>
      <c r="BJK18" s="9"/>
      <c r="BJL18" s="9"/>
      <c r="BJM18" s="9"/>
      <c r="BJN18" s="9"/>
      <c r="BJO18" s="9"/>
      <c r="BJP18" s="9"/>
      <c r="BJQ18" s="9"/>
      <c r="BJR18" s="9"/>
      <c r="BJS18" s="9"/>
      <c r="BJT18" s="9"/>
      <c r="BJU18" s="9"/>
      <c r="BJV18" s="9"/>
      <c r="BJW18" s="9"/>
      <c r="BJX18" s="9"/>
      <c r="BJY18" s="9"/>
      <c r="BJZ18" s="9"/>
      <c r="BKA18" s="9"/>
      <c r="BKB18" s="9"/>
      <c r="BKC18" s="9"/>
      <c r="BKD18" s="9"/>
      <c r="BKE18" s="9"/>
      <c r="BKF18" s="9"/>
      <c r="BKG18" s="9"/>
      <c r="BKH18" s="9"/>
      <c r="BKI18" s="9"/>
      <c r="BKJ18" s="9"/>
      <c r="BKK18" s="9"/>
      <c r="BKL18" s="9"/>
      <c r="BKM18" s="9"/>
      <c r="BKN18" s="9"/>
      <c r="BKO18" s="9"/>
      <c r="BKP18" s="9"/>
      <c r="BKQ18" s="9"/>
      <c r="BKR18" s="9"/>
      <c r="BKS18" s="9"/>
      <c r="BKT18" s="9"/>
      <c r="BKU18" s="9"/>
      <c r="BKV18" s="9"/>
      <c r="BKW18" s="9"/>
      <c r="BKX18" s="9"/>
      <c r="BKY18" s="9"/>
      <c r="BKZ18" s="9"/>
      <c r="BLA18" s="9"/>
      <c r="BLB18" s="9"/>
      <c r="BLC18" s="9"/>
      <c r="BLD18" s="9"/>
      <c r="BLE18" s="9"/>
      <c r="BLF18" s="9"/>
      <c r="BLG18" s="9"/>
      <c r="BLH18" s="9"/>
      <c r="BLI18" s="9"/>
      <c r="BLJ18" s="9"/>
      <c r="BLK18" s="9"/>
      <c r="BLL18" s="9"/>
      <c r="BLM18" s="9"/>
      <c r="BLN18" s="9"/>
      <c r="BLO18" s="9"/>
      <c r="BLP18" s="9"/>
      <c r="BLQ18" s="9"/>
      <c r="BLR18" s="9"/>
      <c r="BLS18" s="9"/>
      <c r="BLT18" s="9"/>
      <c r="BLU18" s="9"/>
      <c r="BLV18" s="9"/>
      <c r="BLW18" s="9"/>
      <c r="BLX18" s="9"/>
      <c r="BLY18" s="9"/>
      <c r="BLZ18" s="9"/>
      <c r="BMA18" s="9"/>
      <c r="BMB18" s="9"/>
      <c r="BMC18" s="9"/>
      <c r="BMD18" s="9"/>
      <c r="BME18" s="9"/>
      <c r="BMF18" s="9"/>
      <c r="BMG18" s="9"/>
      <c r="BMH18" s="9"/>
      <c r="BMI18" s="9"/>
      <c r="BMJ18" s="9"/>
      <c r="BMK18" s="9"/>
      <c r="BML18" s="9"/>
      <c r="BMM18" s="9"/>
      <c r="BMN18" s="9"/>
      <c r="BMO18" s="9"/>
      <c r="BMP18" s="9"/>
      <c r="BMQ18" s="9"/>
      <c r="BMR18" s="9"/>
      <c r="BMS18" s="9"/>
      <c r="BMT18" s="9"/>
      <c r="BMU18" s="9"/>
      <c r="BMV18" s="9"/>
      <c r="BMW18" s="9"/>
      <c r="BMX18" s="9"/>
      <c r="BMY18" s="9"/>
      <c r="BMZ18" s="9"/>
      <c r="BNA18" s="9"/>
      <c r="BNB18" s="9"/>
      <c r="BNC18" s="9"/>
      <c r="BND18" s="9"/>
      <c r="BNE18" s="9"/>
      <c r="BNF18" s="9"/>
      <c r="BNG18" s="9"/>
      <c r="BNH18" s="9"/>
      <c r="BNI18" s="9"/>
      <c r="BNJ18" s="9"/>
      <c r="BNK18" s="9"/>
      <c r="BNL18" s="9"/>
      <c r="BNM18" s="9"/>
      <c r="BNN18" s="9"/>
      <c r="BNO18" s="9"/>
      <c r="BNP18" s="9"/>
      <c r="BNQ18" s="9"/>
      <c r="BNR18" s="9"/>
      <c r="BNS18" s="9"/>
      <c r="BNT18" s="9"/>
      <c r="BNU18" s="9"/>
      <c r="BNV18" s="9"/>
      <c r="BNW18" s="9"/>
      <c r="BNX18" s="9"/>
      <c r="BNY18" s="9"/>
      <c r="BNZ18" s="9"/>
      <c r="BOA18" s="9"/>
      <c r="BOB18" s="9"/>
      <c r="BOC18" s="9"/>
      <c r="BOD18" s="9"/>
      <c r="BOE18" s="9"/>
      <c r="BOF18" s="9"/>
      <c r="BOG18" s="9"/>
      <c r="BOH18" s="9"/>
      <c r="BOI18" s="9"/>
      <c r="BOJ18" s="9"/>
      <c r="BOK18" s="9"/>
      <c r="BOL18" s="9"/>
      <c r="BOM18" s="9"/>
      <c r="BON18" s="9"/>
      <c r="BOO18" s="9"/>
      <c r="BOP18" s="9"/>
      <c r="BOQ18" s="9"/>
      <c r="BOR18" s="9"/>
      <c r="BOS18" s="9"/>
      <c r="BOT18" s="9"/>
      <c r="BOU18" s="9"/>
      <c r="BOV18" s="9"/>
      <c r="BOW18" s="9"/>
      <c r="BOX18" s="9"/>
      <c r="BOY18" s="9"/>
      <c r="BOZ18" s="9"/>
      <c r="BPA18" s="9"/>
      <c r="BPB18" s="9"/>
      <c r="BPC18" s="9"/>
      <c r="BPD18" s="9"/>
      <c r="BPE18" s="9"/>
      <c r="BPF18" s="9"/>
      <c r="BPG18" s="9"/>
      <c r="BPH18" s="9"/>
      <c r="BPI18" s="9"/>
      <c r="BPJ18" s="9"/>
      <c r="BPK18" s="9"/>
      <c r="BPL18" s="9"/>
      <c r="BPM18" s="9"/>
      <c r="BPN18" s="9"/>
      <c r="BPO18" s="9"/>
      <c r="BPP18" s="9"/>
      <c r="BPQ18" s="9"/>
      <c r="BPR18" s="9"/>
      <c r="BPS18" s="9"/>
      <c r="BPT18" s="9"/>
      <c r="BPU18" s="9"/>
      <c r="BPV18" s="9"/>
      <c r="BPW18" s="9"/>
      <c r="BPX18" s="9"/>
      <c r="BPY18" s="9"/>
      <c r="BPZ18" s="9"/>
      <c r="BQA18" s="9"/>
      <c r="BQB18" s="9"/>
      <c r="BQC18" s="9"/>
      <c r="BQD18" s="9"/>
      <c r="BQE18" s="9"/>
      <c r="BQF18" s="9"/>
      <c r="BQG18" s="9"/>
      <c r="BQH18" s="9"/>
      <c r="BQI18" s="9"/>
      <c r="BQJ18" s="9"/>
      <c r="BQK18" s="9"/>
      <c r="BQL18" s="9"/>
      <c r="BQM18" s="9"/>
      <c r="BQN18" s="9"/>
      <c r="BQO18" s="9"/>
      <c r="BQP18" s="9"/>
      <c r="BQQ18" s="9"/>
      <c r="BQR18" s="9"/>
      <c r="BQS18" s="9"/>
      <c r="BQT18" s="9"/>
      <c r="BQU18" s="9"/>
      <c r="BQV18" s="9"/>
      <c r="BQW18" s="9"/>
      <c r="BQX18" s="9"/>
      <c r="BQY18" s="9"/>
      <c r="BQZ18" s="9"/>
      <c r="BRA18" s="9"/>
      <c r="BRB18" s="9"/>
      <c r="BRC18" s="9"/>
      <c r="BRD18" s="9"/>
      <c r="BRE18" s="9"/>
      <c r="BRF18" s="9"/>
      <c r="BRG18" s="9"/>
      <c r="BRH18" s="9"/>
      <c r="BRI18" s="9"/>
      <c r="BRJ18" s="9"/>
      <c r="BRK18" s="9"/>
      <c r="BRL18" s="9"/>
      <c r="BRM18" s="9"/>
      <c r="BRN18" s="9"/>
      <c r="BRO18" s="9"/>
      <c r="BRP18" s="9"/>
      <c r="BRQ18" s="9"/>
      <c r="BRR18" s="9"/>
      <c r="BRS18" s="9"/>
      <c r="BRT18" s="9"/>
      <c r="BRU18" s="9"/>
      <c r="BRV18" s="9"/>
      <c r="BRW18" s="9"/>
    </row>
    <row r="19" spans="1:1843" s="100" customFormat="1" x14ac:dyDescent="0.25">
      <c r="A19" s="150" t="s">
        <v>180</v>
      </c>
      <c r="B19" s="150" t="s">
        <v>181</v>
      </c>
      <c r="C19" s="151"/>
      <c r="D19" s="150" t="s">
        <v>66</v>
      </c>
      <c r="E19" s="152">
        <v>845463</v>
      </c>
      <c r="F19" s="150" t="s">
        <v>184</v>
      </c>
      <c r="G19" s="151"/>
      <c r="H19" s="150" t="s">
        <v>31</v>
      </c>
      <c r="I19" s="152">
        <v>30000565</v>
      </c>
      <c r="J19" s="150" t="s">
        <v>183</v>
      </c>
      <c r="K19" s="150" t="s">
        <v>175</v>
      </c>
      <c r="L19" s="152">
        <v>1</v>
      </c>
      <c r="M19" s="151"/>
      <c r="N19" s="151"/>
      <c r="O19" s="150" t="s">
        <v>176</v>
      </c>
      <c r="P19" s="150" t="s">
        <v>177</v>
      </c>
      <c r="Q19" s="152">
        <v>944215</v>
      </c>
      <c r="R19" s="152">
        <v>999</v>
      </c>
      <c r="S19" s="150" t="s">
        <v>178</v>
      </c>
      <c r="T19" s="153">
        <v>792495</v>
      </c>
      <c r="U19" s="154">
        <v>792495</v>
      </c>
      <c r="V19" s="9"/>
      <c r="W19" s="155">
        <f>AE33</f>
        <v>1993781.4776478745</v>
      </c>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c r="IJ19" s="9"/>
      <c r="IK19" s="9"/>
      <c r="IL19" s="9"/>
      <c r="IM19" s="9"/>
      <c r="IN19" s="9"/>
      <c r="IO19" s="9"/>
      <c r="IP19" s="9"/>
      <c r="IQ19" s="9"/>
      <c r="IR19" s="9"/>
      <c r="IS19" s="9"/>
      <c r="IT19" s="9"/>
      <c r="IU19" s="9"/>
      <c r="IV19" s="9"/>
      <c r="IW19" s="9"/>
      <c r="IX19" s="9"/>
      <c r="IY19" s="9"/>
      <c r="IZ19" s="9"/>
      <c r="JA19" s="9"/>
      <c r="JB19" s="9"/>
      <c r="JC19" s="9"/>
      <c r="JD19" s="9"/>
      <c r="JE19" s="9"/>
      <c r="JF19" s="9"/>
      <c r="JG19" s="9"/>
      <c r="JH19" s="9"/>
      <c r="JI19" s="9"/>
      <c r="JJ19" s="9"/>
      <c r="JK19" s="9"/>
      <c r="JL19" s="9"/>
      <c r="JM19" s="9"/>
      <c r="JN19" s="9"/>
      <c r="JO19" s="9"/>
      <c r="JP19" s="9"/>
      <c r="JQ19" s="9"/>
      <c r="JR19" s="9"/>
      <c r="JS19" s="9"/>
      <c r="JT19" s="9"/>
      <c r="JU19" s="9"/>
      <c r="JV19" s="9"/>
      <c r="JW19" s="9"/>
      <c r="JX19" s="9"/>
      <c r="JY19" s="9"/>
      <c r="JZ19" s="9"/>
      <c r="KA19" s="9"/>
      <c r="KB19" s="9"/>
      <c r="KC19" s="9"/>
      <c r="KD19" s="9"/>
      <c r="KE19" s="9"/>
      <c r="KF19" s="9"/>
      <c r="KG19" s="9"/>
      <c r="KH19" s="9"/>
      <c r="KI19" s="9"/>
      <c r="KJ19" s="9"/>
      <c r="KK19" s="9"/>
      <c r="KL19" s="9"/>
      <c r="KM19" s="9"/>
      <c r="KN19" s="9"/>
      <c r="KO19" s="9"/>
      <c r="KP19" s="9"/>
      <c r="KQ19" s="9"/>
      <c r="KR19" s="9"/>
      <c r="KS19" s="9"/>
      <c r="KT19" s="9"/>
      <c r="KU19" s="9"/>
      <c r="KV19" s="9"/>
      <c r="KW19" s="9"/>
      <c r="KX19" s="9"/>
      <c r="KY19" s="9"/>
      <c r="KZ19" s="9"/>
      <c r="LA19" s="9"/>
      <c r="LB19" s="9"/>
      <c r="LC19" s="9"/>
      <c r="LD19" s="9"/>
      <c r="LE19" s="9"/>
      <c r="LF19" s="9"/>
      <c r="LG19" s="9"/>
      <c r="LH19" s="9"/>
      <c r="LI19" s="9"/>
      <c r="LJ19" s="9"/>
      <c r="LK19" s="9"/>
      <c r="LL19" s="9"/>
      <c r="LM19" s="9"/>
      <c r="LN19" s="9"/>
      <c r="LO19" s="9"/>
      <c r="LP19" s="9"/>
      <c r="LQ19" s="9"/>
      <c r="LR19" s="9"/>
      <c r="LS19" s="9"/>
      <c r="LT19" s="9"/>
      <c r="LU19" s="9"/>
      <c r="LV19" s="9"/>
      <c r="LW19" s="9"/>
      <c r="LX19" s="9"/>
      <c r="LY19" s="9"/>
      <c r="LZ19" s="9"/>
      <c r="MA19" s="9"/>
      <c r="MB19" s="9"/>
      <c r="MC19" s="9"/>
      <c r="MD19" s="9"/>
      <c r="ME19" s="9"/>
      <c r="MF19" s="9"/>
      <c r="MG19" s="9"/>
      <c r="MH19" s="9"/>
      <c r="MI19" s="9"/>
      <c r="MJ19" s="9"/>
      <c r="MK19" s="9"/>
      <c r="ML19" s="9"/>
      <c r="MM19" s="9"/>
      <c r="MN19" s="9"/>
      <c r="MO19" s="9"/>
      <c r="MP19" s="9"/>
      <c r="MQ19" s="9"/>
      <c r="MR19" s="9"/>
      <c r="MS19" s="9"/>
      <c r="MT19" s="9"/>
      <c r="MU19" s="9"/>
      <c r="MV19" s="9"/>
      <c r="MW19" s="9"/>
      <c r="MX19" s="9"/>
      <c r="MY19" s="9"/>
      <c r="MZ19" s="9"/>
      <c r="NA19" s="9"/>
      <c r="NB19" s="9"/>
      <c r="NC19" s="9"/>
      <c r="ND19" s="9"/>
      <c r="NE19" s="9"/>
      <c r="NF19" s="9"/>
      <c r="NG19" s="9"/>
      <c r="NH19" s="9"/>
      <c r="NI19" s="9"/>
      <c r="NJ19" s="9"/>
      <c r="NK19" s="9"/>
      <c r="NL19" s="9"/>
      <c r="NM19" s="9"/>
      <c r="NN19" s="9"/>
      <c r="NO19" s="9"/>
      <c r="NP19" s="9"/>
      <c r="NQ19" s="9"/>
      <c r="NR19" s="9"/>
      <c r="NS19" s="9"/>
      <c r="NT19" s="9"/>
      <c r="NU19" s="9"/>
      <c r="NV19" s="9"/>
      <c r="NW19" s="9"/>
      <c r="NX19" s="9"/>
      <c r="NY19" s="9"/>
      <c r="NZ19" s="9"/>
      <c r="OA19" s="9"/>
      <c r="OB19" s="9"/>
      <c r="OC19" s="9"/>
      <c r="OD19" s="9"/>
      <c r="OE19" s="9"/>
      <c r="OF19" s="9"/>
      <c r="OG19" s="9"/>
      <c r="OH19" s="9"/>
      <c r="OI19" s="9"/>
      <c r="OJ19" s="9"/>
      <c r="OK19" s="9"/>
      <c r="OL19" s="9"/>
      <c r="OM19" s="9"/>
      <c r="ON19" s="9"/>
      <c r="OO19" s="9"/>
      <c r="OP19" s="9"/>
      <c r="OQ19" s="9"/>
      <c r="OR19" s="9"/>
      <c r="OS19" s="9"/>
      <c r="OT19" s="9"/>
      <c r="OU19" s="9"/>
      <c r="OV19" s="9"/>
      <c r="OW19" s="9"/>
      <c r="OX19" s="9"/>
      <c r="OY19" s="9"/>
      <c r="OZ19" s="9"/>
      <c r="PA19" s="9"/>
      <c r="PB19" s="9"/>
      <c r="PC19" s="9"/>
      <c r="PD19" s="9"/>
      <c r="PE19" s="9"/>
      <c r="PF19" s="9"/>
      <c r="PG19" s="9"/>
      <c r="PH19" s="9"/>
      <c r="PI19" s="9"/>
      <c r="PJ19" s="9"/>
      <c r="PK19" s="9"/>
      <c r="PL19" s="9"/>
      <c r="PM19" s="9"/>
      <c r="PN19" s="9"/>
      <c r="PO19" s="9"/>
      <c r="PP19" s="9"/>
      <c r="PQ19" s="9"/>
      <c r="PR19" s="9"/>
      <c r="PS19" s="9"/>
      <c r="PT19" s="9"/>
      <c r="PU19" s="9"/>
      <c r="PV19" s="9"/>
      <c r="PW19" s="9"/>
      <c r="PX19" s="9"/>
      <c r="PY19" s="9"/>
      <c r="PZ19" s="9"/>
      <c r="QA19" s="9"/>
      <c r="QB19" s="9"/>
      <c r="QC19" s="9"/>
      <c r="QD19" s="9"/>
      <c r="QE19" s="9"/>
      <c r="QF19" s="9"/>
      <c r="QG19" s="9"/>
      <c r="QH19" s="9"/>
      <c r="QI19" s="9"/>
      <c r="QJ19" s="9"/>
      <c r="QK19" s="9"/>
      <c r="QL19" s="9"/>
      <c r="QM19" s="9"/>
      <c r="QN19" s="9"/>
      <c r="QO19" s="9"/>
      <c r="QP19" s="9"/>
      <c r="QQ19" s="9"/>
      <c r="QR19" s="9"/>
      <c r="QS19" s="9"/>
      <c r="QT19" s="9"/>
      <c r="QU19" s="9"/>
      <c r="QV19" s="9"/>
      <c r="QW19" s="9"/>
      <c r="QX19" s="9"/>
      <c r="QY19" s="9"/>
      <c r="QZ19" s="9"/>
      <c r="RA19" s="9"/>
      <c r="RB19" s="9"/>
      <c r="RC19" s="9"/>
      <c r="RD19" s="9"/>
      <c r="RE19" s="9"/>
      <c r="RF19" s="9"/>
      <c r="RG19" s="9"/>
      <c r="RH19" s="9"/>
      <c r="RI19" s="9"/>
      <c r="RJ19" s="9"/>
      <c r="RK19" s="9"/>
      <c r="RL19" s="9"/>
      <c r="RM19" s="9"/>
      <c r="RN19" s="9"/>
      <c r="RO19" s="9"/>
      <c r="RP19" s="9"/>
      <c r="RQ19" s="9"/>
      <c r="RR19" s="9"/>
      <c r="RS19" s="9"/>
      <c r="RT19" s="9"/>
      <c r="RU19" s="9"/>
      <c r="RV19" s="9"/>
      <c r="RW19" s="9"/>
      <c r="RX19" s="9"/>
      <c r="RY19" s="9"/>
      <c r="RZ19" s="9"/>
      <c r="SA19" s="9"/>
      <c r="SB19" s="9"/>
      <c r="SC19" s="9"/>
      <c r="SD19" s="9"/>
      <c r="SE19" s="9"/>
      <c r="SF19" s="9"/>
      <c r="SG19" s="9"/>
      <c r="SH19" s="9"/>
      <c r="SI19" s="9"/>
      <c r="SJ19" s="9"/>
      <c r="SK19" s="9"/>
      <c r="SL19" s="9"/>
      <c r="SM19" s="9"/>
      <c r="SN19" s="9"/>
      <c r="SO19" s="9"/>
      <c r="SP19" s="9"/>
      <c r="SQ19" s="9"/>
      <c r="SR19" s="9"/>
      <c r="SS19" s="9"/>
      <c r="ST19" s="9"/>
      <c r="SU19" s="9"/>
      <c r="SV19" s="9"/>
      <c r="SW19" s="9"/>
      <c r="SX19" s="9"/>
      <c r="SY19" s="9"/>
      <c r="SZ19" s="9"/>
      <c r="TA19" s="9"/>
      <c r="TB19" s="9"/>
      <c r="TC19" s="9"/>
      <c r="TD19" s="9"/>
      <c r="TE19" s="9"/>
      <c r="TF19" s="9"/>
      <c r="TG19" s="9"/>
      <c r="TH19" s="9"/>
      <c r="TI19" s="9"/>
      <c r="TJ19" s="9"/>
      <c r="TK19" s="9"/>
      <c r="TL19" s="9"/>
      <c r="TM19" s="9"/>
      <c r="TN19" s="9"/>
      <c r="TO19" s="9"/>
      <c r="TP19" s="9"/>
      <c r="TQ19" s="9"/>
      <c r="TR19" s="9"/>
      <c r="TS19" s="9"/>
      <c r="TT19" s="9"/>
      <c r="TU19" s="9"/>
      <c r="TV19" s="9"/>
      <c r="TW19" s="9"/>
      <c r="TX19" s="9"/>
      <c r="TY19" s="9"/>
      <c r="TZ19" s="9"/>
      <c r="UA19" s="9"/>
      <c r="UB19" s="9"/>
      <c r="UC19" s="9"/>
      <c r="UD19" s="9"/>
      <c r="UE19" s="9"/>
      <c r="UF19" s="9"/>
      <c r="UG19" s="9"/>
      <c r="UH19" s="9"/>
      <c r="UI19" s="9"/>
      <c r="UJ19" s="9"/>
      <c r="UK19" s="9"/>
      <c r="UL19" s="9"/>
      <c r="UM19" s="9"/>
      <c r="UN19" s="9"/>
      <c r="UO19" s="9"/>
      <c r="UP19" s="9"/>
      <c r="UQ19" s="9"/>
      <c r="UR19" s="9"/>
      <c r="US19" s="9"/>
      <c r="UT19" s="9"/>
      <c r="UU19" s="9"/>
      <c r="UV19" s="9"/>
      <c r="UW19" s="9"/>
      <c r="UX19" s="9"/>
      <c r="UY19" s="9"/>
      <c r="UZ19" s="9"/>
      <c r="VA19" s="9"/>
      <c r="VB19" s="9"/>
      <c r="VC19" s="9"/>
      <c r="VD19" s="9"/>
      <c r="VE19" s="9"/>
      <c r="VF19" s="9"/>
      <c r="VG19" s="9"/>
      <c r="VH19" s="9"/>
      <c r="VI19" s="9"/>
      <c r="VJ19" s="9"/>
      <c r="VK19" s="9"/>
      <c r="VL19" s="9"/>
      <c r="VM19" s="9"/>
      <c r="VN19" s="9"/>
      <c r="VO19" s="9"/>
      <c r="VP19" s="9"/>
      <c r="VQ19" s="9"/>
      <c r="VR19" s="9"/>
      <c r="VS19" s="9"/>
      <c r="VT19" s="9"/>
      <c r="VU19" s="9"/>
      <c r="VV19" s="9"/>
      <c r="VW19" s="9"/>
      <c r="VX19" s="9"/>
      <c r="VY19" s="9"/>
      <c r="VZ19" s="9"/>
      <c r="WA19" s="9"/>
      <c r="WB19" s="9"/>
      <c r="WC19" s="9"/>
      <c r="WD19" s="9"/>
      <c r="WE19" s="9"/>
      <c r="WF19" s="9"/>
      <c r="WG19" s="9"/>
      <c r="WH19" s="9"/>
      <c r="WI19" s="9"/>
      <c r="WJ19" s="9"/>
      <c r="WK19" s="9"/>
      <c r="WL19" s="9"/>
      <c r="WM19" s="9"/>
      <c r="WN19" s="9"/>
      <c r="WO19" s="9"/>
      <c r="WP19" s="9"/>
      <c r="WQ19" s="9"/>
      <c r="WR19" s="9"/>
      <c r="WS19" s="9"/>
      <c r="WT19" s="9"/>
      <c r="WU19" s="9"/>
      <c r="WV19" s="9"/>
      <c r="WW19" s="9"/>
      <c r="WX19" s="9"/>
      <c r="WY19" s="9"/>
      <c r="WZ19" s="9"/>
      <c r="XA19" s="9"/>
      <c r="XB19" s="9"/>
      <c r="XC19" s="9"/>
      <c r="XD19" s="9"/>
      <c r="XE19" s="9"/>
      <c r="XF19" s="9"/>
      <c r="XG19" s="9"/>
      <c r="XH19" s="9"/>
      <c r="XI19" s="9"/>
      <c r="XJ19" s="9"/>
      <c r="XK19" s="9"/>
      <c r="XL19" s="9"/>
      <c r="XM19" s="9"/>
      <c r="XN19" s="9"/>
      <c r="XO19" s="9"/>
      <c r="XP19" s="9"/>
      <c r="XQ19" s="9"/>
      <c r="XR19" s="9"/>
      <c r="XS19" s="9"/>
      <c r="XT19" s="9"/>
      <c r="XU19" s="9"/>
      <c r="XV19" s="9"/>
      <c r="XW19" s="9"/>
      <c r="XX19" s="9"/>
      <c r="XY19" s="9"/>
      <c r="XZ19" s="9"/>
      <c r="YA19" s="9"/>
      <c r="YB19" s="9"/>
      <c r="YC19" s="9"/>
      <c r="YD19" s="9"/>
      <c r="YE19" s="9"/>
      <c r="YF19" s="9"/>
      <c r="YG19" s="9"/>
      <c r="YH19" s="9"/>
      <c r="YI19" s="9"/>
      <c r="YJ19" s="9"/>
      <c r="YK19" s="9"/>
      <c r="YL19" s="9"/>
      <c r="YM19" s="9"/>
      <c r="YN19" s="9"/>
      <c r="YO19" s="9"/>
      <c r="YP19" s="9"/>
      <c r="YQ19" s="9"/>
      <c r="YR19" s="9"/>
      <c r="YS19" s="9"/>
      <c r="YT19" s="9"/>
      <c r="YU19" s="9"/>
      <c r="YV19" s="9"/>
      <c r="YW19" s="9"/>
      <c r="YX19" s="9"/>
      <c r="YY19" s="9"/>
      <c r="YZ19" s="9"/>
      <c r="ZA19" s="9"/>
      <c r="ZB19" s="9"/>
      <c r="ZC19" s="9"/>
      <c r="ZD19" s="9"/>
      <c r="ZE19" s="9"/>
      <c r="ZF19" s="9"/>
      <c r="ZG19" s="9"/>
      <c r="ZH19" s="9"/>
      <c r="ZI19" s="9"/>
      <c r="ZJ19" s="9"/>
      <c r="ZK19" s="9"/>
      <c r="ZL19" s="9"/>
      <c r="ZM19" s="9"/>
      <c r="ZN19" s="9"/>
      <c r="ZO19" s="9"/>
      <c r="ZP19" s="9"/>
      <c r="ZQ19" s="9"/>
      <c r="ZR19" s="9"/>
      <c r="ZS19" s="9"/>
      <c r="ZT19" s="9"/>
      <c r="ZU19" s="9"/>
      <c r="ZV19" s="9"/>
      <c r="ZW19" s="9"/>
      <c r="ZX19" s="9"/>
      <c r="ZY19" s="9"/>
      <c r="ZZ19" s="9"/>
      <c r="AAA19" s="9"/>
      <c r="AAB19" s="9"/>
      <c r="AAC19" s="9"/>
      <c r="AAD19" s="9"/>
      <c r="AAE19" s="9"/>
      <c r="AAF19" s="9"/>
      <c r="AAG19" s="9"/>
      <c r="AAH19" s="9"/>
      <c r="AAI19" s="9"/>
      <c r="AAJ19" s="9"/>
      <c r="AAK19" s="9"/>
      <c r="AAL19" s="9"/>
      <c r="AAM19" s="9"/>
      <c r="AAN19" s="9"/>
      <c r="AAO19" s="9"/>
      <c r="AAP19" s="9"/>
      <c r="AAQ19" s="9"/>
      <c r="AAR19" s="9"/>
      <c r="AAS19" s="9"/>
      <c r="AAT19" s="9"/>
      <c r="AAU19" s="9"/>
      <c r="AAV19" s="9"/>
      <c r="AAW19" s="9"/>
      <c r="AAX19" s="9"/>
      <c r="AAY19" s="9"/>
      <c r="AAZ19" s="9"/>
      <c r="ABA19" s="9"/>
      <c r="ABB19" s="9"/>
      <c r="ABC19" s="9"/>
      <c r="ABD19" s="9"/>
      <c r="ABE19" s="9"/>
      <c r="ABF19" s="9"/>
      <c r="ABG19" s="9"/>
      <c r="ABH19" s="9"/>
      <c r="ABI19" s="9"/>
      <c r="ABJ19" s="9"/>
      <c r="ABK19" s="9"/>
      <c r="ABL19" s="9"/>
      <c r="ABM19" s="9"/>
      <c r="ABN19" s="9"/>
      <c r="ABO19" s="9"/>
      <c r="ABP19" s="9"/>
      <c r="ABQ19" s="9"/>
      <c r="ABR19" s="9"/>
      <c r="ABS19" s="9"/>
      <c r="ABT19" s="9"/>
      <c r="ABU19" s="9"/>
      <c r="ABV19" s="9"/>
      <c r="ABW19" s="9"/>
      <c r="ABX19" s="9"/>
      <c r="ABY19" s="9"/>
      <c r="ABZ19" s="9"/>
      <c r="ACA19" s="9"/>
      <c r="ACB19" s="9"/>
      <c r="ACC19" s="9"/>
      <c r="ACD19" s="9"/>
      <c r="ACE19" s="9"/>
      <c r="ACF19" s="9"/>
      <c r="ACG19" s="9"/>
      <c r="ACH19" s="9"/>
      <c r="ACI19" s="9"/>
      <c r="ACJ19" s="9"/>
      <c r="ACK19" s="9"/>
      <c r="ACL19" s="9"/>
      <c r="ACM19" s="9"/>
      <c r="ACN19" s="9"/>
      <c r="ACO19" s="9"/>
      <c r="ACP19" s="9"/>
      <c r="ACQ19" s="9"/>
      <c r="ACR19" s="9"/>
      <c r="ACS19" s="9"/>
      <c r="ACT19" s="9"/>
      <c r="ACU19" s="9"/>
      <c r="ACV19" s="9"/>
      <c r="ACW19" s="9"/>
      <c r="ACX19" s="9"/>
      <c r="ACY19" s="9"/>
      <c r="ACZ19" s="9"/>
      <c r="ADA19" s="9"/>
      <c r="ADB19" s="9"/>
      <c r="ADC19" s="9"/>
      <c r="ADD19" s="9"/>
      <c r="ADE19" s="9"/>
      <c r="ADF19" s="9"/>
      <c r="ADG19" s="9"/>
      <c r="ADH19" s="9"/>
      <c r="ADI19" s="9"/>
      <c r="ADJ19" s="9"/>
      <c r="ADK19" s="9"/>
      <c r="ADL19" s="9"/>
      <c r="ADM19" s="9"/>
      <c r="ADN19" s="9"/>
      <c r="ADO19" s="9"/>
      <c r="ADP19" s="9"/>
      <c r="ADQ19" s="9"/>
      <c r="ADR19" s="9"/>
      <c r="ADS19" s="9"/>
      <c r="ADT19" s="9"/>
      <c r="ADU19" s="9"/>
      <c r="ADV19" s="9"/>
      <c r="ADW19" s="9"/>
      <c r="ADX19" s="9"/>
      <c r="ADY19" s="9"/>
      <c r="ADZ19" s="9"/>
      <c r="AEA19" s="9"/>
      <c r="AEB19" s="9"/>
      <c r="AEC19" s="9"/>
      <c r="AED19" s="9"/>
      <c r="AEE19" s="9"/>
      <c r="AEF19" s="9"/>
      <c r="AEG19" s="9"/>
      <c r="AEH19" s="9"/>
      <c r="AEI19" s="9"/>
      <c r="AEJ19" s="9"/>
      <c r="AEK19" s="9"/>
      <c r="AEL19" s="9"/>
      <c r="AEM19" s="9"/>
      <c r="AEN19" s="9"/>
      <c r="AEO19" s="9"/>
      <c r="AEP19" s="9"/>
      <c r="AEQ19" s="9"/>
      <c r="AER19" s="9"/>
      <c r="AES19" s="9"/>
      <c r="AET19" s="9"/>
      <c r="AEU19" s="9"/>
      <c r="AEV19" s="9"/>
      <c r="AEW19" s="9"/>
      <c r="AEX19" s="9"/>
      <c r="AEY19" s="9"/>
      <c r="AEZ19" s="9"/>
      <c r="AFA19" s="9"/>
      <c r="AFB19" s="9"/>
      <c r="AFC19" s="9"/>
      <c r="AFD19" s="9"/>
      <c r="AFE19" s="9"/>
      <c r="AFF19" s="9"/>
      <c r="AFG19" s="9"/>
      <c r="AFH19" s="9"/>
      <c r="AFI19" s="9"/>
      <c r="AFJ19" s="9"/>
      <c r="AFK19" s="9"/>
      <c r="AFL19" s="9"/>
      <c r="AFM19" s="9"/>
      <c r="AFN19" s="9"/>
      <c r="AFO19" s="9"/>
      <c r="AFP19" s="9"/>
      <c r="AFQ19" s="9"/>
      <c r="AFR19" s="9"/>
      <c r="AFS19" s="9"/>
      <c r="AFT19" s="9"/>
      <c r="AFU19" s="9"/>
      <c r="AFV19" s="9"/>
      <c r="AFW19" s="9"/>
      <c r="AFX19" s="9"/>
      <c r="AFY19" s="9"/>
      <c r="AFZ19" s="9"/>
      <c r="AGA19" s="9"/>
      <c r="AGB19" s="9"/>
      <c r="AGC19" s="9"/>
      <c r="AGD19" s="9"/>
      <c r="AGE19" s="9"/>
      <c r="AGF19" s="9"/>
      <c r="AGG19" s="9"/>
      <c r="AGH19" s="9"/>
      <c r="AGI19" s="9"/>
      <c r="AGJ19" s="9"/>
      <c r="AGK19" s="9"/>
      <c r="AGL19" s="9"/>
      <c r="AGM19" s="9"/>
      <c r="AGN19" s="9"/>
      <c r="AGO19" s="9"/>
      <c r="AGP19" s="9"/>
      <c r="AGQ19" s="9"/>
      <c r="AGR19" s="9"/>
      <c r="AGS19" s="9"/>
      <c r="AGT19" s="9"/>
      <c r="AGU19" s="9"/>
      <c r="AGV19" s="9"/>
      <c r="AGW19" s="9"/>
      <c r="AGX19" s="9"/>
      <c r="AGY19" s="9"/>
      <c r="AGZ19" s="9"/>
      <c r="AHA19" s="9"/>
      <c r="AHB19" s="9"/>
      <c r="AHC19" s="9"/>
      <c r="AHD19" s="9"/>
      <c r="AHE19" s="9"/>
      <c r="AHF19" s="9"/>
      <c r="AHG19" s="9"/>
      <c r="AHH19" s="9"/>
      <c r="AHI19" s="9"/>
      <c r="AHJ19" s="9"/>
      <c r="AHK19" s="9"/>
      <c r="AHL19" s="9"/>
      <c r="AHM19" s="9"/>
      <c r="AHN19" s="9"/>
      <c r="AHO19" s="9"/>
      <c r="AHP19" s="9"/>
      <c r="AHQ19" s="9"/>
      <c r="AHR19" s="9"/>
      <c r="AHS19" s="9"/>
      <c r="AHT19" s="9"/>
      <c r="AHU19" s="9"/>
      <c r="AHV19" s="9"/>
      <c r="AHW19" s="9"/>
      <c r="AHX19" s="9"/>
      <c r="AHY19" s="9"/>
      <c r="AHZ19" s="9"/>
      <c r="AIA19" s="9"/>
      <c r="AIB19" s="9"/>
      <c r="AIC19" s="9"/>
      <c r="AID19" s="9"/>
      <c r="AIE19" s="9"/>
      <c r="AIF19" s="9"/>
      <c r="AIG19" s="9"/>
      <c r="AIH19" s="9"/>
      <c r="AII19" s="9"/>
      <c r="AIJ19" s="9"/>
      <c r="AIK19" s="9"/>
      <c r="AIL19" s="9"/>
      <c r="AIM19" s="9"/>
      <c r="AIN19" s="9"/>
      <c r="AIO19" s="9"/>
      <c r="AIP19" s="9"/>
      <c r="AIQ19" s="9"/>
      <c r="AIR19" s="9"/>
      <c r="AIS19" s="9"/>
      <c r="AIT19" s="9"/>
      <c r="AIU19" s="9"/>
      <c r="AIV19" s="9"/>
      <c r="AIW19" s="9"/>
      <c r="AIX19" s="9"/>
      <c r="AIY19" s="9"/>
      <c r="AIZ19" s="9"/>
      <c r="AJA19" s="9"/>
      <c r="AJB19" s="9"/>
      <c r="AJC19" s="9"/>
      <c r="AJD19" s="9"/>
      <c r="AJE19" s="9"/>
      <c r="AJF19" s="9"/>
      <c r="AJG19" s="9"/>
      <c r="AJH19" s="9"/>
      <c r="AJI19" s="9"/>
      <c r="AJJ19" s="9"/>
      <c r="AJK19" s="9"/>
      <c r="AJL19" s="9"/>
      <c r="AJM19" s="9"/>
      <c r="AJN19" s="9"/>
      <c r="AJO19" s="9"/>
      <c r="AJP19" s="9"/>
      <c r="AJQ19" s="9"/>
      <c r="AJR19" s="9"/>
      <c r="AJS19" s="9"/>
      <c r="AJT19" s="9"/>
      <c r="AJU19" s="9"/>
      <c r="AJV19" s="9"/>
      <c r="AJW19" s="9"/>
      <c r="AJX19" s="9"/>
      <c r="AJY19" s="9"/>
      <c r="AJZ19" s="9"/>
      <c r="AKA19" s="9"/>
      <c r="AKB19" s="9"/>
      <c r="AKC19" s="9"/>
      <c r="AKD19" s="9"/>
      <c r="AKE19" s="9"/>
      <c r="AKF19" s="9"/>
      <c r="AKG19" s="9"/>
      <c r="AKH19" s="9"/>
      <c r="AKI19" s="9"/>
      <c r="AKJ19" s="9"/>
      <c r="AKK19" s="9"/>
      <c r="AKL19" s="9"/>
      <c r="AKM19" s="9"/>
      <c r="AKN19" s="9"/>
      <c r="AKO19" s="9"/>
      <c r="AKP19" s="9"/>
      <c r="AKQ19" s="9"/>
      <c r="AKR19" s="9"/>
      <c r="AKS19" s="9"/>
      <c r="AKT19" s="9"/>
      <c r="AKU19" s="9"/>
      <c r="AKV19" s="9"/>
      <c r="AKW19" s="9"/>
      <c r="AKX19" s="9"/>
      <c r="AKY19" s="9"/>
      <c r="AKZ19" s="9"/>
      <c r="ALA19" s="9"/>
      <c r="ALB19" s="9"/>
      <c r="ALC19" s="9"/>
      <c r="ALD19" s="9"/>
      <c r="ALE19" s="9"/>
      <c r="ALF19" s="9"/>
      <c r="ALG19" s="9"/>
      <c r="ALH19" s="9"/>
      <c r="ALI19" s="9"/>
      <c r="ALJ19" s="9"/>
      <c r="ALK19" s="9"/>
      <c r="ALL19" s="9"/>
      <c r="ALM19" s="9"/>
      <c r="ALN19" s="9"/>
      <c r="ALO19" s="9"/>
      <c r="ALP19" s="9"/>
      <c r="ALQ19" s="9"/>
      <c r="ALR19" s="9"/>
      <c r="ALS19" s="9"/>
      <c r="ALT19" s="9"/>
      <c r="ALU19" s="9"/>
      <c r="ALV19" s="9"/>
      <c r="ALW19" s="9"/>
      <c r="ALX19" s="9"/>
      <c r="ALY19" s="9"/>
      <c r="ALZ19" s="9"/>
      <c r="AMA19" s="9"/>
      <c r="AMB19" s="9"/>
      <c r="AMC19" s="9"/>
      <c r="AMD19" s="9"/>
      <c r="AME19" s="9"/>
      <c r="AMF19" s="9"/>
      <c r="AMG19" s="9"/>
      <c r="AMH19" s="9"/>
      <c r="AMI19" s="9"/>
      <c r="AMJ19" s="9"/>
      <c r="AMK19" s="9"/>
      <c r="AML19" s="9"/>
      <c r="AMM19" s="9"/>
      <c r="AMN19" s="9"/>
      <c r="AMO19" s="9"/>
      <c r="AMP19" s="9"/>
      <c r="AMQ19" s="9"/>
      <c r="AMR19" s="9"/>
      <c r="AMS19" s="9"/>
      <c r="AMT19" s="9"/>
      <c r="AMU19" s="9"/>
      <c r="AMV19" s="9"/>
      <c r="AMW19" s="9"/>
      <c r="AMX19" s="9"/>
      <c r="AMY19" s="9"/>
      <c r="AMZ19" s="9"/>
      <c r="ANA19" s="9"/>
      <c r="ANB19" s="9"/>
      <c r="ANC19" s="9"/>
      <c r="AND19" s="9"/>
      <c r="ANE19" s="9"/>
      <c r="ANF19" s="9"/>
      <c r="ANG19" s="9"/>
      <c r="ANH19" s="9"/>
      <c r="ANI19" s="9"/>
      <c r="ANJ19" s="9"/>
      <c r="ANK19" s="9"/>
      <c r="ANL19" s="9"/>
      <c r="ANM19" s="9"/>
      <c r="ANN19" s="9"/>
      <c r="ANO19" s="9"/>
      <c r="ANP19" s="9"/>
      <c r="ANQ19" s="9"/>
      <c r="ANR19" s="9"/>
      <c r="ANS19" s="9"/>
      <c r="ANT19" s="9"/>
      <c r="ANU19" s="9"/>
      <c r="ANV19" s="9"/>
      <c r="ANW19" s="9"/>
      <c r="ANX19" s="9"/>
      <c r="ANY19" s="9"/>
      <c r="ANZ19" s="9"/>
      <c r="AOA19" s="9"/>
      <c r="AOB19" s="9"/>
      <c r="AOC19" s="9"/>
      <c r="AOD19" s="9"/>
      <c r="AOE19" s="9"/>
      <c r="AOF19" s="9"/>
      <c r="AOG19" s="9"/>
      <c r="AOH19" s="9"/>
      <c r="AOI19" s="9"/>
      <c r="AOJ19" s="9"/>
      <c r="AOK19" s="9"/>
      <c r="AOL19" s="9"/>
      <c r="AOM19" s="9"/>
      <c r="AON19" s="9"/>
      <c r="AOO19" s="9"/>
      <c r="AOP19" s="9"/>
      <c r="AOQ19" s="9"/>
      <c r="AOR19" s="9"/>
      <c r="AOS19" s="9"/>
      <c r="AOT19" s="9"/>
      <c r="AOU19" s="9"/>
      <c r="AOV19" s="9"/>
      <c r="AOW19" s="9"/>
      <c r="AOX19" s="9"/>
      <c r="AOY19" s="9"/>
      <c r="AOZ19" s="9"/>
      <c r="APA19" s="9"/>
      <c r="APB19" s="9"/>
      <c r="APC19" s="9"/>
      <c r="APD19" s="9"/>
      <c r="APE19" s="9"/>
      <c r="APF19" s="9"/>
      <c r="APG19" s="9"/>
      <c r="APH19" s="9"/>
      <c r="API19" s="9"/>
      <c r="APJ19" s="9"/>
      <c r="APK19" s="9"/>
      <c r="APL19" s="9"/>
      <c r="APM19" s="9"/>
      <c r="APN19" s="9"/>
      <c r="APO19" s="9"/>
      <c r="APP19" s="9"/>
      <c r="APQ19" s="9"/>
      <c r="APR19" s="9"/>
      <c r="APS19" s="9"/>
      <c r="APT19" s="9"/>
      <c r="APU19" s="9"/>
      <c r="APV19" s="9"/>
      <c r="APW19" s="9"/>
      <c r="APX19" s="9"/>
      <c r="APY19" s="9"/>
      <c r="APZ19" s="9"/>
      <c r="AQA19" s="9"/>
      <c r="AQB19" s="9"/>
      <c r="AQC19" s="9"/>
      <c r="AQD19" s="9"/>
      <c r="AQE19" s="9"/>
      <c r="AQF19" s="9"/>
      <c r="AQG19" s="9"/>
      <c r="AQH19" s="9"/>
      <c r="AQI19" s="9"/>
      <c r="AQJ19" s="9"/>
      <c r="AQK19" s="9"/>
      <c r="AQL19" s="9"/>
      <c r="AQM19" s="9"/>
      <c r="AQN19" s="9"/>
      <c r="AQO19" s="9"/>
      <c r="AQP19" s="9"/>
      <c r="AQQ19" s="9"/>
      <c r="AQR19" s="9"/>
      <c r="AQS19" s="9"/>
      <c r="AQT19" s="9"/>
      <c r="AQU19" s="9"/>
      <c r="AQV19" s="9"/>
      <c r="AQW19" s="9"/>
      <c r="AQX19" s="9"/>
      <c r="AQY19" s="9"/>
      <c r="AQZ19" s="9"/>
      <c r="ARA19" s="9"/>
      <c r="ARB19" s="9"/>
      <c r="ARC19" s="9"/>
      <c r="ARD19" s="9"/>
      <c r="ARE19" s="9"/>
      <c r="ARF19" s="9"/>
      <c r="ARG19" s="9"/>
      <c r="ARH19" s="9"/>
      <c r="ARI19" s="9"/>
      <c r="ARJ19" s="9"/>
      <c r="ARK19" s="9"/>
      <c r="ARL19" s="9"/>
      <c r="ARM19" s="9"/>
      <c r="ARN19" s="9"/>
      <c r="ARO19" s="9"/>
      <c r="ARP19" s="9"/>
      <c r="ARQ19" s="9"/>
      <c r="ARR19" s="9"/>
      <c r="ARS19" s="9"/>
      <c r="ART19" s="9"/>
      <c r="ARU19" s="9"/>
      <c r="ARV19" s="9"/>
      <c r="ARW19" s="9"/>
      <c r="ARX19" s="9"/>
      <c r="ARY19" s="9"/>
      <c r="ARZ19" s="9"/>
      <c r="ASA19" s="9"/>
      <c r="ASB19" s="9"/>
      <c r="ASC19" s="9"/>
      <c r="ASD19" s="9"/>
      <c r="ASE19" s="9"/>
      <c r="ASF19" s="9"/>
      <c r="ASG19" s="9"/>
      <c r="ASH19" s="9"/>
      <c r="ASI19" s="9"/>
      <c r="ASJ19" s="9"/>
      <c r="ASK19" s="9"/>
      <c r="ASL19" s="9"/>
      <c r="ASM19" s="9"/>
      <c r="ASN19" s="9"/>
      <c r="ASO19" s="9"/>
      <c r="ASP19" s="9"/>
      <c r="ASQ19" s="9"/>
      <c r="ASR19" s="9"/>
      <c r="ASS19" s="9"/>
      <c r="AST19" s="9"/>
      <c r="ASU19" s="9"/>
      <c r="ASV19" s="9"/>
      <c r="ASW19" s="9"/>
      <c r="ASX19" s="9"/>
      <c r="ASY19" s="9"/>
      <c r="ASZ19" s="9"/>
      <c r="ATA19" s="9"/>
      <c r="ATB19" s="9"/>
      <c r="ATC19" s="9"/>
      <c r="ATD19" s="9"/>
      <c r="ATE19" s="9"/>
      <c r="ATF19" s="9"/>
      <c r="ATG19" s="9"/>
      <c r="ATH19" s="9"/>
      <c r="ATI19" s="9"/>
      <c r="ATJ19" s="9"/>
      <c r="ATK19" s="9"/>
      <c r="ATL19" s="9"/>
      <c r="ATM19" s="9"/>
      <c r="ATN19" s="9"/>
      <c r="ATO19" s="9"/>
      <c r="ATP19" s="9"/>
      <c r="ATQ19" s="9"/>
      <c r="ATR19" s="9"/>
      <c r="ATS19" s="9"/>
      <c r="ATT19" s="9"/>
      <c r="ATU19" s="9"/>
      <c r="ATV19" s="9"/>
      <c r="ATW19" s="9"/>
      <c r="ATX19" s="9"/>
      <c r="ATY19" s="9"/>
      <c r="ATZ19" s="9"/>
      <c r="AUA19" s="9"/>
      <c r="AUB19" s="9"/>
      <c r="AUC19" s="9"/>
      <c r="AUD19" s="9"/>
      <c r="AUE19" s="9"/>
      <c r="AUF19" s="9"/>
      <c r="AUG19" s="9"/>
      <c r="AUH19" s="9"/>
      <c r="AUI19" s="9"/>
      <c r="AUJ19" s="9"/>
      <c r="AUK19" s="9"/>
      <c r="AUL19" s="9"/>
      <c r="AUM19" s="9"/>
      <c r="AUN19" s="9"/>
      <c r="AUO19" s="9"/>
      <c r="AUP19" s="9"/>
      <c r="AUQ19" s="9"/>
      <c r="AUR19" s="9"/>
      <c r="AUS19" s="9"/>
      <c r="AUT19" s="9"/>
      <c r="AUU19" s="9"/>
      <c r="AUV19" s="9"/>
      <c r="AUW19" s="9"/>
      <c r="AUX19" s="9"/>
      <c r="AUY19" s="9"/>
      <c r="AUZ19" s="9"/>
      <c r="AVA19" s="9"/>
      <c r="AVB19" s="9"/>
      <c r="AVC19" s="9"/>
      <c r="AVD19" s="9"/>
      <c r="AVE19" s="9"/>
      <c r="AVF19" s="9"/>
      <c r="AVG19" s="9"/>
      <c r="AVH19" s="9"/>
      <c r="AVI19" s="9"/>
      <c r="AVJ19" s="9"/>
      <c r="AVK19" s="9"/>
      <c r="AVL19" s="9"/>
      <c r="AVM19" s="9"/>
      <c r="AVN19" s="9"/>
      <c r="AVO19" s="9"/>
      <c r="AVP19" s="9"/>
      <c r="AVQ19" s="9"/>
      <c r="AVR19" s="9"/>
      <c r="AVS19" s="9"/>
      <c r="AVT19" s="9"/>
      <c r="AVU19" s="9"/>
      <c r="AVV19" s="9"/>
      <c r="AVW19" s="9"/>
      <c r="AVX19" s="9"/>
      <c r="AVY19" s="9"/>
      <c r="AVZ19" s="9"/>
      <c r="AWA19" s="9"/>
      <c r="AWB19" s="9"/>
      <c r="AWC19" s="9"/>
      <c r="AWD19" s="9"/>
      <c r="AWE19" s="9"/>
      <c r="AWF19" s="9"/>
      <c r="AWG19" s="9"/>
      <c r="AWH19" s="9"/>
      <c r="AWI19" s="9"/>
      <c r="AWJ19" s="9"/>
      <c r="AWK19" s="9"/>
      <c r="AWL19" s="9"/>
      <c r="AWM19" s="9"/>
      <c r="AWN19" s="9"/>
      <c r="AWO19" s="9"/>
      <c r="AWP19" s="9"/>
      <c r="AWQ19" s="9"/>
      <c r="AWR19" s="9"/>
      <c r="AWS19" s="9"/>
      <c r="AWT19" s="9"/>
      <c r="AWU19" s="9"/>
      <c r="AWV19" s="9"/>
      <c r="AWW19" s="9"/>
      <c r="AWX19" s="9"/>
      <c r="AWY19" s="9"/>
      <c r="AWZ19" s="9"/>
      <c r="AXA19" s="9"/>
      <c r="AXB19" s="9"/>
      <c r="AXC19" s="9"/>
      <c r="AXD19" s="9"/>
      <c r="AXE19" s="9"/>
      <c r="AXF19" s="9"/>
      <c r="AXG19" s="9"/>
      <c r="AXH19" s="9"/>
      <c r="AXI19" s="9"/>
      <c r="AXJ19" s="9"/>
      <c r="AXK19" s="9"/>
      <c r="AXL19" s="9"/>
      <c r="AXM19" s="9"/>
      <c r="AXN19" s="9"/>
      <c r="AXO19" s="9"/>
      <c r="AXP19" s="9"/>
      <c r="AXQ19" s="9"/>
      <c r="AXR19" s="9"/>
      <c r="AXS19" s="9"/>
      <c r="AXT19" s="9"/>
      <c r="AXU19" s="9"/>
      <c r="AXV19" s="9"/>
      <c r="AXW19" s="9"/>
      <c r="AXX19" s="9"/>
      <c r="AXY19" s="9"/>
      <c r="AXZ19" s="9"/>
      <c r="AYA19" s="9"/>
      <c r="AYB19" s="9"/>
      <c r="AYC19" s="9"/>
      <c r="AYD19" s="9"/>
      <c r="AYE19" s="9"/>
      <c r="AYF19" s="9"/>
      <c r="AYG19" s="9"/>
      <c r="AYH19" s="9"/>
      <c r="AYI19" s="9"/>
      <c r="AYJ19" s="9"/>
      <c r="AYK19" s="9"/>
      <c r="AYL19" s="9"/>
      <c r="AYM19" s="9"/>
      <c r="AYN19" s="9"/>
      <c r="AYO19" s="9"/>
      <c r="AYP19" s="9"/>
      <c r="AYQ19" s="9"/>
      <c r="AYR19" s="9"/>
      <c r="AYS19" s="9"/>
      <c r="AYT19" s="9"/>
      <c r="AYU19" s="9"/>
      <c r="AYV19" s="9"/>
      <c r="AYW19" s="9"/>
      <c r="AYX19" s="9"/>
      <c r="AYY19" s="9"/>
      <c r="AYZ19" s="9"/>
      <c r="AZA19" s="9"/>
      <c r="AZB19" s="9"/>
      <c r="AZC19" s="9"/>
      <c r="AZD19" s="9"/>
      <c r="AZE19" s="9"/>
      <c r="AZF19" s="9"/>
      <c r="AZG19" s="9"/>
      <c r="AZH19" s="9"/>
      <c r="AZI19" s="9"/>
      <c r="AZJ19" s="9"/>
      <c r="AZK19" s="9"/>
      <c r="AZL19" s="9"/>
      <c r="AZM19" s="9"/>
      <c r="AZN19" s="9"/>
      <c r="AZO19" s="9"/>
      <c r="AZP19" s="9"/>
      <c r="AZQ19" s="9"/>
      <c r="AZR19" s="9"/>
      <c r="AZS19" s="9"/>
      <c r="AZT19" s="9"/>
      <c r="AZU19" s="9"/>
      <c r="AZV19" s="9"/>
      <c r="AZW19" s="9"/>
      <c r="AZX19" s="9"/>
      <c r="AZY19" s="9"/>
      <c r="AZZ19" s="9"/>
      <c r="BAA19" s="9"/>
      <c r="BAB19" s="9"/>
      <c r="BAC19" s="9"/>
      <c r="BAD19" s="9"/>
      <c r="BAE19" s="9"/>
      <c r="BAF19" s="9"/>
      <c r="BAG19" s="9"/>
      <c r="BAH19" s="9"/>
      <c r="BAI19" s="9"/>
      <c r="BAJ19" s="9"/>
      <c r="BAK19" s="9"/>
      <c r="BAL19" s="9"/>
      <c r="BAM19" s="9"/>
      <c r="BAN19" s="9"/>
      <c r="BAO19" s="9"/>
      <c r="BAP19" s="9"/>
      <c r="BAQ19" s="9"/>
      <c r="BAR19" s="9"/>
      <c r="BAS19" s="9"/>
      <c r="BAT19" s="9"/>
      <c r="BAU19" s="9"/>
      <c r="BAV19" s="9"/>
      <c r="BAW19" s="9"/>
      <c r="BAX19" s="9"/>
      <c r="BAY19" s="9"/>
      <c r="BAZ19" s="9"/>
      <c r="BBA19" s="9"/>
      <c r="BBB19" s="9"/>
      <c r="BBC19" s="9"/>
      <c r="BBD19" s="9"/>
      <c r="BBE19" s="9"/>
      <c r="BBF19" s="9"/>
      <c r="BBG19" s="9"/>
      <c r="BBH19" s="9"/>
      <c r="BBI19" s="9"/>
      <c r="BBJ19" s="9"/>
      <c r="BBK19" s="9"/>
      <c r="BBL19" s="9"/>
      <c r="BBM19" s="9"/>
      <c r="BBN19" s="9"/>
      <c r="BBO19" s="9"/>
      <c r="BBP19" s="9"/>
      <c r="BBQ19" s="9"/>
      <c r="BBR19" s="9"/>
      <c r="BBS19" s="9"/>
      <c r="BBT19" s="9"/>
      <c r="BBU19" s="9"/>
      <c r="BBV19" s="9"/>
      <c r="BBW19" s="9"/>
      <c r="BBX19" s="9"/>
      <c r="BBY19" s="9"/>
      <c r="BBZ19" s="9"/>
      <c r="BCA19" s="9"/>
      <c r="BCB19" s="9"/>
      <c r="BCC19" s="9"/>
      <c r="BCD19" s="9"/>
      <c r="BCE19" s="9"/>
      <c r="BCF19" s="9"/>
      <c r="BCG19" s="9"/>
      <c r="BCH19" s="9"/>
      <c r="BCI19" s="9"/>
      <c r="BCJ19" s="9"/>
      <c r="BCK19" s="9"/>
      <c r="BCL19" s="9"/>
      <c r="BCM19" s="9"/>
      <c r="BCN19" s="9"/>
      <c r="BCO19" s="9"/>
      <c r="BCP19" s="9"/>
      <c r="BCQ19" s="9"/>
      <c r="BCR19" s="9"/>
      <c r="BCS19" s="9"/>
      <c r="BCT19" s="9"/>
      <c r="BCU19" s="9"/>
      <c r="BCV19" s="9"/>
      <c r="BCW19" s="9"/>
      <c r="BCX19" s="9"/>
      <c r="BCY19" s="9"/>
      <c r="BCZ19" s="9"/>
      <c r="BDA19" s="9"/>
      <c r="BDB19" s="9"/>
      <c r="BDC19" s="9"/>
      <c r="BDD19" s="9"/>
      <c r="BDE19" s="9"/>
      <c r="BDF19" s="9"/>
      <c r="BDG19" s="9"/>
      <c r="BDH19" s="9"/>
      <c r="BDI19" s="9"/>
      <c r="BDJ19" s="9"/>
      <c r="BDK19" s="9"/>
      <c r="BDL19" s="9"/>
      <c r="BDM19" s="9"/>
      <c r="BDN19" s="9"/>
      <c r="BDO19" s="9"/>
      <c r="BDP19" s="9"/>
      <c r="BDQ19" s="9"/>
      <c r="BDR19" s="9"/>
      <c r="BDS19" s="9"/>
      <c r="BDT19" s="9"/>
      <c r="BDU19" s="9"/>
      <c r="BDV19" s="9"/>
      <c r="BDW19" s="9"/>
      <c r="BDX19" s="9"/>
      <c r="BDY19" s="9"/>
      <c r="BDZ19" s="9"/>
      <c r="BEA19" s="9"/>
      <c r="BEB19" s="9"/>
      <c r="BEC19" s="9"/>
      <c r="BED19" s="9"/>
      <c r="BEE19" s="9"/>
      <c r="BEF19" s="9"/>
      <c r="BEG19" s="9"/>
      <c r="BEH19" s="9"/>
      <c r="BEI19" s="9"/>
      <c r="BEJ19" s="9"/>
      <c r="BEK19" s="9"/>
      <c r="BEL19" s="9"/>
      <c r="BEM19" s="9"/>
      <c r="BEN19" s="9"/>
      <c r="BEO19" s="9"/>
      <c r="BEP19" s="9"/>
      <c r="BEQ19" s="9"/>
      <c r="BER19" s="9"/>
      <c r="BES19" s="9"/>
      <c r="BET19" s="9"/>
      <c r="BEU19" s="9"/>
      <c r="BEV19" s="9"/>
      <c r="BEW19" s="9"/>
      <c r="BEX19" s="9"/>
      <c r="BEY19" s="9"/>
      <c r="BEZ19" s="9"/>
      <c r="BFA19" s="9"/>
      <c r="BFB19" s="9"/>
      <c r="BFC19" s="9"/>
      <c r="BFD19" s="9"/>
      <c r="BFE19" s="9"/>
      <c r="BFF19" s="9"/>
      <c r="BFG19" s="9"/>
      <c r="BFH19" s="9"/>
      <c r="BFI19" s="9"/>
      <c r="BFJ19" s="9"/>
      <c r="BFK19" s="9"/>
      <c r="BFL19" s="9"/>
      <c r="BFM19" s="9"/>
      <c r="BFN19" s="9"/>
      <c r="BFO19" s="9"/>
      <c r="BFP19" s="9"/>
      <c r="BFQ19" s="9"/>
      <c r="BFR19" s="9"/>
      <c r="BFS19" s="9"/>
      <c r="BFT19" s="9"/>
      <c r="BFU19" s="9"/>
      <c r="BFV19" s="9"/>
      <c r="BFW19" s="9"/>
      <c r="BFX19" s="9"/>
      <c r="BFY19" s="9"/>
      <c r="BFZ19" s="9"/>
      <c r="BGA19" s="9"/>
      <c r="BGB19" s="9"/>
      <c r="BGC19" s="9"/>
      <c r="BGD19" s="9"/>
      <c r="BGE19" s="9"/>
      <c r="BGF19" s="9"/>
      <c r="BGG19" s="9"/>
      <c r="BGH19" s="9"/>
      <c r="BGI19" s="9"/>
      <c r="BGJ19" s="9"/>
      <c r="BGK19" s="9"/>
      <c r="BGL19" s="9"/>
      <c r="BGM19" s="9"/>
      <c r="BGN19" s="9"/>
      <c r="BGO19" s="9"/>
      <c r="BGP19" s="9"/>
      <c r="BGQ19" s="9"/>
      <c r="BGR19" s="9"/>
      <c r="BGS19" s="9"/>
      <c r="BGT19" s="9"/>
      <c r="BGU19" s="9"/>
      <c r="BGV19" s="9"/>
      <c r="BGW19" s="9"/>
      <c r="BGX19" s="9"/>
      <c r="BGY19" s="9"/>
      <c r="BGZ19" s="9"/>
      <c r="BHA19" s="9"/>
      <c r="BHB19" s="9"/>
      <c r="BHC19" s="9"/>
      <c r="BHD19" s="9"/>
      <c r="BHE19" s="9"/>
      <c r="BHF19" s="9"/>
      <c r="BHG19" s="9"/>
      <c r="BHH19" s="9"/>
      <c r="BHI19" s="9"/>
      <c r="BHJ19" s="9"/>
      <c r="BHK19" s="9"/>
      <c r="BHL19" s="9"/>
      <c r="BHM19" s="9"/>
      <c r="BHN19" s="9"/>
      <c r="BHO19" s="9"/>
      <c r="BHP19" s="9"/>
      <c r="BHQ19" s="9"/>
      <c r="BHR19" s="9"/>
      <c r="BHS19" s="9"/>
      <c r="BHT19" s="9"/>
      <c r="BHU19" s="9"/>
      <c r="BHV19" s="9"/>
      <c r="BHW19" s="9"/>
      <c r="BHX19" s="9"/>
      <c r="BHY19" s="9"/>
      <c r="BHZ19" s="9"/>
      <c r="BIA19" s="9"/>
      <c r="BIB19" s="9"/>
      <c r="BIC19" s="9"/>
      <c r="BID19" s="9"/>
      <c r="BIE19" s="9"/>
      <c r="BIF19" s="9"/>
      <c r="BIG19" s="9"/>
      <c r="BIH19" s="9"/>
      <c r="BII19" s="9"/>
      <c r="BIJ19" s="9"/>
      <c r="BIK19" s="9"/>
      <c r="BIL19" s="9"/>
      <c r="BIM19" s="9"/>
      <c r="BIN19" s="9"/>
      <c r="BIO19" s="9"/>
      <c r="BIP19" s="9"/>
      <c r="BIQ19" s="9"/>
      <c r="BIR19" s="9"/>
      <c r="BIS19" s="9"/>
      <c r="BIT19" s="9"/>
      <c r="BIU19" s="9"/>
      <c r="BIV19" s="9"/>
      <c r="BIW19" s="9"/>
      <c r="BIX19" s="9"/>
      <c r="BIY19" s="9"/>
      <c r="BIZ19" s="9"/>
      <c r="BJA19" s="9"/>
      <c r="BJB19" s="9"/>
      <c r="BJC19" s="9"/>
      <c r="BJD19" s="9"/>
      <c r="BJE19" s="9"/>
      <c r="BJF19" s="9"/>
      <c r="BJG19" s="9"/>
      <c r="BJH19" s="9"/>
      <c r="BJI19" s="9"/>
      <c r="BJJ19" s="9"/>
      <c r="BJK19" s="9"/>
      <c r="BJL19" s="9"/>
      <c r="BJM19" s="9"/>
      <c r="BJN19" s="9"/>
      <c r="BJO19" s="9"/>
      <c r="BJP19" s="9"/>
      <c r="BJQ19" s="9"/>
      <c r="BJR19" s="9"/>
      <c r="BJS19" s="9"/>
      <c r="BJT19" s="9"/>
      <c r="BJU19" s="9"/>
      <c r="BJV19" s="9"/>
      <c r="BJW19" s="9"/>
      <c r="BJX19" s="9"/>
      <c r="BJY19" s="9"/>
      <c r="BJZ19" s="9"/>
      <c r="BKA19" s="9"/>
      <c r="BKB19" s="9"/>
      <c r="BKC19" s="9"/>
      <c r="BKD19" s="9"/>
      <c r="BKE19" s="9"/>
      <c r="BKF19" s="9"/>
      <c r="BKG19" s="9"/>
      <c r="BKH19" s="9"/>
      <c r="BKI19" s="9"/>
      <c r="BKJ19" s="9"/>
      <c r="BKK19" s="9"/>
      <c r="BKL19" s="9"/>
      <c r="BKM19" s="9"/>
      <c r="BKN19" s="9"/>
      <c r="BKO19" s="9"/>
      <c r="BKP19" s="9"/>
      <c r="BKQ19" s="9"/>
      <c r="BKR19" s="9"/>
      <c r="BKS19" s="9"/>
      <c r="BKT19" s="9"/>
      <c r="BKU19" s="9"/>
      <c r="BKV19" s="9"/>
      <c r="BKW19" s="9"/>
      <c r="BKX19" s="9"/>
      <c r="BKY19" s="9"/>
      <c r="BKZ19" s="9"/>
      <c r="BLA19" s="9"/>
      <c r="BLB19" s="9"/>
      <c r="BLC19" s="9"/>
      <c r="BLD19" s="9"/>
      <c r="BLE19" s="9"/>
      <c r="BLF19" s="9"/>
      <c r="BLG19" s="9"/>
      <c r="BLH19" s="9"/>
      <c r="BLI19" s="9"/>
      <c r="BLJ19" s="9"/>
      <c r="BLK19" s="9"/>
      <c r="BLL19" s="9"/>
      <c r="BLM19" s="9"/>
      <c r="BLN19" s="9"/>
      <c r="BLO19" s="9"/>
      <c r="BLP19" s="9"/>
      <c r="BLQ19" s="9"/>
      <c r="BLR19" s="9"/>
      <c r="BLS19" s="9"/>
      <c r="BLT19" s="9"/>
      <c r="BLU19" s="9"/>
      <c r="BLV19" s="9"/>
      <c r="BLW19" s="9"/>
      <c r="BLX19" s="9"/>
      <c r="BLY19" s="9"/>
      <c r="BLZ19" s="9"/>
      <c r="BMA19" s="9"/>
      <c r="BMB19" s="9"/>
      <c r="BMC19" s="9"/>
      <c r="BMD19" s="9"/>
      <c r="BME19" s="9"/>
      <c r="BMF19" s="9"/>
      <c r="BMG19" s="9"/>
      <c r="BMH19" s="9"/>
      <c r="BMI19" s="9"/>
      <c r="BMJ19" s="9"/>
      <c r="BMK19" s="9"/>
      <c r="BML19" s="9"/>
      <c r="BMM19" s="9"/>
      <c r="BMN19" s="9"/>
      <c r="BMO19" s="9"/>
      <c r="BMP19" s="9"/>
      <c r="BMQ19" s="9"/>
      <c r="BMR19" s="9"/>
      <c r="BMS19" s="9"/>
      <c r="BMT19" s="9"/>
      <c r="BMU19" s="9"/>
      <c r="BMV19" s="9"/>
      <c r="BMW19" s="9"/>
      <c r="BMX19" s="9"/>
      <c r="BMY19" s="9"/>
      <c r="BMZ19" s="9"/>
      <c r="BNA19" s="9"/>
      <c r="BNB19" s="9"/>
      <c r="BNC19" s="9"/>
      <c r="BND19" s="9"/>
      <c r="BNE19" s="9"/>
      <c r="BNF19" s="9"/>
      <c r="BNG19" s="9"/>
      <c r="BNH19" s="9"/>
      <c r="BNI19" s="9"/>
      <c r="BNJ19" s="9"/>
      <c r="BNK19" s="9"/>
      <c r="BNL19" s="9"/>
      <c r="BNM19" s="9"/>
      <c r="BNN19" s="9"/>
      <c r="BNO19" s="9"/>
      <c r="BNP19" s="9"/>
      <c r="BNQ19" s="9"/>
      <c r="BNR19" s="9"/>
      <c r="BNS19" s="9"/>
      <c r="BNT19" s="9"/>
      <c r="BNU19" s="9"/>
      <c r="BNV19" s="9"/>
      <c r="BNW19" s="9"/>
      <c r="BNX19" s="9"/>
      <c r="BNY19" s="9"/>
      <c r="BNZ19" s="9"/>
      <c r="BOA19" s="9"/>
      <c r="BOB19" s="9"/>
      <c r="BOC19" s="9"/>
      <c r="BOD19" s="9"/>
      <c r="BOE19" s="9"/>
      <c r="BOF19" s="9"/>
      <c r="BOG19" s="9"/>
      <c r="BOH19" s="9"/>
      <c r="BOI19" s="9"/>
      <c r="BOJ19" s="9"/>
      <c r="BOK19" s="9"/>
      <c r="BOL19" s="9"/>
      <c r="BOM19" s="9"/>
      <c r="BON19" s="9"/>
      <c r="BOO19" s="9"/>
      <c r="BOP19" s="9"/>
      <c r="BOQ19" s="9"/>
      <c r="BOR19" s="9"/>
      <c r="BOS19" s="9"/>
      <c r="BOT19" s="9"/>
      <c r="BOU19" s="9"/>
      <c r="BOV19" s="9"/>
      <c r="BOW19" s="9"/>
      <c r="BOX19" s="9"/>
      <c r="BOY19" s="9"/>
      <c r="BOZ19" s="9"/>
      <c r="BPA19" s="9"/>
      <c r="BPB19" s="9"/>
      <c r="BPC19" s="9"/>
      <c r="BPD19" s="9"/>
      <c r="BPE19" s="9"/>
      <c r="BPF19" s="9"/>
      <c r="BPG19" s="9"/>
      <c r="BPH19" s="9"/>
      <c r="BPI19" s="9"/>
      <c r="BPJ19" s="9"/>
      <c r="BPK19" s="9"/>
      <c r="BPL19" s="9"/>
      <c r="BPM19" s="9"/>
      <c r="BPN19" s="9"/>
      <c r="BPO19" s="9"/>
      <c r="BPP19" s="9"/>
      <c r="BPQ19" s="9"/>
      <c r="BPR19" s="9"/>
      <c r="BPS19" s="9"/>
      <c r="BPT19" s="9"/>
      <c r="BPU19" s="9"/>
      <c r="BPV19" s="9"/>
      <c r="BPW19" s="9"/>
      <c r="BPX19" s="9"/>
      <c r="BPY19" s="9"/>
      <c r="BPZ19" s="9"/>
      <c r="BQA19" s="9"/>
      <c r="BQB19" s="9"/>
      <c r="BQC19" s="9"/>
      <c r="BQD19" s="9"/>
      <c r="BQE19" s="9"/>
      <c r="BQF19" s="9"/>
      <c r="BQG19" s="9"/>
      <c r="BQH19" s="9"/>
      <c r="BQI19" s="9"/>
      <c r="BQJ19" s="9"/>
      <c r="BQK19" s="9"/>
      <c r="BQL19" s="9"/>
      <c r="BQM19" s="9"/>
      <c r="BQN19" s="9"/>
      <c r="BQO19" s="9"/>
      <c r="BQP19" s="9"/>
      <c r="BQQ19" s="9"/>
      <c r="BQR19" s="9"/>
      <c r="BQS19" s="9"/>
      <c r="BQT19" s="9"/>
      <c r="BQU19" s="9"/>
      <c r="BQV19" s="9"/>
      <c r="BQW19" s="9"/>
      <c r="BQX19" s="9"/>
      <c r="BQY19" s="9"/>
      <c r="BQZ19" s="9"/>
      <c r="BRA19" s="9"/>
      <c r="BRB19" s="9"/>
      <c r="BRC19" s="9"/>
      <c r="BRD19" s="9"/>
      <c r="BRE19" s="9"/>
      <c r="BRF19" s="9"/>
      <c r="BRG19" s="9"/>
      <c r="BRH19" s="9"/>
      <c r="BRI19" s="9"/>
      <c r="BRJ19" s="9"/>
      <c r="BRK19" s="9"/>
      <c r="BRL19" s="9"/>
      <c r="BRM19" s="9"/>
      <c r="BRN19" s="9"/>
      <c r="BRO19" s="9"/>
      <c r="BRP19" s="9"/>
      <c r="BRQ19" s="9"/>
      <c r="BRR19" s="9"/>
      <c r="BRS19" s="9"/>
      <c r="BRT19" s="9"/>
      <c r="BRU19" s="9"/>
      <c r="BRV19" s="9"/>
      <c r="BRW19" s="9"/>
    </row>
    <row r="20" spans="1:1843" s="100" customFormat="1" x14ac:dyDescent="0.25">
      <c r="A20" s="150" t="s">
        <v>13</v>
      </c>
      <c r="B20" s="150" t="s">
        <v>12</v>
      </c>
      <c r="C20" s="151"/>
      <c r="D20" s="150" t="s">
        <v>66</v>
      </c>
      <c r="E20" s="152">
        <v>805616</v>
      </c>
      <c r="F20" s="150" t="s">
        <v>6</v>
      </c>
      <c r="G20" s="151"/>
      <c r="H20" s="150" t="s">
        <v>8</v>
      </c>
      <c r="I20" s="152">
        <v>30000474</v>
      </c>
      <c r="J20" s="150" t="s">
        <v>174</v>
      </c>
      <c r="K20" s="150" t="s">
        <v>175</v>
      </c>
      <c r="L20" s="152">
        <v>0.26</v>
      </c>
      <c r="M20" s="151"/>
      <c r="N20" s="151"/>
      <c r="O20" s="150" t="s">
        <v>176</v>
      </c>
      <c r="P20" s="150" t="s">
        <v>177</v>
      </c>
      <c r="Q20" s="152">
        <v>806665</v>
      </c>
      <c r="R20" s="152">
        <v>999</v>
      </c>
      <c r="S20" s="150" t="s">
        <v>178</v>
      </c>
      <c r="T20" s="153">
        <v>514886</v>
      </c>
      <c r="U20" s="154">
        <v>133870.35999999999</v>
      </c>
      <c r="V20" s="9"/>
      <c r="W20" s="155">
        <f>AF34</f>
        <v>182538.14394423077</v>
      </c>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c r="IJ20" s="9"/>
      <c r="IK20" s="9"/>
      <c r="IL20" s="9"/>
      <c r="IM20" s="9"/>
      <c r="IN20" s="9"/>
      <c r="IO20" s="9"/>
      <c r="IP20" s="9"/>
      <c r="IQ20" s="9"/>
      <c r="IR20" s="9"/>
      <c r="IS20" s="9"/>
      <c r="IT20" s="9"/>
      <c r="IU20" s="9"/>
      <c r="IV20" s="9"/>
      <c r="IW20" s="9"/>
      <c r="IX20" s="9"/>
      <c r="IY20" s="9"/>
      <c r="IZ20" s="9"/>
      <c r="JA20" s="9"/>
      <c r="JB20" s="9"/>
      <c r="JC20" s="9"/>
      <c r="JD20" s="9"/>
      <c r="JE20" s="9"/>
      <c r="JF20" s="9"/>
      <c r="JG20" s="9"/>
      <c r="JH20" s="9"/>
      <c r="JI20" s="9"/>
      <c r="JJ20" s="9"/>
      <c r="JK20" s="9"/>
      <c r="JL20" s="9"/>
      <c r="JM20" s="9"/>
      <c r="JN20" s="9"/>
      <c r="JO20" s="9"/>
      <c r="JP20" s="9"/>
      <c r="JQ20" s="9"/>
      <c r="JR20" s="9"/>
      <c r="JS20" s="9"/>
      <c r="JT20" s="9"/>
      <c r="JU20" s="9"/>
      <c r="JV20" s="9"/>
      <c r="JW20" s="9"/>
      <c r="JX20" s="9"/>
      <c r="JY20" s="9"/>
      <c r="JZ20" s="9"/>
      <c r="KA20" s="9"/>
      <c r="KB20" s="9"/>
      <c r="KC20" s="9"/>
      <c r="KD20" s="9"/>
      <c r="KE20" s="9"/>
      <c r="KF20" s="9"/>
      <c r="KG20" s="9"/>
      <c r="KH20" s="9"/>
      <c r="KI20" s="9"/>
      <c r="KJ20" s="9"/>
      <c r="KK20" s="9"/>
      <c r="KL20" s="9"/>
      <c r="KM20" s="9"/>
      <c r="KN20" s="9"/>
      <c r="KO20" s="9"/>
      <c r="KP20" s="9"/>
      <c r="KQ20" s="9"/>
      <c r="KR20" s="9"/>
      <c r="KS20" s="9"/>
      <c r="KT20" s="9"/>
      <c r="KU20" s="9"/>
      <c r="KV20" s="9"/>
      <c r="KW20" s="9"/>
      <c r="KX20" s="9"/>
      <c r="KY20" s="9"/>
      <c r="KZ20" s="9"/>
      <c r="LA20" s="9"/>
      <c r="LB20" s="9"/>
      <c r="LC20" s="9"/>
      <c r="LD20" s="9"/>
      <c r="LE20" s="9"/>
      <c r="LF20" s="9"/>
      <c r="LG20" s="9"/>
      <c r="LH20" s="9"/>
      <c r="LI20" s="9"/>
      <c r="LJ20" s="9"/>
      <c r="LK20" s="9"/>
      <c r="LL20" s="9"/>
      <c r="LM20" s="9"/>
      <c r="LN20" s="9"/>
      <c r="LO20" s="9"/>
      <c r="LP20" s="9"/>
      <c r="LQ20" s="9"/>
      <c r="LR20" s="9"/>
      <c r="LS20" s="9"/>
      <c r="LT20" s="9"/>
      <c r="LU20" s="9"/>
      <c r="LV20" s="9"/>
      <c r="LW20" s="9"/>
      <c r="LX20" s="9"/>
      <c r="LY20" s="9"/>
      <c r="LZ20" s="9"/>
      <c r="MA20" s="9"/>
      <c r="MB20" s="9"/>
      <c r="MC20" s="9"/>
      <c r="MD20" s="9"/>
      <c r="ME20" s="9"/>
      <c r="MF20" s="9"/>
      <c r="MG20" s="9"/>
      <c r="MH20" s="9"/>
      <c r="MI20" s="9"/>
      <c r="MJ20" s="9"/>
      <c r="MK20" s="9"/>
      <c r="ML20" s="9"/>
      <c r="MM20" s="9"/>
      <c r="MN20" s="9"/>
      <c r="MO20" s="9"/>
      <c r="MP20" s="9"/>
      <c r="MQ20" s="9"/>
      <c r="MR20" s="9"/>
      <c r="MS20" s="9"/>
      <c r="MT20" s="9"/>
      <c r="MU20" s="9"/>
      <c r="MV20" s="9"/>
      <c r="MW20" s="9"/>
      <c r="MX20" s="9"/>
      <c r="MY20" s="9"/>
      <c r="MZ20" s="9"/>
      <c r="NA20" s="9"/>
      <c r="NB20" s="9"/>
      <c r="NC20" s="9"/>
      <c r="ND20" s="9"/>
      <c r="NE20" s="9"/>
      <c r="NF20" s="9"/>
      <c r="NG20" s="9"/>
      <c r="NH20" s="9"/>
      <c r="NI20" s="9"/>
      <c r="NJ20" s="9"/>
      <c r="NK20" s="9"/>
      <c r="NL20" s="9"/>
      <c r="NM20" s="9"/>
      <c r="NN20" s="9"/>
      <c r="NO20" s="9"/>
      <c r="NP20" s="9"/>
      <c r="NQ20" s="9"/>
      <c r="NR20" s="9"/>
      <c r="NS20" s="9"/>
      <c r="NT20" s="9"/>
      <c r="NU20" s="9"/>
      <c r="NV20" s="9"/>
      <c r="NW20" s="9"/>
      <c r="NX20" s="9"/>
      <c r="NY20" s="9"/>
      <c r="NZ20" s="9"/>
      <c r="OA20" s="9"/>
      <c r="OB20" s="9"/>
      <c r="OC20" s="9"/>
      <c r="OD20" s="9"/>
      <c r="OE20" s="9"/>
      <c r="OF20" s="9"/>
      <c r="OG20" s="9"/>
      <c r="OH20" s="9"/>
      <c r="OI20" s="9"/>
      <c r="OJ20" s="9"/>
      <c r="OK20" s="9"/>
      <c r="OL20" s="9"/>
      <c r="OM20" s="9"/>
      <c r="ON20" s="9"/>
      <c r="OO20" s="9"/>
      <c r="OP20" s="9"/>
      <c r="OQ20" s="9"/>
      <c r="OR20" s="9"/>
      <c r="OS20" s="9"/>
      <c r="OT20" s="9"/>
      <c r="OU20" s="9"/>
      <c r="OV20" s="9"/>
      <c r="OW20" s="9"/>
      <c r="OX20" s="9"/>
      <c r="OY20" s="9"/>
      <c r="OZ20" s="9"/>
      <c r="PA20" s="9"/>
      <c r="PB20" s="9"/>
      <c r="PC20" s="9"/>
      <c r="PD20" s="9"/>
      <c r="PE20" s="9"/>
      <c r="PF20" s="9"/>
      <c r="PG20" s="9"/>
      <c r="PH20" s="9"/>
      <c r="PI20" s="9"/>
      <c r="PJ20" s="9"/>
      <c r="PK20" s="9"/>
      <c r="PL20" s="9"/>
      <c r="PM20" s="9"/>
      <c r="PN20" s="9"/>
      <c r="PO20" s="9"/>
      <c r="PP20" s="9"/>
      <c r="PQ20" s="9"/>
      <c r="PR20" s="9"/>
      <c r="PS20" s="9"/>
      <c r="PT20" s="9"/>
      <c r="PU20" s="9"/>
      <c r="PV20" s="9"/>
      <c r="PW20" s="9"/>
      <c r="PX20" s="9"/>
      <c r="PY20" s="9"/>
      <c r="PZ20" s="9"/>
      <c r="QA20" s="9"/>
      <c r="QB20" s="9"/>
      <c r="QC20" s="9"/>
      <c r="QD20" s="9"/>
      <c r="QE20" s="9"/>
      <c r="QF20" s="9"/>
      <c r="QG20" s="9"/>
      <c r="QH20" s="9"/>
      <c r="QI20" s="9"/>
      <c r="QJ20" s="9"/>
      <c r="QK20" s="9"/>
      <c r="QL20" s="9"/>
      <c r="QM20" s="9"/>
      <c r="QN20" s="9"/>
      <c r="QO20" s="9"/>
      <c r="QP20" s="9"/>
      <c r="QQ20" s="9"/>
      <c r="QR20" s="9"/>
      <c r="QS20" s="9"/>
      <c r="QT20" s="9"/>
      <c r="QU20" s="9"/>
      <c r="QV20" s="9"/>
      <c r="QW20" s="9"/>
      <c r="QX20" s="9"/>
      <c r="QY20" s="9"/>
      <c r="QZ20" s="9"/>
      <c r="RA20" s="9"/>
      <c r="RB20" s="9"/>
      <c r="RC20" s="9"/>
      <c r="RD20" s="9"/>
      <c r="RE20" s="9"/>
      <c r="RF20" s="9"/>
      <c r="RG20" s="9"/>
      <c r="RH20" s="9"/>
      <c r="RI20" s="9"/>
      <c r="RJ20" s="9"/>
      <c r="RK20" s="9"/>
      <c r="RL20" s="9"/>
      <c r="RM20" s="9"/>
      <c r="RN20" s="9"/>
      <c r="RO20" s="9"/>
      <c r="RP20" s="9"/>
      <c r="RQ20" s="9"/>
      <c r="RR20" s="9"/>
      <c r="RS20" s="9"/>
      <c r="RT20" s="9"/>
      <c r="RU20" s="9"/>
      <c r="RV20" s="9"/>
      <c r="RW20" s="9"/>
      <c r="RX20" s="9"/>
      <c r="RY20" s="9"/>
      <c r="RZ20" s="9"/>
      <c r="SA20" s="9"/>
      <c r="SB20" s="9"/>
      <c r="SC20" s="9"/>
      <c r="SD20" s="9"/>
      <c r="SE20" s="9"/>
      <c r="SF20" s="9"/>
      <c r="SG20" s="9"/>
      <c r="SH20" s="9"/>
      <c r="SI20" s="9"/>
      <c r="SJ20" s="9"/>
      <c r="SK20" s="9"/>
      <c r="SL20" s="9"/>
      <c r="SM20" s="9"/>
      <c r="SN20" s="9"/>
      <c r="SO20" s="9"/>
      <c r="SP20" s="9"/>
      <c r="SQ20" s="9"/>
      <c r="SR20" s="9"/>
      <c r="SS20" s="9"/>
      <c r="ST20" s="9"/>
      <c r="SU20" s="9"/>
      <c r="SV20" s="9"/>
      <c r="SW20" s="9"/>
      <c r="SX20" s="9"/>
      <c r="SY20" s="9"/>
      <c r="SZ20" s="9"/>
      <c r="TA20" s="9"/>
      <c r="TB20" s="9"/>
      <c r="TC20" s="9"/>
      <c r="TD20" s="9"/>
      <c r="TE20" s="9"/>
      <c r="TF20" s="9"/>
      <c r="TG20" s="9"/>
      <c r="TH20" s="9"/>
      <c r="TI20" s="9"/>
      <c r="TJ20" s="9"/>
      <c r="TK20" s="9"/>
      <c r="TL20" s="9"/>
      <c r="TM20" s="9"/>
      <c r="TN20" s="9"/>
      <c r="TO20" s="9"/>
      <c r="TP20" s="9"/>
      <c r="TQ20" s="9"/>
      <c r="TR20" s="9"/>
      <c r="TS20" s="9"/>
      <c r="TT20" s="9"/>
      <c r="TU20" s="9"/>
      <c r="TV20" s="9"/>
      <c r="TW20" s="9"/>
      <c r="TX20" s="9"/>
      <c r="TY20" s="9"/>
      <c r="TZ20" s="9"/>
      <c r="UA20" s="9"/>
      <c r="UB20" s="9"/>
      <c r="UC20" s="9"/>
      <c r="UD20" s="9"/>
      <c r="UE20" s="9"/>
      <c r="UF20" s="9"/>
      <c r="UG20" s="9"/>
      <c r="UH20" s="9"/>
      <c r="UI20" s="9"/>
      <c r="UJ20" s="9"/>
      <c r="UK20" s="9"/>
      <c r="UL20" s="9"/>
      <c r="UM20" s="9"/>
      <c r="UN20" s="9"/>
      <c r="UO20" s="9"/>
      <c r="UP20" s="9"/>
      <c r="UQ20" s="9"/>
      <c r="UR20" s="9"/>
      <c r="US20" s="9"/>
      <c r="UT20" s="9"/>
      <c r="UU20" s="9"/>
      <c r="UV20" s="9"/>
      <c r="UW20" s="9"/>
      <c r="UX20" s="9"/>
      <c r="UY20" s="9"/>
      <c r="UZ20" s="9"/>
      <c r="VA20" s="9"/>
      <c r="VB20" s="9"/>
      <c r="VC20" s="9"/>
      <c r="VD20" s="9"/>
      <c r="VE20" s="9"/>
      <c r="VF20" s="9"/>
      <c r="VG20" s="9"/>
      <c r="VH20" s="9"/>
      <c r="VI20" s="9"/>
      <c r="VJ20" s="9"/>
      <c r="VK20" s="9"/>
      <c r="VL20" s="9"/>
      <c r="VM20" s="9"/>
      <c r="VN20" s="9"/>
      <c r="VO20" s="9"/>
      <c r="VP20" s="9"/>
      <c r="VQ20" s="9"/>
      <c r="VR20" s="9"/>
      <c r="VS20" s="9"/>
      <c r="VT20" s="9"/>
      <c r="VU20" s="9"/>
      <c r="VV20" s="9"/>
      <c r="VW20" s="9"/>
      <c r="VX20" s="9"/>
      <c r="VY20" s="9"/>
      <c r="VZ20" s="9"/>
      <c r="WA20" s="9"/>
      <c r="WB20" s="9"/>
      <c r="WC20" s="9"/>
      <c r="WD20" s="9"/>
      <c r="WE20" s="9"/>
      <c r="WF20" s="9"/>
      <c r="WG20" s="9"/>
      <c r="WH20" s="9"/>
      <c r="WI20" s="9"/>
      <c r="WJ20" s="9"/>
      <c r="WK20" s="9"/>
      <c r="WL20" s="9"/>
      <c r="WM20" s="9"/>
      <c r="WN20" s="9"/>
      <c r="WO20" s="9"/>
      <c r="WP20" s="9"/>
      <c r="WQ20" s="9"/>
      <c r="WR20" s="9"/>
      <c r="WS20" s="9"/>
      <c r="WT20" s="9"/>
      <c r="WU20" s="9"/>
      <c r="WV20" s="9"/>
      <c r="WW20" s="9"/>
      <c r="WX20" s="9"/>
      <c r="WY20" s="9"/>
      <c r="WZ20" s="9"/>
      <c r="XA20" s="9"/>
      <c r="XB20" s="9"/>
      <c r="XC20" s="9"/>
      <c r="XD20" s="9"/>
      <c r="XE20" s="9"/>
      <c r="XF20" s="9"/>
      <c r="XG20" s="9"/>
      <c r="XH20" s="9"/>
      <c r="XI20" s="9"/>
      <c r="XJ20" s="9"/>
      <c r="XK20" s="9"/>
      <c r="XL20" s="9"/>
      <c r="XM20" s="9"/>
      <c r="XN20" s="9"/>
      <c r="XO20" s="9"/>
      <c r="XP20" s="9"/>
      <c r="XQ20" s="9"/>
      <c r="XR20" s="9"/>
      <c r="XS20" s="9"/>
      <c r="XT20" s="9"/>
      <c r="XU20" s="9"/>
      <c r="XV20" s="9"/>
      <c r="XW20" s="9"/>
      <c r="XX20" s="9"/>
      <c r="XY20" s="9"/>
      <c r="XZ20" s="9"/>
      <c r="YA20" s="9"/>
      <c r="YB20" s="9"/>
      <c r="YC20" s="9"/>
      <c r="YD20" s="9"/>
      <c r="YE20" s="9"/>
      <c r="YF20" s="9"/>
      <c r="YG20" s="9"/>
      <c r="YH20" s="9"/>
      <c r="YI20" s="9"/>
      <c r="YJ20" s="9"/>
      <c r="YK20" s="9"/>
      <c r="YL20" s="9"/>
      <c r="YM20" s="9"/>
      <c r="YN20" s="9"/>
      <c r="YO20" s="9"/>
      <c r="YP20" s="9"/>
      <c r="YQ20" s="9"/>
      <c r="YR20" s="9"/>
      <c r="YS20" s="9"/>
      <c r="YT20" s="9"/>
      <c r="YU20" s="9"/>
      <c r="YV20" s="9"/>
      <c r="YW20" s="9"/>
      <c r="YX20" s="9"/>
      <c r="YY20" s="9"/>
      <c r="YZ20" s="9"/>
      <c r="ZA20" s="9"/>
      <c r="ZB20" s="9"/>
      <c r="ZC20" s="9"/>
      <c r="ZD20" s="9"/>
      <c r="ZE20" s="9"/>
      <c r="ZF20" s="9"/>
      <c r="ZG20" s="9"/>
      <c r="ZH20" s="9"/>
      <c r="ZI20" s="9"/>
      <c r="ZJ20" s="9"/>
      <c r="ZK20" s="9"/>
      <c r="ZL20" s="9"/>
      <c r="ZM20" s="9"/>
      <c r="ZN20" s="9"/>
      <c r="ZO20" s="9"/>
      <c r="ZP20" s="9"/>
      <c r="ZQ20" s="9"/>
      <c r="ZR20" s="9"/>
      <c r="ZS20" s="9"/>
      <c r="ZT20" s="9"/>
      <c r="ZU20" s="9"/>
      <c r="ZV20" s="9"/>
      <c r="ZW20" s="9"/>
      <c r="ZX20" s="9"/>
      <c r="ZY20" s="9"/>
      <c r="ZZ20" s="9"/>
      <c r="AAA20" s="9"/>
      <c r="AAB20" s="9"/>
      <c r="AAC20" s="9"/>
      <c r="AAD20" s="9"/>
      <c r="AAE20" s="9"/>
      <c r="AAF20" s="9"/>
      <c r="AAG20" s="9"/>
      <c r="AAH20" s="9"/>
      <c r="AAI20" s="9"/>
      <c r="AAJ20" s="9"/>
      <c r="AAK20" s="9"/>
      <c r="AAL20" s="9"/>
      <c r="AAM20" s="9"/>
      <c r="AAN20" s="9"/>
      <c r="AAO20" s="9"/>
      <c r="AAP20" s="9"/>
      <c r="AAQ20" s="9"/>
      <c r="AAR20" s="9"/>
      <c r="AAS20" s="9"/>
      <c r="AAT20" s="9"/>
      <c r="AAU20" s="9"/>
      <c r="AAV20" s="9"/>
      <c r="AAW20" s="9"/>
      <c r="AAX20" s="9"/>
      <c r="AAY20" s="9"/>
      <c r="AAZ20" s="9"/>
      <c r="ABA20" s="9"/>
      <c r="ABB20" s="9"/>
      <c r="ABC20" s="9"/>
      <c r="ABD20" s="9"/>
      <c r="ABE20" s="9"/>
      <c r="ABF20" s="9"/>
      <c r="ABG20" s="9"/>
      <c r="ABH20" s="9"/>
      <c r="ABI20" s="9"/>
      <c r="ABJ20" s="9"/>
      <c r="ABK20" s="9"/>
      <c r="ABL20" s="9"/>
      <c r="ABM20" s="9"/>
      <c r="ABN20" s="9"/>
      <c r="ABO20" s="9"/>
      <c r="ABP20" s="9"/>
      <c r="ABQ20" s="9"/>
      <c r="ABR20" s="9"/>
      <c r="ABS20" s="9"/>
      <c r="ABT20" s="9"/>
      <c r="ABU20" s="9"/>
      <c r="ABV20" s="9"/>
      <c r="ABW20" s="9"/>
      <c r="ABX20" s="9"/>
      <c r="ABY20" s="9"/>
      <c r="ABZ20" s="9"/>
      <c r="ACA20" s="9"/>
      <c r="ACB20" s="9"/>
      <c r="ACC20" s="9"/>
      <c r="ACD20" s="9"/>
      <c r="ACE20" s="9"/>
      <c r="ACF20" s="9"/>
      <c r="ACG20" s="9"/>
      <c r="ACH20" s="9"/>
      <c r="ACI20" s="9"/>
      <c r="ACJ20" s="9"/>
      <c r="ACK20" s="9"/>
      <c r="ACL20" s="9"/>
      <c r="ACM20" s="9"/>
      <c r="ACN20" s="9"/>
      <c r="ACO20" s="9"/>
      <c r="ACP20" s="9"/>
      <c r="ACQ20" s="9"/>
      <c r="ACR20" s="9"/>
      <c r="ACS20" s="9"/>
      <c r="ACT20" s="9"/>
      <c r="ACU20" s="9"/>
      <c r="ACV20" s="9"/>
      <c r="ACW20" s="9"/>
      <c r="ACX20" s="9"/>
      <c r="ACY20" s="9"/>
      <c r="ACZ20" s="9"/>
      <c r="ADA20" s="9"/>
      <c r="ADB20" s="9"/>
      <c r="ADC20" s="9"/>
      <c r="ADD20" s="9"/>
      <c r="ADE20" s="9"/>
      <c r="ADF20" s="9"/>
      <c r="ADG20" s="9"/>
      <c r="ADH20" s="9"/>
      <c r="ADI20" s="9"/>
      <c r="ADJ20" s="9"/>
      <c r="ADK20" s="9"/>
      <c r="ADL20" s="9"/>
      <c r="ADM20" s="9"/>
      <c r="ADN20" s="9"/>
      <c r="ADO20" s="9"/>
      <c r="ADP20" s="9"/>
      <c r="ADQ20" s="9"/>
      <c r="ADR20" s="9"/>
      <c r="ADS20" s="9"/>
      <c r="ADT20" s="9"/>
      <c r="ADU20" s="9"/>
      <c r="ADV20" s="9"/>
      <c r="ADW20" s="9"/>
      <c r="ADX20" s="9"/>
      <c r="ADY20" s="9"/>
      <c r="ADZ20" s="9"/>
      <c r="AEA20" s="9"/>
      <c r="AEB20" s="9"/>
      <c r="AEC20" s="9"/>
      <c r="AED20" s="9"/>
      <c r="AEE20" s="9"/>
      <c r="AEF20" s="9"/>
      <c r="AEG20" s="9"/>
      <c r="AEH20" s="9"/>
      <c r="AEI20" s="9"/>
      <c r="AEJ20" s="9"/>
      <c r="AEK20" s="9"/>
      <c r="AEL20" s="9"/>
      <c r="AEM20" s="9"/>
      <c r="AEN20" s="9"/>
      <c r="AEO20" s="9"/>
      <c r="AEP20" s="9"/>
      <c r="AEQ20" s="9"/>
      <c r="AER20" s="9"/>
      <c r="AES20" s="9"/>
      <c r="AET20" s="9"/>
      <c r="AEU20" s="9"/>
      <c r="AEV20" s="9"/>
      <c r="AEW20" s="9"/>
      <c r="AEX20" s="9"/>
      <c r="AEY20" s="9"/>
      <c r="AEZ20" s="9"/>
      <c r="AFA20" s="9"/>
      <c r="AFB20" s="9"/>
      <c r="AFC20" s="9"/>
      <c r="AFD20" s="9"/>
      <c r="AFE20" s="9"/>
      <c r="AFF20" s="9"/>
      <c r="AFG20" s="9"/>
      <c r="AFH20" s="9"/>
      <c r="AFI20" s="9"/>
      <c r="AFJ20" s="9"/>
      <c r="AFK20" s="9"/>
      <c r="AFL20" s="9"/>
      <c r="AFM20" s="9"/>
      <c r="AFN20" s="9"/>
      <c r="AFO20" s="9"/>
      <c r="AFP20" s="9"/>
      <c r="AFQ20" s="9"/>
      <c r="AFR20" s="9"/>
      <c r="AFS20" s="9"/>
      <c r="AFT20" s="9"/>
      <c r="AFU20" s="9"/>
      <c r="AFV20" s="9"/>
      <c r="AFW20" s="9"/>
      <c r="AFX20" s="9"/>
      <c r="AFY20" s="9"/>
      <c r="AFZ20" s="9"/>
      <c r="AGA20" s="9"/>
      <c r="AGB20" s="9"/>
      <c r="AGC20" s="9"/>
      <c r="AGD20" s="9"/>
      <c r="AGE20" s="9"/>
      <c r="AGF20" s="9"/>
      <c r="AGG20" s="9"/>
      <c r="AGH20" s="9"/>
      <c r="AGI20" s="9"/>
      <c r="AGJ20" s="9"/>
      <c r="AGK20" s="9"/>
      <c r="AGL20" s="9"/>
      <c r="AGM20" s="9"/>
      <c r="AGN20" s="9"/>
      <c r="AGO20" s="9"/>
      <c r="AGP20" s="9"/>
      <c r="AGQ20" s="9"/>
      <c r="AGR20" s="9"/>
      <c r="AGS20" s="9"/>
      <c r="AGT20" s="9"/>
      <c r="AGU20" s="9"/>
      <c r="AGV20" s="9"/>
      <c r="AGW20" s="9"/>
      <c r="AGX20" s="9"/>
      <c r="AGY20" s="9"/>
      <c r="AGZ20" s="9"/>
      <c r="AHA20" s="9"/>
      <c r="AHB20" s="9"/>
      <c r="AHC20" s="9"/>
      <c r="AHD20" s="9"/>
      <c r="AHE20" s="9"/>
      <c r="AHF20" s="9"/>
      <c r="AHG20" s="9"/>
      <c r="AHH20" s="9"/>
      <c r="AHI20" s="9"/>
      <c r="AHJ20" s="9"/>
      <c r="AHK20" s="9"/>
      <c r="AHL20" s="9"/>
      <c r="AHM20" s="9"/>
      <c r="AHN20" s="9"/>
      <c r="AHO20" s="9"/>
      <c r="AHP20" s="9"/>
      <c r="AHQ20" s="9"/>
      <c r="AHR20" s="9"/>
      <c r="AHS20" s="9"/>
      <c r="AHT20" s="9"/>
      <c r="AHU20" s="9"/>
      <c r="AHV20" s="9"/>
      <c r="AHW20" s="9"/>
      <c r="AHX20" s="9"/>
      <c r="AHY20" s="9"/>
      <c r="AHZ20" s="9"/>
      <c r="AIA20" s="9"/>
      <c r="AIB20" s="9"/>
      <c r="AIC20" s="9"/>
      <c r="AID20" s="9"/>
      <c r="AIE20" s="9"/>
      <c r="AIF20" s="9"/>
      <c r="AIG20" s="9"/>
      <c r="AIH20" s="9"/>
      <c r="AII20" s="9"/>
      <c r="AIJ20" s="9"/>
      <c r="AIK20" s="9"/>
      <c r="AIL20" s="9"/>
      <c r="AIM20" s="9"/>
      <c r="AIN20" s="9"/>
      <c r="AIO20" s="9"/>
      <c r="AIP20" s="9"/>
      <c r="AIQ20" s="9"/>
      <c r="AIR20" s="9"/>
      <c r="AIS20" s="9"/>
      <c r="AIT20" s="9"/>
      <c r="AIU20" s="9"/>
      <c r="AIV20" s="9"/>
      <c r="AIW20" s="9"/>
      <c r="AIX20" s="9"/>
      <c r="AIY20" s="9"/>
      <c r="AIZ20" s="9"/>
      <c r="AJA20" s="9"/>
      <c r="AJB20" s="9"/>
      <c r="AJC20" s="9"/>
      <c r="AJD20" s="9"/>
      <c r="AJE20" s="9"/>
      <c r="AJF20" s="9"/>
      <c r="AJG20" s="9"/>
      <c r="AJH20" s="9"/>
      <c r="AJI20" s="9"/>
      <c r="AJJ20" s="9"/>
      <c r="AJK20" s="9"/>
      <c r="AJL20" s="9"/>
      <c r="AJM20" s="9"/>
      <c r="AJN20" s="9"/>
      <c r="AJO20" s="9"/>
      <c r="AJP20" s="9"/>
      <c r="AJQ20" s="9"/>
      <c r="AJR20" s="9"/>
      <c r="AJS20" s="9"/>
      <c r="AJT20" s="9"/>
      <c r="AJU20" s="9"/>
      <c r="AJV20" s="9"/>
      <c r="AJW20" s="9"/>
      <c r="AJX20" s="9"/>
      <c r="AJY20" s="9"/>
      <c r="AJZ20" s="9"/>
      <c r="AKA20" s="9"/>
      <c r="AKB20" s="9"/>
      <c r="AKC20" s="9"/>
      <c r="AKD20" s="9"/>
      <c r="AKE20" s="9"/>
      <c r="AKF20" s="9"/>
      <c r="AKG20" s="9"/>
      <c r="AKH20" s="9"/>
      <c r="AKI20" s="9"/>
      <c r="AKJ20" s="9"/>
      <c r="AKK20" s="9"/>
      <c r="AKL20" s="9"/>
      <c r="AKM20" s="9"/>
      <c r="AKN20" s="9"/>
      <c r="AKO20" s="9"/>
      <c r="AKP20" s="9"/>
      <c r="AKQ20" s="9"/>
      <c r="AKR20" s="9"/>
      <c r="AKS20" s="9"/>
      <c r="AKT20" s="9"/>
      <c r="AKU20" s="9"/>
      <c r="AKV20" s="9"/>
      <c r="AKW20" s="9"/>
      <c r="AKX20" s="9"/>
      <c r="AKY20" s="9"/>
      <c r="AKZ20" s="9"/>
      <c r="ALA20" s="9"/>
      <c r="ALB20" s="9"/>
      <c r="ALC20" s="9"/>
      <c r="ALD20" s="9"/>
      <c r="ALE20" s="9"/>
      <c r="ALF20" s="9"/>
      <c r="ALG20" s="9"/>
      <c r="ALH20" s="9"/>
      <c r="ALI20" s="9"/>
      <c r="ALJ20" s="9"/>
      <c r="ALK20" s="9"/>
      <c r="ALL20" s="9"/>
      <c r="ALM20" s="9"/>
      <c r="ALN20" s="9"/>
      <c r="ALO20" s="9"/>
      <c r="ALP20" s="9"/>
      <c r="ALQ20" s="9"/>
      <c r="ALR20" s="9"/>
      <c r="ALS20" s="9"/>
      <c r="ALT20" s="9"/>
      <c r="ALU20" s="9"/>
      <c r="ALV20" s="9"/>
      <c r="ALW20" s="9"/>
      <c r="ALX20" s="9"/>
      <c r="ALY20" s="9"/>
      <c r="ALZ20" s="9"/>
      <c r="AMA20" s="9"/>
      <c r="AMB20" s="9"/>
      <c r="AMC20" s="9"/>
      <c r="AMD20" s="9"/>
      <c r="AME20" s="9"/>
      <c r="AMF20" s="9"/>
      <c r="AMG20" s="9"/>
      <c r="AMH20" s="9"/>
      <c r="AMI20" s="9"/>
      <c r="AMJ20" s="9"/>
      <c r="AMK20" s="9"/>
      <c r="AML20" s="9"/>
      <c r="AMM20" s="9"/>
      <c r="AMN20" s="9"/>
      <c r="AMO20" s="9"/>
      <c r="AMP20" s="9"/>
      <c r="AMQ20" s="9"/>
      <c r="AMR20" s="9"/>
      <c r="AMS20" s="9"/>
      <c r="AMT20" s="9"/>
      <c r="AMU20" s="9"/>
      <c r="AMV20" s="9"/>
      <c r="AMW20" s="9"/>
      <c r="AMX20" s="9"/>
      <c r="AMY20" s="9"/>
      <c r="AMZ20" s="9"/>
      <c r="ANA20" s="9"/>
      <c r="ANB20" s="9"/>
      <c r="ANC20" s="9"/>
      <c r="AND20" s="9"/>
      <c r="ANE20" s="9"/>
      <c r="ANF20" s="9"/>
      <c r="ANG20" s="9"/>
      <c r="ANH20" s="9"/>
      <c r="ANI20" s="9"/>
      <c r="ANJ20" s="9"/>
      <c r="ANK20" s="9"/>
      <c r="ANL20" s="9"/>
      <c r="ANM20" s="9"/>
      <c r="ANN20" s="9"/>
      <c r="ANO20" s="9"/>
      <c r="ANP20" s="9"/>
      <c r="ANQ20" s="9"/>
      <c r="ANR20" s="9"/>
      <c r="ANS20" s="9"/>
      <c r="ANT20" s="9"/>
      <c r="ANU20" s="9"/>
      <c r="ANV20" s="9"/>
      <c r="ANW20" s="9"/>
      <c r="ANX20" s="9"/>
      <c r="ANY20" s="9"/>
      <c r="ANZ20" s="9"/>
      <c r="AOA20" s="9"/>
      <c r="AOB20" s="9"/>
      <c r="AOC20" s="9"/>
      <c r="AOD20" s="9"/>
      <c r="AOE20" s="9"/>
      <c r="AOF20" s="9"/>
      <c r="AOG20" s="9"/>
      <c r="AOH20" s="9"/>
      <c r="AOI20" s="9"/>
      <c r="AOJ20" s="9"/>
      <c r="AOK20" s="9"/>
      <c r="AOL20" s="9"/>
      <c r="AOM20" s="9"/>
      <c r="AON20" s="9"/>
      <c r="AOO20" s="9"/>
      <c r="AOP20" s="9"/>
      <c r="AOQ20" s="9"/>
      <c r="AOR20" s="9"/>
      <c r="AOS20" s="9"/>
      <c r="AOT20" s="9"/>
      <c r="AOU20" s="9"/>
      <c r="AOV20" s="9"/>
      <c r="AOW20" s="9"/>
      <c r="AOX20" s="9"/>
      <c r="AOY20" s="9"/>
      <c r="AOZ20" s="9"/>
      <c r="APA20" s="9"/>
      <c r="APB20" s="9"/>
      <c r="APC20" s="9"/>
      <c r="APD20" s="9"/>
      <c r="APE20" s="9"/>
      <c r="APF20" s="9"/>
      <c r="APG20" s="9"/>
      <c r="APH20" s="9"/>
      <c r="API20" s="9"/>
      <c r="APJ20" s="9"/>
      <c r="APK20" s="9"/>
      <c r="APL20" s="9"/>
      <c r="APM20" s="9"/>
      <c r="APN20" s="9"/>
      <c r="APO20" s="9"/>
      <c r="APP20" s="9"/>
      <c r="APQ20" s="9"/>
      <c r="APR20" s="9"/>
      <c r="APS20" s="9"/>
      <c r="APT20" s="9"/>
      <c r="APU20" s="9"/>
      <c r="APV20" s="9"/>
      <c r="APW20" s="9"/>
      <c r="APX20" s="9"/>
      <c r="APY20" s="9"/>
      <c r="APZ20" s="9"/>
      <c r="AQA20" s="9"/>
      <c r="AQB20" s="9"/>
      <c r="AQC20" s="9"/>
      <c r="AQD20" s="9"/>
      <c r="AQE20" s="9"/>
      <c r="AQF20" s="9"/>
      <c r="AQG20" s="9"/>
      <c r="AQH20" s="9"/>
      <c r="AQI20" s="9"/>
      <c r="AQJ20" s="9"/>
      <c r="AQK20" s="9"/>
      <c r="AQL20" s="9"/>
      <c r="AQM20" s="9"/>
      <c r="AQN20" s="9"/>
      <c r="AQO20" s="9"/>
      <c r="AQP20" s="9"/>
      <c r="AQQ20" s="9"/>
      <c r="AQR20" s="9"/>
      <c r="AQS20" s="9"/>
      <c r="AQT20" s="9"/>
      <c r="AQU20" s="9"/>
      <c r="AQV20" s="9"/>
      <c r="AQW20" s="9"/>
      <c r="AQX20" s="9"/>
      <c r="AQY20" s="9"/>
      <c r="AQZ20" s="9"/>
      <c r="ARA20" s="9"/>
      <c r="ARB20" s="9"/>
      <c r="ARC20" s="9"/>
      <c r="ARD20" s="9"/>
      <c r="ARE20" s="9"/>
      <c r="ARF20" s="9"/>
      <c r="ARG20" s="9"/>
      <c r="ARH20" s="9"/>
      <c r="ARI20" s="9"/>
      <c r="ARJ20" s="9"/>
      <c r="ARK20" s="9"/>
      <c r="ARL20" s="9"/>
      <c r="ARM20" s="9"/>
      <c r="ARN20" s="9"/>
      <c r="ARO20" s="9"/>
      <c r="ARP20" s="9"/>
      <c r="ARQ20" s="9"/>
      <c r="ARR20" s="9"/>
      <c r="ARS20" s="9"/>
      <c r="ART20" s="9"/>
      <c r="ARU20" s="9"/>
      <c r="ARV20" s="9"/>
      <c r="ARW20" s="9"/>
      <c r="ARX20" s="9"/>
      <c r="ARY20" s="9"/>
      <c r="ARZ20" s="9"/>
      <c r="ASA20" s="9"/>
      <c r="ASB20" s="9"/>
      <c r="ASC20" s="9"/>
      <c r="ASD20" s="9"/>
      <c r="ASE20" s="9"/>
      <c r="ASF20" s="9"/>
      <c r="ASG20" s="9"/>
      <c r="ASH20" s="9"/>
      <c r="ASI20" s="9"/>
      <c r="ASJ20" s="9"/>
      <c r="ASK20" s="9"/>
      <c r="ASL20" s="9"/>
      <c r="ASM20" s="9"/>
      <c r="ASN20" s="9"/>
      <c r="ASO20" s="9"/>
      <c r="ASP20" s="9"/>
      <c r="ASQ20" s="9"/>
      <c r="ASR20" s="9"/>
      <c r="ASS20" s="9"/>
      <c r="AST20" s="9"/>
      <c r="ASU20" s="9"/>
      <c r="ASV20" s="9"/>
      <c r="ASW20" s="9"/>
      <c r="ASX20" s="9"/>
      <c r="ASY20" s="9"/>
      <c r="ASZ20" s="9"/>
      <c r="ATA20" s="9"/>
      <c r="ATB20" s="9"/>
      <c r="ATC20" s="9"/>
      <c r="ATD20" s="9"/>
      <c r="ATE20" s="9"/>
      <c r="ATF20" s="9"/>
      <c r="ATG20" s="9"/>
      <c r="ATH20" s="9"/>
      <c r="ATI20" s="9"/>
      <c r="ATJ20" s="9"/>
      <c r="ATK20" s="9"/>
      <c r="ATL20" s="9"/>
      <c r="ATM20" s="9"/>
      <c r="ATN20" s="9"/>
      <c r="ATO20" s="9"/>
      <c r="ATP20" s="9"/>
      <c r="ATQ20" s="9"/>
      <c r="ATR20" s="9"/>
      <c r="ATS20" s="9"/>
      <c r="ATT20" s="9"/>
      <c r="ATU20" s="9"/>
      <c r="ATV20" s="9"/>
      <c r="ATW20" s="9"/>
      <c r="ATX20" s="9"/>
      <c r="ATY20" s="9"/>
      <c r="ATZ20" s="9"/>
      <c r="AUA20" s="9"/>
      <c r="AUB20" s="9"/>
      <c r="AUC20" s="9"/>
      <c r="AUD20" s="9"/>
      <c r="AUE20" s="9"/>
      <c r="AUF20" s="9"/>
      <c r="AUG20" s="9"/>
      <c r="AUH20" s="9"/>
      <c r="AUI20" s="9"/>
      <c r="AUJ20" s="9"/>
      <c r="AUK20" s="9"/>
      <c r="AUL20" s="9"/>
      <c r="AUM20" s="9"/>
      <c r="AUN20" s="9"/>
      <c r="AUO20" s="9"/>
      <c r="AUP20" s="9"/>
      <c r="AUQ20" s="9"/>
      <c r="AUR20" s="9"/>
      <c r="AUS20" s="9"/>
      <c r="AUT20" s="9"/>
      <c r="AUU20" s="9"/>
      <c r="AUV20" s="9"/>
      <c r="AUW20" s="9"/>
      <c r="AUX20" s="9"/>
      <c r="AUY20" s="9"/>
      <c r="AUZ20" s="9"/>
      <c r="AVA20" s="9"/>
      <c r="AVB20" s="9"/>
      <c r="AVC20" s="9"/>
      <c r="AVD20" s="9"/>
      <c r="AVE20" s="9"/>
      <c r="AVF20" s="9"/>
      <c r="AVG20" s="9"/>
      <c r="AVH20" s="9"/>
      <c r="AVI20" s="9"/>
      <c r="AVJ20" s="9"/>
      <c r="AVK20" s="9"/>
      <c r="AVL20" s="9"/>
      <c r="AVM20" s="9"/>
      <c r="AVN20" s="9"/>
      <c r="AVO20" s="9"/>
      <c r="AVP20" s="9"/>
      <c r="AVQ20" s="9"/>
      <c r="AVR20" s="9"/>
      <c r="AVS20" s="9"/>
      <c r="AVT20" s="9"/>
      <c r="AVU20" s="9"/>
      <c r="AVV20" s="9"/>
      <c r="AVW20" s="9"/>
      <c r="AVX20" s="9"/>
      <c r="AVY20" s="9"/>
      <c r="AVZ20" s="9"/>
      <c r="AWA20" s="9"/>
      <c r="AWB20" s="9"/>
      <c r="AWC20" s="9"/>
      <c r="AWD20" s="9"/>
      <c r="AWE20" s="9"/>
      <c r="AWF20" s="9"/>
      <c r="AWG20" s="9"/>
      <c r="AWH20" s="9"/>
      <c r="AWI20" s="9"/>
      <c r="AWJ20" s="9"/>
      <c r="AWK20" s="9"/>
      <c r="AWL20" s="9"/>
      <c r="AWM20" s="9"/>
      <c r="AWN20" s="9"/>
      <c r="AWO20" s="9"/>
      <c r="AWP20" s="9"/>
      <c r="AWQ20" s="9"/>
      <c r="AWR20" s="9"/>
      <c r="AWS20" s="9"/>
      <c r="AWT20" s="9"/>
      <c r="AWU20" s="9"/>
      <c r="AWV20" s="9"/>
      <c r="AWW20" s="9"/>
      <c r="AWX20" s="9"/>
      <c r="AWY20" s="9"/>
      <c r="AWZ20" s="9"/>
      <c r="AXA20" s="9"/>
      <c r="AXB20" s="9"/>
      <c r="AXC20" s="9"/>
      <c r="AXD20" s="9"/>
      <c r="AXE20" s="9"/>
      <c r="AXF20" s="9"/>
      <c r="AXG20" s="9"/>
      <c r="AXH20" s="9"/>
      <c r="AXI20" s="9"/>
      <c r="AXJ20" s="9"/>
      <c r="AXK20" s="9"/>
      <c r="AXL20" s="9"/>
      <c r="AXM20" s="9"/>
      <c r="AXN20" s="9"/>
      <c r="AXO20" s="9"/>
      <c r="AXP20" s="9"/>
      <c r="AXQ20" s="9"/>
      <c r="AXR20" s="9"/>
      <c r="AXS20" s="9"/>
      <c r="AXT20" s="9"/>
      <c r="AXU20" s="9"/>
      <c r="AXV20" s="9"/>
      <c r="AXW20" s="9"/>
      <c r="AXX20" s="9"/>
      <c r="AXY20" s="9"/>
      <c r="AXZ20" s="9"/>
      <c r="AYA20" s="9"/>
      <c r="AYB20" s="9"/>
      <c r="AYC20" s="9"/>
      <c r="AYD20" s="9"/>
      <c r="AYE20" s="9"/>
      <c r="AYF20" s="9"/>
      <c r="AYG20" s="9"/>
      <c r="AYH20" s="9"/>
      <c r="AYI20" s="9"/>
      <c r="AYJ20" s="9"/>
      <c r="AYK20" s="9"/>
      <c r="AYL20" s="9"/>
      <c r="AYM20" s="9"/>
      <c r="AYN20" s="9"/>
      <c r="AYO20" s="9"/>
      <c r="AYP20" s="9"/>
      <c r="AYQ20" s="9"/>
      <c r="AYR20" s="9"/>
      <c r="AYS20" s="9"/>
      <c r="AYT20" s="9"/>
      <c r="AYU20" s="9"/>
      <c r="AYV20" s="9"/>
      <c r="AYW20" s="9"/>
      <c r="AYX20" s="9"/>
      <c r="AYY20" s="9"/>
      <c r="AYZ20" s="9"/>
      <c r="AZA20" s="9"/>
      <c r="AZB20" s="9"/>
      <c r="AZC20" s="9"/>
      <c r="AZD20" s="9"/>
      <c r="AZE20" s="9"/>
      <c r="AZF20" s="9"/>
      <c r="AZG20" s="9"/>
      <c r="AZH20" s="9"/>
      <c r="AZI20" s="9"/>
      <c r="AZJ20" s="9"/>
      <c r="AZK20" s="9"/>
      <c r="AZL20" s="9"/>
      <c r="AZM20" s="9"/>
      <c r="AZN20" s="9"/>
      <c r="AZO20" s="9"/>
      <c r="AZP20" s="9"/>
      <c r="AZQ20" s="9"/>
      <c r="AZR20" s="9"/>
      <c r="AZS20" s="9"/>
      <c r="AZT20" s="9"/>
      <c r="AZU20" s="9"/>
      <c r="AZV20" s="9"/>
      <c r="AZW20" s="9"/>
      <c r="AZX20" s="9"/>
      <c r="AZY20" s="9"/>
      <c r="AZZ20" s="9"/>
      <c r="BAA20" s="9"/>
      <c r="BAB20" s="9"/>
      <c r="BAC20" s="9"/>
      <c r="BAD20" s="9"/>
      <c r="BAE20" s="9"/>
      <c r="BAF20" s="9"/>
      <c r="BAG20" s="9"/>
      <c r="BAH20" s="9"/>
      <c r="BAI20" s="9"/>
      <c r="BAJ20" s="9"/>
      <c r="BAK20" s="9"/>
      <c r="BAL20" s="9"/>
      <c r="BAM20" s="9"/>
      <c r="BAN20" s="9"/>
      <c r="BAO20" s="9"/>
      <c r="BAP20" s="9"/>
      <c r="BAQ20" s="9"/>
      <c r="BAR20" s="9"/>
      <c r="BAS20" s="9"/>
      <c r="BAT20" s="9"/>
      <c r="BAU20" s="9"/>
      <c r="BAV20" s="9"/>
      <c r="BAW20" s="9"/>
      <c r="BAX20" s="9"/>
      <c r="BAY20" s="9"/>
      <c r="BAZ20" s="9"/>
      <c r="BBA20" s="9"/>
      <c r="BBB20" s="9"/>
      <c r="BBC20" s="9"/>
      <c r="BBD20" s="9"/>
      <c r="BBE20" s="9"/>
      <c r="BBF20" s="9"/>
      <c r="BBG20" s="9"/>
      <c r="BBH20" s="9"/>
      <c r="BBI20" s="9"/>
      <c r="BBJ20" s="9"/>
      <c r="BBK20" s="9"/>
      <c r="BBL20" s="9"/>
      <c r="BBM20" s="9"/>
      <c r="BBN20" s="9"/>
      <c r="BBO20" s="9"/>
      <c r="BBP20" s="9"/>
      <c r="BBQ20" s="9"/>
      <c r="BBR20" s="9"/>
      <c r="BBS20" s="9"/>
      <c r="BBT20" s="9"/>
      <c r="BBU20" s="9"/>
      <c r="BBV20" s="9"/>
      <c r="BBW20" s="9"/>
      <c r="BBX20" s="9"/>
      <c r="BBY20" s="9"/>
      <c r="BBZ20" s="9"/>
      <c r="BCA20" s="9"/>
      <c r="BCB20" s="9"/>
      <c r="BCC20" s="9"/>
      <c r="BCD20" s="9"/>
      <c r="BCE20" s="9"/>
      <c r="BCF20" s="9"/>
      <c r="BCG20" s="9"/>
      <c r="BCH20" s="9"/>
      <c r="BCI20" s="9"/>
      <c r="BCJ20" s="9"/>
      <c r="BCK20" s="9"/>
      <c r="BCL20" s="9"/>
      <c r="BCM20" s="9"/>
      <c r="BCN20" s="9"/>
      <c r="BCO20" s="9"/>
      <c r="BCP20" s="9"/>
      <c r="BCQ20" s="9"/>
      <c r="BCR20" s="9"/>
      <c r="BCS20" s="9"/>
      <c r="BCT20" s="9"/>
      <c r="BCU20" s="9"/>
      <c r="BCV20" s="9"/>
      <c r="BCW20" s="9"/>
      <c r="BCX20" s="9"/>
      <c r="BCY20" s="9"/>
      <c r="BCZ20" s="9"/>
      <c r="BDA20" s="9"/>
      <c r="BDB20" s="9"/>
      <c r="BDC20" s="9"/>
      <c r="BDD20" s="9"/>
      <c r="BDE20" s="9"/>
      <c r="BDF20" s="9"/>
      <c r="BDG20" s="9"/>
      <c r="BDH20" s="9"/>
      <c r="BDI20" s="9"/>
      <c r="BDJ20" s="9"/>
      <c r="BDK20" s="9"/>
      <c r="BDL20" s="9"/>
      <c r="BDM20" s="9"/>
      <c r="BDN20" s="9"/>
      <c r="BDO20" s="9"/>
      <c r="BDP20" s="9"/>
      <c r="BDQ20" s="9"/>
      <c r="BDR20" s="9"/>
      <c r="BDS20" s="9"/>
      <c r="BDT20" s="9"/>
      <c r="BDU20" s="9"/>
      <c r="BDV20" s="9"/>
      <c r="BDW20" s="9"/>
      <c r="BDX20" s="9"/>
      <c r="BDY20" s="9"/>
      <c r="BDZ20" s="9"/>
      <c r="BEA20" s="9"/>
      <c r="BEB20" s="9"/>
      <c r="BEC20" s="9"/>
      <c r="BED20" s="9"/>
      <c r="BEE20" s="9"/>
      <c r="BEF20" s="9"/>
      <c r="BEG20" s="9"/>
      <c r="BEH20" s="9"/>
      <c r="BEI20" s="9"/>
      <c r="BEJ20" s="9"/>
      <c r="BEK20" s="9"/>
      <c r="BEL20" s="9"/>
      <c r="BEM20" s="9"/>
      <c r="BEN20" s="9"/>
      <c r="BEO20" s="9"/>
      <c r="BEP20" s="9"/>
      <c r="BEQ20" s="9"/>
      <c r="BER20" s="9"/>
      <c r="BES20" s="9"/>
      <c r="BET20" s="9"/>
      <c r="BEU20" s="9"/>
      <c r="BEV20" s="9"/>
      <c r="BEW20" s="9"/>
      <c r="BEX20" s="9"/>
      <c r="BEY20" s="9"/>
      <c r="BEZ20" s="9"/>
      <c r="BFA20" s="9"/>
      <c r="BFB20" s="9"/>
      <c r="BFC20" s="9"/>
      <c r="BFD20" s="9"/>
      <c r="BFE20" s="9"/>
      <c r="BFF20" s="9"/>
      <c r="BFG20" s="9"/>
      <c r="BFH20" s="9"/>
      <c r="BFI20" s="9"/>
      <c r="BFJ20" s="9"/>
      <c r="BFK20" s="9"/>
      <c r="BFL20" s="9"/>
      <c r="BFM20" s="9"/>
      <c r="BFN20" s="9"/>
      <c r="BFO20" s="9"/>
      <c r="BFP20" s="9"/>
      <c r="BFQ20" s="9"/>
      <c r="BFR20" s="9"/>
      <c r="BFS20" s="9"/>
      <c r="BFT20" s="9"/>
      <c r="BFU20" s="9"/>
      <c r="BFV20" s="9"/>
      <c r="BFW20" s="9"/>
      <c r="BFX20" s="9"/>
      <c r="BFY20" s="9"/>
      <c r="BFZ20" s="9"/>
      <c r="BGA20" s="9"/>
      <c r="BGB20" s="9"/>
      <c r="BGC20" s="9"/>
      <c r="BGD20" s="9"/>
      <c r="BGE20" s="9"/>
      <c r="BGF20" s="9"/>
      <c r="BGG20" s="9"/>
      <c r="BGH20" s="9"/>
      <c r="BGI20" s="9"/>
      <c r="BGJ20" s="9"/>
      <c r="BGK20" s="9"/>
      <c r="BGL20" s="9"/>
      <c r="BGM20" s="9"/>
      <c r="BGN20" s="9"/>
      <c r="BGO20" s="9"/>
      <c r="BGP20" s="9"/>
      <c r="BGQ20" s="9"/>
      <c r="BGR20" s="9"/>
      <c r="BGS20" s="9"/>
      <c r="BGT20" s="9"/>
      <c r="BGU20" s="9"/>
      <c r="BGV20" s="9"/>
      <c r="BGW20" s="9"/>
      <c r="BGX20" s="9"/>
      <c r="BGY20" s="9"/>
      <c r="BGZ20" s="9"/>
      <c r="BHA20" s="9"/>
      <c r="BHB20" s="9"/>
      <c r="BHC20" s="9"/>
      <c r="BHD20" s="9"/>
      <c r="BHE20" s="9"/>
      <c r="BHF20" s="9"/>
      <c r="BHG20" s="9"/>
      <c r="BHH20" s="9"/>
      <c r="BHI20" s="9"/>
      <c r="BHJ20" s="9"/>
      <c r="BHK20" s="9"/>
      <c r="BHL20" s="9"/>
      <c r="BHM20" s="9"/>
      <c r="BHN20" s="9"/>
      <c r="BHO20" s="9"/>
      <c r="BHP20" s="9"/>
      <c r="BHQ20" s="9"/>
      <c r="BHR20" s="9"/>
      <c r="BHS20" s="9"/>
      <c r="BHT20" s="9"/>
      <c r="BHU20" s="9"/>
      <c r="BHV20" s="9"/>
      <c r="BHW20" s="9"/>
      <c r="BHX20" s="9"/>
      <c r="BHY20" s="9"/>
      <c r="BHZ20" s="9"/>
      <c r="BIA20" s="9"/>
      <c r="BIB20" s="9"/>
      <c r="BIC20" s="9"/>
      <c r="BID20" s="9"/>
      <c r="BIE20" s="9"/>
      <c r="BIF20" s="9"/>
      <c r="BIG20" s="9"/>
      <c r="BIH20" s="9"/>
      <c r="BII20" s="9"/>
      <c r="BIJ20" s="9"/>
      <c r="BIK20" s="9"/>
      <c r="BIL20" s="9"/>
      <c r="BIM20" s="9"/>
      <c r="BIN20" s="9"/>
      <c r="BIO20" s="9"/>
      <c r="BIP20" s="9"/>
      <c r="BIQ20" s="9"/>
      <c r="BIR20" s="9"/>
      <c r="BIS20" s="9"/>
      <c r="BIT20" s="9"/>
      <c r="BIU20" s="9"/>
      <c r="BIV20" s="9"/>
      <c r="BIW20" s="9"/>
      <c r="BIX20" s="9"/>
      <c r="BIY20" s="9"/>
      <c r="BIZ20" s="9"/>
      <c r="BJA20" s="9"/>
      <c r="BJB20" s="9"/>
      <c r="BJC20" s="9"/>
      <c r="BJD20" s="9"/>
      <c r="BJE20" s="9"/>
      <c r="BJF20" s="9"/>
      <c r="BJG20" s="9"/>
      <c r="BJH20" s="9"/>
      <c r="BJI20" s="9"/>
      <c r="BJJ20" s="9"/>
      <c r="BJK20" s="9"/>
      <c r="BJL20" s="9"/>
      <c r="BJM20" s="9"/>
      <c r="BJN20" s="9"/>
      <c r="BJO20" s="9"/>
      <c r="BJP20" s="9"/>
      <c r="BJQ20" s="9"/>
      <c r="BJR20" s="9"/>
      <c r="BJS20" s="9"/>
      <c r="BJT20" s="9"/>
      <c r="BJU20" s="9"/>
      <c r="BJV20" s="9"/>
      <c r="BJW20" s="9"/>
      <c r="BJX20" s="9"/>
      <c r="BJY20" s="9"/>
      <c r="BJZ20" s="9"/>
      <c r="BKA20" s="9"/>
      <c r="BKB20" s="9"/>
      <c r="BKC20" s="9"/>
      <c r="BKD20" s="9"/>
      <c r="BKE20" s="9"/>
      <c r="BKF20" s="9"/>
      <c r="BKG20" s="9"/>
      <c r="BKH20" s="9"/>
      <c r="BKI20" s="9"/>
      <c r="BKJ20" s="9"/>
      <c r="BKK20" s="9"/>
      <c r="BKL20" s="9"/>
      <c r="BKM20" s="9"/>
      <c r="BKN20" s="9"/>
      <c r="BKO20" s="9"/>
      <c r="BKP20" s="9"/>
      <c r="BKQ20" s="9"/>
      <c r="BKR20" s="9"/>
      <c r="BKS20" s="9"/>
      <c r="BKT20" s="9"/>
      <c r="BKU20" s="9"/>
      <c r="BKV20" s="9"/>
      <c r="BKW20" s="9"/>
      <c r="BKX20" s="9"/>
      <c r="BKY20" s="9"/>
      <c r="BKZ20" s="9"/>
      <c r="BLA20" s="9"/>
      <c r="BLB20" s="9"/>
      <c r="BLC20" s="9"/>
      <c r="BLD20" s="9"/>
      <c r="BLE20" s="9"/>
      <c r="BLF20" s="9"/>
      <c r="BLG20" s="9"/>
      <c r="BLH20" s="9"/>
      <c r="BLI20" s="9"/>
      <c r="BLJ20" s="9"/>
      <c r="BLK20" s="9"/>
      <c r="BLL20" s="9"/>
      <c r="BLM20" s="9"/>
      <c r="BLN20" s="9"/>
      <c r="BLO20" s="9"/>
      <c r="BLP20" s="9"/>
      <c r="BLQ20" s="9"/>
      <c r="BLR20" s="9"/>
      <c r="BLS20" s="9"/>
      <c r="BLT20" s="9"/>
      <c r="BLU20" s="9"/>
      <c r="BLV20" s="9"/>
      <c r="BLW20" s="9"/>
      <c r="BLX20" s="9"/>
      <c r="BLY20" s="9"/>
      <c r="BLZ20" s="9"/>
      <c r="BMA20" s="9"/>
      <c r="BMB20" s="9"/>
      <c r="BMC20" s="9"/>
      <c r="BMD20" s="9"/>
      <c r="BME20" s="9"/>
      <c r="BMF20" s="9"/>
      <c r="BMG20" s="9"/>
      <c r="BMH20" s="9"/>
      <c r="BMI20" s="9"/>
      <c r="BMJ20" s="9"/>
      <c r="BMK20" s="9"/>
      <c r="BML20" s="9"/>
      <c r="BMM20" s="9"/>
      <c r="BMN20" s="9"/>
      <c r="BMO20" s="9"/>
      <c r="BMP20" s="9"/>
      <c r="BMQ20" s="9"/>
      <c r="BMR20" s="9"/>
      <c r="BMS20" s="9"/>
      <c r="BMT20" s="9"/>
      <c r="BMU20" s="9"/>
      <c r="BMV20" s="9"/>
      <c r="BMW20" s="9"/>
      <c r="BMX20" s="9"/>
      <c r="BMY20" s="9"/>
      <c r="BMZ20" s="9"/>
      <c r="BNA20" s="9"/>
      <c r="BNB20" s="9"/>
      <c r="BNC20" s="9"/>
      <c r="BND20" s="9"/>
      <c r="BNE20" s="9"/>
      <c r="BNF20" s="9"/>
      <c r="BNG20" s="9"/>
      <c r="BNH20" s="9"/>
      <c r="BNI20" s="9"/>
      <c r="BNJ20" s="9"/>
      <c r="BNK20" s="9"/>
      <c r="BNL20" s="9"/>
      <c r="BNM20" s="9"/>
      <c r="BNN20" s="9"/>
      <c r="BNO20" s="9"/>
      <c r="BNP20" s="9"/>
      <c r="BNQ20" s="9"/>
      <c r="BNR20" s="9"/>
      <c r="BNS20" s="9"/>
      <c r="BNT20" s="9"/>
      <c r="BNU20" s="9"/>
      <c r="BNV20" s="9"/>
      <c r="BNW20" s="9"/>
      <c r="BNX20" s="9"/>
      <c r="BNY20" s="9"/>
      <c r="BNZ20" s="9"/>
      <c r="BOA20" s="9"/>
      <c r="BOB20" s="9"/>
      <c r="BOC20" s="9"/>
      <c r="BOD20" s="9"/>
      <c r="BOE20" s="9"/>
      <c r="BOF20" s="9"/>
      <c r="BOG20" s="9"/>
      <c r="BOH20" s="9"/>
      <c r="BOI20" s="9"/>
      <c r="BOJ20" s="9"/>
      <c r="BOK20" s="9"/>
      <c r="BOL20" s="9"/>
      <c r="BOM20" s="9"/>
      <c r="BON20" s="9"/>
      <c r="BOO20" s="9"/>
      <c r="BOP20" s="9"/>
      <c r="BOQ20" s="9"/>
      <c r="BOR20" s="9"/>
      <c r="BOS20" s="9"/>
      <c r="BOT20" s="9"/>
      <c r="BOU20" s="9"/>
      <c r="BOV20" s="9"/>
      <c r="BOW20" s="9"/>
      <c r="BOX20" s="9"/>
      <c r="BOY20" s="9"/>
      <c r="BOZ20" s="9"/>
      <c r="BPA20" s="9"/>
      <c r="BPB20" s="9"/>
      <c r="BPC20" s="9"/>
      <c r="BPD20" s="9"/>
      <c r="BPE20" s="9"/>
      <c r="BPF20" s="9"/>
      <c r="BPG20" s="9"/>
      <c r="BPH20" s="9"/>
      <c r="BPI20" s="9"/>
      <c r="BPJ20" s="9"/>
      <c r="BPK20" s="9"/>
      <c r="BPL20" s="9"/>
      <c r="BPM20" s="9"/>
      <c r="BPN20" s="9"/>
      <c r="BPO20" s="9"/>
      <c r="BPP20" s="9"/>
      <c r="BPQ20" s="9"/>
      <c r="BPR20" s="9"/>
      <c r="BPS20" s="9"/>
      <c r="BPT20" s="9"/>
      <c r="BPU20" s="9"/>
      <c r="BPV20" s="9"/>
      <c r="BPW20" s="9"/>
      <c r="BPX20" s="9"/>
      <c r="BPY20" s="9"/>
      <c r="BPZ20" s="9"/>
      <c r="BQA20" s="9"/>
      <c r="BQB20" s="9"/>
      <c r="BQC20" s="9"/>
      <c r="BQD20" s="9"/>
      <c r="BQE20" s="9"/>
      <c r="BQF20" s="9"/>
      <c r="BQG20" s="9"/>
      <c r="BQH20" s="9"/>
      <c r="BQI20" s="9"/>
      <c r="BQJ20" s="9"/>
      <c r="BQK20" s="9"/>
      <c r="BQL20" s="9"/>
      <c r="BQM20" s="9"/>
      <c r="BQN20" s="9"/>
      <c r="BQO20" s="9"/>
      <c r="BQP20" s="9"/>
      <c r="BQQ20" s="9"/>
      <c r="BQR20" s="9"/>
      <c r="BQS20" s="9"/>
      <c r="BQT20" s="9"/>
      <c r="BQU20" s="9"/>
      <c r="BQV20" s="9"/>
      <c r="BQW20" s="9"/>
      <c r="BQX20" s="9"/>
      <c r="BQY20" s="9"/>
      <c r="BQZ20" s="9"/>
      <c r="BRA20" s="9"/>
      <c r="BRB20" s="9"/>
      <c r="BRC20" s="9"/>
      <c r="BRD20" s="9"/>
      <c r="BRE20" s="9"/>
      <c r="BRF20" s="9"/>
      <c r="BRG20" s="9"/>
      <c r="BRH20" s="9"/>
      <c r="BRI20" s="9"/>
      <c r="BRJ20" s="9"/>
      <c r="BRK20" s="9"/>
      <c r="BRL20" s="9"/>
      <c r="BRM20" s="9"/>
      <c r="BRN20" s="9"/>
      <c r="BRO20" s="9"/>
      <c r="BRP20" s="9"/>
      <c r="BRQ20" s="9"/>
      <c r="BRR20" s="9"/>
      <c r="BRS20" s="9"/>
      <c r="BRT20" s="9"/>
      <c r="BRU20" s="9"/>
      <c r="BRV20" s="9"/>
      <c r="BRW20" s="9"/>
    </row>
    <row r="21" spans="1:1843" s="100" customFormat="1" x14ac:dyDescent="0.25">
      <c r="A21" s="150" t="s">
        <v>10</v>
      </c>
      <c r="B21" s="150" t="s">
        <v>9</v>
      </c>
      <c r="C21" s="151"/>
      <c r="D21" s="150" t="s">
        <v>66</v>
      </c>
      <c r="E21" s="152">
        <v>805615</v>
      </c>
      <c r="F21" s="150" t="s">
        <v>5</v>
      </c>
      <c r="G21" s="151"/>
      <c r="H21" s="150" t="s">
        <v>8</v>
      </c>
      <c r="I21" s="152">
        <v>30000457</v>
      </c>
      <c r="J21" s="150" t="s">
        <v>183</v>
      </c>
      <c r="K21" s="150" t="s">
        <v>175</v>
      </c>
      <c r="L21" s="152">
        <v>1</v>
      </c>
      <c r="M21" s="151"/>
      <c r="N21" s="151"/>
      <c r="O21" s="150" t="s">
        <v>176</v>
      </c>
      <c r="P21" s="150" t="s">
        <v>177</v>
      </c>
      <c r="Q21" s="152">
        <v>806664</v>
      </c>
      <c r="R21" s="152">
        <v>999</v>
      </c>
      <c r="S21" s="150" t="s">
        <v>178</v>
      </c>
      <c r="T21" s="153">
        <v>268344</v>
      </c>
      <c r="U21" s="154">
        <v>268344</v>
      </c>
      <c r="V21" s="9"/>
      <c r="W21" s="155">
        <f>AE34</f>
        <v>184805.77504554464</v>
      </c>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c r="IW21" s="9"/>
      <c r="IX21" s="9"/>
      <c r="IY21" s="9"/>
      <c r="IZ21" s="9"/>
      <c r="JA21" s="9"/>
      <c r="JB21" s="9"/>
      <c r="JC21" s="9"/>
      <c r="JD21" s="9"/>
      <c r="JE21" s="9"/>
      <c r="JF21" s="9"/>
      <c r="JG21" s="9"/>
      <c r="JH21" s="9"/>
      <c r="JI21" s="9"/>
      <c r="JJ21" s="9"/>
      <c r="JK21" s="9"/>
      <c r="JL21" s="9"/>
      <c r="JM21" s="9"/>
      <c r="JN21" s="9"/>
      <c r="JO21" s="9"/>
      <c r="JP21" s="9"/>
      <c r="JQ21" s="9"/>
      <c r="JR21" s="9"/>
      <c r="JS21" s="9"/>
      <c r="JT21" s="9"/>
      <c r="JU21" s="9"/>
      <c r="JV21" s="9"/>
      <c r="JW21" s="9"/>
      <c r="JX21" s="9"/>
      <c r="JY21" s="9"/>
      <c r="JZ21" s="9"/>
      <c r="KA21" s="9"/>
      <c r="KB21" s="9"/>
      <c r="KC21" s="9"/>
      <c r="KD21" s="9"/>
      <c r="KE21" s="9"/>
      <c r="KF21" s="9"/>
      <c r="KG21" s="9"/>
      <c r="KH21" s="9"/>
      <c r="KI21" s="9"/>
      <c r="KJ21" s="9"/>
      <c r="KK21" s="9"/>
      <c r="KL21" s="9"/>
      <c r="KM21" s="9"/>
      <c r="KN21" s="9"/>
      <c r="KO21" s="9"/>
      <c r="KP21" s="9"/>
      <c r="KQ21" s="9"/>
      <c r="KR21" s="9"/>
      <c r="KS21" s="9"/>
      <c r="KT21" s="9"/>
      <c r="KU21" s="9"/>
      <c r="KV21" s="9"/>
      <c r="KW21" s="9"/>
      <c r="KX21" s="9"/>
      <c r="KY21" s="9"/>
      <c r="KZ21" s="9"/>
      <c r="LA21" s="9"/>
      <c r="LB21" s="9"/>
      <c r="LC21" s="9"/>
      <c r="LD21" s="9"/>
      <c r="LE21" s="9"/>
      <c r="LF21" s="9"/>
      <c r="LG21" s="9"/>
      <c r="LH21" s="9"/>
      <c r="LI21" s="9"/>
      <c r="LJ21" s="9"/>
      <c r="LK21" s="9"/>
      <c r="LL21" s="9"/>
      <c r="LM21" s="9"/>
      <c r="LN21" s="9"/>
      <c r="LO21" s="9"/>
      <c r="LP21" s="9"/>
      <c r="LQ21" s="9"/>
      <c r="LR21" s="9"/>
      <c r="LS21" s="9"/>
      <c r="LT21" s="9"/>
      <c r="LU21" s="9"/>
      <c r="LV21" s="9"/>
      <c r="LW21" s="9"/>
      <c r="LX21" s="9"/>
      <c r="LY21" s="9"/>
      <c r="LZ21" s="9"/>
      <c r="MA21" s="9"/>
      <c r="MB21" s="9"/>
      <c r="MC21" s="9"/>
      <c r="MD21" s="9"/>
      <c r="ME21" s="9"/>
      <c r="MF21" s="9"/>
      <c r="MG21" s="9"/>
      <c r="MH21" s="9"/>
      <c r="MI21" s="9"/>
      <c r="MJ21" s="9"/>
      <c r="MK21" s="9"/>
      <c r="ML21" s="9"/>
      <c r="MM21" s="9"/>
      <c r="MN21" s="9"/>
      <c r="MO21" s="9"/>
      <c r="MP21" s="9"/>
      <c r="MQ21" s="9"/>
      <c r="MR21" s="9"/>
      <c r="MS21" s="9"/>
      <c r="MT21" s="9"/>
      <c r="MU21" s="9"/>
      <c r="MV21" s="9"/>
      <c r="MW21" s="9"/>
      <c r="MX21" s="9"/>
      <c r="MY21" s="9"/>
      <c r="MZ21" s="9"/>
      <c r="NA21" s="9"/>
      <c r="NB21" s="9"/>
      <c r="NC21" s="9"/>
      <c r="ND21" s="9"/>
      <c r="NE21" s="9"/>
      <c r="NF21" s="9"/>
      <c r="NG21" s="9"/>
      <c r="NH21" s="9"/>
      <c r="NI21" s="9"/>
      <c r="NJ21" s="9"/>
      <c r="NK21" s="9"/>
      <c r="NL21" s="9"/>
      <c r="NM21" s="9"/>
      <c r="NN21" s="9"/>
      <c r="NO21" s="9"/>
      <c r="NP21" s="9"/>
      <c r="NQ21" s="9"/>
      <c r="NR21" s="9"/>
      <c r="NS21" s="9"/>
      <c r="NT21" s="9"/>
      <c r="NU21" s="9"/>
      <c r="NV21" s="9"/>
      <c r="NW21" s="9"/>
      <c r="NX21" s="9"/>
      <c r="NY21" s="9"/>
      <c r="NZ21" s="9"/>
      <c r="OA21" s="9"/>
      <c r="OB21" s="9"/>
      <c r="OC21" s="9"/>
      <c r="OD21" s="9"/>
      <c r="OE21" s="9"/>
      <c r="OF21" s="9"/>
      <c r="OG21" s="9"/>
      <c r="OH21" s="9"/>
      <c r="OI21" s="9"/>
      <c r="OJ21" s="9"/>
      <c r="OK21" s="9"/>
      <c r="OL21" s="9"/>
      <c r="OM21" s="9"/>
      <c r="ON21" s="9"/>
      <c r="OO21" s="9"/>
      <c r="OP21" s="9"/>
      <c r="OQ21" s="9"/>
      <c r="OR21" s="9"/>
      <c r="OS21" s="9"/>
      <c r="OT21" s="9"/>
      <c r="OU21" s="9"/>
      <c r="OV21" s="9"/>
      <c r="OW21" s="9"/>
      <c r="OX21" s="9"/>
      <c r="OY21" s="9"/>
      <c r="OZ21" s="9"/>
      <c r="PA21" s="9"/>
      <c r="PB21" s="9"/>
      <c r="PC21" s="9"/>
      <c r="PD21" s="9"/>
      <c r="PE21" s="9"/>
      <c r="PF21" s="9"/>
      <c r="PG21" s="9"/>
      <c r="PH21" s="9"/>
      <c r="PI21" s="9"/>
      <c r="PJ21" s="9"/>
      <c r="PK21" s="9"/>
      <c r="PL21" s="9"/>
      <c r="PM21" s="9"/>
      <c r="PN21" s="9"/>
      <c r="PO21" s="9"/>
      <c r="PP21" s="9"/>
      <c r="PQ21" s="9"/>
      <c r="PR21" s="9"/>
      <c r="PS21" s="9"/>
      <c r="PT21" s="9"/>
      <c r="PU21" s="9"/>
      <c r="PV21" s="9"/>
      <c r="PW21" s="9"/>
      <c r="PX21" s="9"/>
      <c r="PY21" s="9"/>
      <c r="PZ21" s="9"/>
      <c r="QA21" s="9"/>
      <c r="QB21" s="9"/>
      <c r="QC21" s="9"/>
      <c r="QD21" s="9"/>
      <c r="QE21" s="9"/>
      <c r="QF21" s="9"/>
      <c r="QG21" s="9"/>
      <c r="QH21" s="9"/>
      <c r="QI21" s="9"/>
      <c r="QJ21" s="9"/>
      <c r="QK21" s="9"/>
      <c r="QL21" s="9"/>
      <c r="QM21" s="9"/>
      <c r="QN21" s="9"/>
      <c r="QO21" s="9"/>
      <c r="QP21" s="9"/>
      <c r="QQ21" s="9"/>
      <c r="QR21" s="9"/>
      <c r="QS21" s="9"/>
      <c r="QT21" s="9"/>
      <c r="QU21" s="9"/>
      <c r="QV21" s="9"/>
      <c r="QW21" s="9"/>
      <c r="QX21" s="9"/>
      <c r="QY21" s="9"/>
      <c r="QZ21" s="9"/>
      <c r="RA21" s="9"/>
      <c r="RB21" s="9"/>
      <c r="RC21" s="9"/>
      <c r="RD21" s="9"/>
      <c r="RE21" s="9"/>
      <c r="RF21" s="9"/>
      <c r="RG21" s="9"/>
      <c r="RH21" s="9"/>
      <c r="RI21" s="9"/>
      <c r="RJ21" s="9"/>
      <c r="RK21" s="9"/>
      <c r="RL21" s="9"/>
      <c r="RM21" s="9"/>
      <c r="RN21" s="9"/>
      <c r="RO21" s="9"/>
      <c r="RP21" s="9"/>
      <c r="RQ21" s="9"/>
      <c r="RR21" s="9"/>
      <c r="RS21" s="9"/>
      <c r="RT21" s="9"/>
      <c r="RU21" s="9"/>
      <c r="RV21" s="9"/>
      <c r="RW21" s="9"/>
      <c r="RX21" s="9"/>
      <c r="RY21" s="9"/>
      <c r="RZ21" s="9"/>
      <c r="SA21" s="9"/>
      <c r="SB21" s="9"/>
      <c r="SC21" s="9"/>
      <c r="SD21" s="9"/>
      <c r="SE21" s="9"/>
      <c r="SF21" s="9"/>
      <c r="SG21" s="9"/>
      <c r="SH21" s="9"/>
      <c r="SI21" s="9"/>
      <c r="SJ21" s="9"/>
      <c r="SK21" s="9"/>
      <c r="SL21" s="9"/>
      <c r="SM21" s="9"/>
      <c r="SN21" s="9"/>
      <c r="SO21" s="9"/>
      <c r="SP21" s="9"/>
      <c r="SQ21" s="9"/>
      <c r="SR21" s="9"/>
      <c r="SS21" s="9"/>
      <c r="ST21" s="9"/>
      <c r="SU21" s="9"/>
      <c r="SV21" s="9"/>
      <c r="SW21" s="9"/>
      <c r="SX21" s="9"/>
      <c r="SY21" s="9"/>
      <c r="SZ21" s="9"/>
      <c r="TA21" s="9"/>
      <c r="TB21" s="9"/>
      <c r="TC21" s="9"/>
      <c r="TD21" s="9"/>
      <c r="TE21" s="9"/>
      <c r="TF21" s="9"/>
      <c r="TG21" s="9"/>
      <c r="TH21" s="9"/>
      <c r="TI21" s="9"/>
      <c r="TJ21" s="9"/>
      <c r="TK21" s="9"/>
      <c r="TL21" s="9"/>
      <c r="TM21" s="9"/>
      <c r="TN21" s="9"/>
      <c r="TO21" s="9"/>
      <c r="TP21" s="9"/>
      <c r="TQ21" s="9"/>
      <c r="TR21" s="9"/>
      <c r="TS21" s="9"/>
      <c r="TT21" s="9"/>
      <c r="TU21" s="9"/>
      <c r="TV21" s="9"/>
      <c r="TW21" s="9"/>
      <c r="TX21" s="9"/>
      <c r="TY21" s="9"/>
      <c r="TZ21" s="9"/>
      <c r="UA21" s="9"/>
      <c r="UB21" s="9"/>
      <c r="UC21" s="9"/>
      <c r="UD21" s="9"/>
      <c r="UE21" s="9"/>
      <c r="UF21" s="9"/>
      <c r="UG21" s="9"/>
      <c r="UH21" s="9"/>
      <c r="UI21" s="9"/>
      <c r="UJ21" s="9"/>
      <c r="UK21" s="9"/>
      <c r="UL21" s="9"/>
      <c r="UM21" s="9"/>
      <c r="UN21" s="9"/>
      <c r="UO21" s="9"/>
      <c r="UP21" s="9"/>
      <c r="UQ21" s="9"/>
      <c r="UR21" s="9"/>
      <c r="US21" s="9"/>
      <c r="UT21" s="9"/>
      <c r="UU21" s="9"/>
      <c r="UV21" s="9"/>
      <c r="UW21" s="9"/>
      <c r="UX21" s="9"/>
      <c r="UY21" s="9"/>
      <c r="UZ21" s="9"/>
      <c r="VA21" s="9"/>
      <c r="VB21" s="9"/>
      <c r="VC21" s="9"/>
      <c r="VD21" s="9"/>
      <c r="VE21" s="9"/>
      <c r="VF21" s="9"/>
      <c r="VG21" s="9"/>
      <c r="VH21" s="9"/>
      <c r="VI21" s="9"/>
      <c r="VJ21" s="9"/>
      <c r="VK21" s="9"/>
      <c r="VL21" s="9"/>
      <c r="VM21" s="9"/>
      <c r="VN21" s="9"/>
      <c r="VO21" s="9"/>
      <c r="VP21" s="9"/>
      <c r="VQ21" s="9"/>
      <c r="VR21" s="9"/>
      <c r="VS21" s="9"/>
      <c r="VT21" s="9"/>
      <c r="VU21" s="9"/>
      <c r="VV21" s="9"/>
      <c r="VW21" s="9"/>
      <c r="VX21" s="9"/>
      <c r="VY21" s="9"/>
      <c r="VZ21" s="9"/>
      <c r="WA21" s="9"/>
      <c r="WB21" s="9"/>
      <c r="WC21" s="9"/>
      <c r="WD21" s="9"/>
      <c r="WE21" s="9"/>
      <c r="WF21" s="9"/>
      <c r="WG21" s="9"/>
      <c r="WH21" s="9"/>
      <c r="WI21" s="9"/>
      <c r="WJ21" s="9"/>
      <c r="WK21" s="9"/>
      <c r="WL21" s="9"/>
      <c r="WM21" s="9"/>
      <c r="WN21" s="9"/>
      <c r="WO21" s="9"/>
      <c r="WP21" s="9"/>
      <c r="WQ21" s="9"/>
      <c r="WR21" s="9"/>
      <c r="WS21" s="9"/>
      <c r="WT21" s="9"/>
      <c r="WU21" s="9"/>
      <c r="WV21" s="9"/>
      <c r="WW21" s="9"/>
      <c r="WX21" s="9"/>
      <c r="WY21" s="9"/>
      <c r="WZ21" s="9"/>
      <c r="XA21" s="9"/>
      <c r="XB21" s="9"/>
      <c r="XC21" s="9"/>
      <c r="XD21" s="9"/>
      <c r="XE21" s="9"/>
      <c r="XF21" s="9"/>
      <c r="XG21" s="9"/>
      <c r="XH21" s="9"/>
      <c r="XI21" s="9"/>
      <c r="XJ21" s="9"/>
      <c r="XK21" s="9"/>
      <c r="XL21" s="9"/>
      <c r="XM21" s="9"/>
      <c r="XN21" s="9"/>
      <c r="XO21" s="9"/>
      <c r="XP21" s="9"/>
      <c r="XQ21" s="9"/>
      <c r="XR21" s="9"/>
      <c r="XS21" s="9"/>
      <c r="XT21" s="9"/>
      <c r="XU21" s="9"/>
      <c r="XV21" s="9"/>
      <c r="XW21" s="9"/>
      <c r="XX21" s="9"/>
      <c r="XY21" s="9"/>
      <c r="XZ21" s="9"/>
      <c r="YA21" s="9"/>
      <c r="YB21" s="9"/>
      <c r="YC21" s="9"/>
      <c r="YD21" s="9"/>
      <c r="YE21" s="9"/>
      <c r="YF21" s="9"/>
      <c r="YG21" s="9"/>
      <c r="YH21" s="9"/>
      <c r="YI21" s="9"/>
      <c r="YJ21" s="9"/>
      <c r="YK21" s="9"/>
      <c r="YL21" s="9"/>
      <c r="YM21" s="9"/>
      <c r="YN21" s="9"/>
      <c r="YO21" s="9"/>
      <c r="YP21" s="9"/>
      <c r="YQ21" s="9"/>
      <c r="YR21" s="9"/>
      <c r="YS21" s="9"/>
      <c r="YT21" s="9"/>
      <c r="YU21" s="9"/>
      <c r="YV21" s="9"/>
      <c r="YW21" s="9"/>
      <c r="YX21" s="9"/>
      <c r="YY21" s="9"/>
      <c r="YZ21" s="9"/>
      <c r="ZA21" s="9"/>
      <c r="ZB21" s="9"/>
      <c r="ZC21" s="9"/>
      <c r="ZD21" s="9"/>
      <c r="ZE21" s="9"/>
      <c r="ZF21" s="9"/>
      <c r="ZG21" s="9"/>
      <c r="ZH21" s="9"/>
      <c r="ZI21" s="9"/>
      <c r="ZJ21" s="9"/>
      <c r="ZK21" s="9"/>
      <c r="ZL21" s="9"/>
      <c r="ZM21" s="9"/>
      <c r="ZN21" s="9"/>
      <c r="ZO21" s="9"/>
      <c r="ZP21" s="9"/>
      <c r="ZQ21" s="9"/>
      <c r="ZR21" s="9"/>
      <c r="ZS21" s="9"/>
      <c r="ZT21" s="9"/>
      <c r="ZU21" s="9"/>
      <c r="ZV21" s="9"/>
      <c r="ZW21" s="9"/>
      <c r="ZX21" s="9"/>
      <c r="ZY21" s="9"/>
      <c r="ZZ21" s="9"/>
      <c r="AAA21" s="9"/>
      <c r="AAB21" s="9"/>
      <c r="AAC21" s="9"/>
      <c r="AAD21" s="9"/>
      <c r="AAE21" s="9"/>
      <c r="AAF21" s="9"/>
      <c r="AAG21" s="9"/>
      <c r="AAH21" s="9"/>
      <c r="AAI21" s="9"/>
      <c r="AAJ21" s="9"/>
      <c r="AAK21" s="9"/>
      <c r="AAL21" s="9"/>
      <c r="AAM21" s="9"/>
      <c r="AAN21" s="9"/>
      <c r="AAO21" s="9"/>
      <c r="AAP21" s="9"/>
      <c r="AAQ21" s="9"/>
      <c r="AAR21" s="9"/>
      <c r="AAS21" s="9"/>
      <c r="AAT21" s="9"/>
      <c r="AAU21" s="9"/>
      <c r="AAV21" s="9"/>
      <c r="AAW21" s="9"/>
      <c r="AAX21" s="9"/>
      <c r="AAY21" s="9"/>
      <c r="AAZ21" s="9"/>
      <c r="ABA21" s="9"/>
      <c r="ABB21" s="9"/>
      <c r="ABC21" s="9"/>
      <c r="ABD21" s="9"/>
      <c r="ABE21" s="9"/>
      <c r="ABF21" s="9"/>
      <c r="ABG21" s="9"/>
      <c r="ABH21" s="9"/>
      <c r="ABI21" s="9"/>
      <c r="ABJ21" s="9"/>
      <c r="ABK21" s="9"/>
      <c r="ABL21" s="9"/>
      <c r="ABM21" s="9"/>
      <c r="ABN21" s="9"/>
      <c r="ABO21" s="9"/>
      <c r="ABP21" s="9"/>
      <c r="ABQ21" s="9"/>
      <c r="ABR21" s="9"/>
      <c r="ABS21" s="9"/>
      <c r="ABT21" s="9"/>
      <c r="ABU21" s="9"/>
      <c r="ABV21" s="9"/>
      <c r="ABW21" s="9"/>
      <c r="ABX21" s="9"/>
      <c r="ABY21" s="9"/>
      <c r="ABZ21" s="9"/>
      <c r="ACA21" s="9"/>
      <c r="ACB21" s="9"/>
      <c r="ACC21" s="9"/>
      <c r="ACD21" s="9"/>
      <c r="ACE21" s="9"/>
      <c r="ACF21" s="9"/>
      <c r="ACG21" s="9"/>
      <c r="ACH21" s="9"/>
      <c r="ACI21" s="9"/>
      <c r="ACJ21" s="9"/>
      <c r="ACK21" s="9"/>
      <c r="ACL21" s="9"/>
      <c r="ACM21" s="9"/>
      <c r="ACN21" s="9"/>
      <c r="ACO21" s="9"/>
      <c r="ACP21" s="9"/>
      <c r="ACQ21" s="9"/>
      <c r="ACR21" s="9"/>
      <c r="ACS21" s="9"/>
      <c r="ACT21" s="9"/>
      <c r="ACU21" s="9"/>
      <c r="ACV21" s="9"/>
      <c r="ACW21" s="9"/>
      <c r="ACX21" s="9"/>
      <c r="ACY21" s="9"/>
      <c r="ACZ21" s="9"/>
      <c r="ADA21" s="9"/>
      <c r="ADB21" s="9"/>
      <c r="ADC21" s="9"/>
      <c r="ADD21" s="9"/>
      <c r="ADE21" s="9"/>
      <c r="ADF21" s="9"/>
      <c r="ADG21" s="9"/>
      <c r="ADH21" s="9"/>
      <c r="ADI21" s="9"/>
      <c r="ADJ21" s="9"/>
      <c r="ADK21" s="9"/>
      <c r="ADL21" s="9"/>
      <c r="ADM21" s="9"/>
      <c r="ADN21" s="9"/>
      <c r="ADO21" s="9"/>
      <c r="ADP21" s="9"/>
      <c r="ADQ21" s="9"/>
      <c r="ADR21" s="9"/>
      <c r="ADS21" s="9"/>
      <c r="ADT21" s="9"/>
      <c r="ADU21" s="9"/>
      <c r="ADV21" s="9"/>
      <c r="ADW21" s="9"/>
      <c r="ADX21" s="9"/>
      <c r="ADY21" s="9"/>
      <c r="ADZ21" s="9"/>
      <c r="AEA21" s="9"/>
      <c r="AEB21" s="9"/>
      <c r="AEC21" s="9"/>
      <c r="AED21" s="9"/>
      <c r="AEE21" s="9"/>
      <c r="AEF21" s="9"/>
      <c r="AEG21" s="9"/>
      <c r="AEH21" s="9"/>
      <c r="AEI21" s="9"/>
      <c r="AEJ21" s="9"/>
      <c r="AEK21" s="9"/>
      <c r="AEL21" s="9"/>
      <c r="AEM21" s="9"/>
      <c r="AEN21" s="9"/>
      <c r="AEO21" s="9"/>
      <c r="AEP21" s="9"/>
      <c r="AEQ21" s="9"/>
      <c r="AER21" s="9"/>
      <c r="AES21" s="9"/>
      <c r="AET21" s="9"/>
      <c r="AEU21" s="9"/>
      <c r="AEV21" s="9"/>
      <c r="AEW21" s="9"/>
      <c r="AEX21" s="9"/>
      <c r="AEY21" s="9"/>
      <c r="AEZ21" s="9"/>
      <c r="AFA21" s="9"/>
      <c r="AFB21" s="9"/>
      <c r="AFC21" s="9"/>
      <c r="AFD21" s="9"/>
      <c r="AFE21" s="9"/>
      <c r="AFF21" s="9"/>
      <c r="AFG21" s="9"/>
      <c r="AFH21" s="9"/>
      <c r="AFI21" s="9"/>
      <c r="AFJ21" s="9"/>
      <c r="AFK21" s="9"/>
      <c r="AFL21" s="9"/>
      <c r="AFM21" s="9"/>
      <c r="AFN21" s="9"/>
      <c r="AFO21" s="9"/>
      <c r="AFP21" s="9"/>
      <c r="AFQ21" s="9"/>
      <c r="AFR21" s="9"/>
      <c r="AFS21" s="9"/>
      <c r="AFT21" s="9"/>
      <c r="AFU21" s="9"/>
      <c r="AFV21" s="9"/>
      <c r="AFW21" s="9"/>
      <c r="AFX21" s="9"/>
      <c r="AFY21" s="9"/>
      <c r="AFZ21" s="9"/>
      <c r="AGA21" s="9"/>
      <c r="AGB21" s="9"/>
      <c r="AGC21" s="9"/>
      <c r="AGD21" s="9"/>
      <c r="AGE21" s="9"/>
      <c r="AGF21" s="9"/>
      <c r="AGG21" s="9"/>
      <c r="AGH21" s="9"/>
      <c r="AGI21" s="9"/>
      <c r="AGJ21" s="9"/>
      <c r="AGK21" s="9"/>
      <c r="AGL21" s="9"/>
      <c r="AGM21" s="9"/>
      <c r="AGN21" s="9"/>
      <c r="AGO21" s="9"/>
      <c r="AGP21" s="9"/>
      <c r="AGQ21" s="9"/>
      <c r="AGR21" s="9"/>
      <c r="AGS21" s="9"/>
      <c r="AGT21" s="9"/>
      <c r="AGU21" s="9"/>
      <c r="AGV21" s="9"/>
      <c r="AGW21" s="9"/>
      <c r="AGX21" s="9"/>
      <c r="AGY21" s="9"/>
      <c r="AGZ21" s="9"/>
      <c r="AHA21" s="9"/>
      <c r="AHB21" s="9"/>
      <c r="AHC21" s="9"/>
      <c r="AHD21" s="9"/>
      <c r="AHE21" s="9"/>
      <c r="AHF21" s="9"/>
      <c r="AHG21" s="9"/>
      <c r="AHH21" s="9"/>
      <c r="AHI21" s="9"/>
      <c r="AHJ21" s="9"/>
      <c r="AHK21" s="9"/>
      <c r="AHL21" s="9"/>
      <c r="AHM21" s="9"/>
      <c r="AHN21" s="9"/>
      <c r="AHO21" s="9"/>
      <c r="AHP21" s="9"/>
      <c r="AHQ21" s="9"/>
      <c r="AHR21" s="9"/>
      <c r="AHS21" s="9"/>
      <c r="AHT21" s="9"/>
      <c r="AHU21" s="9"/>
      <c r="AHV21" s="9"/>
      <c r="AHW21" s="9"/>
      <c r="AHX21" s="9"/>
      <c r="AHY21" s="9"/>
      <c r="AHZ21" s="9"/>
      <c r="AIA21" s="9"/>
      <c r="AIB21" s="9"/>
      <c r="AIC21" s="9"/>
      <c r="AID21" s="9"/>
      <c r="AIE21" s="9"/>
      <c r="AIF21" s="9"/>
      <c r="AIG21" s="9"/>
      <c r="AIH21" s="9"/>
      <c r="AII21" s="9"/>
      <c r="AIJ21" s="9"/>
      <c r="AIK21" s="9"/>
      <c r="AIL21" s="9"/>
      <c r="AIM21" s="9"/>
      <c r="AIN21" s="9"/>
      <c r="AIO21" s="9"/>
      <c r="AIP21" s="9"/>
      <c r="AIQ21" s="9"/>
      <c r="AIR21" s="9"/>
      <c r="AIS21" s="9"/>
      <c r="AIT21" s="9"/>
      <c r="AIU21" s="9"/>
      <c r="AIV21" s="9"/>
      <c r="AIW21" s="9"/>
      <c r="AIX21" s="9"/>
      <c r="AIY21" s="9"/>
      <c r="AIZ21" s="9"/>
      <c r="AJA21" s="9"/>
      <c r="AJB21" s="9"/>
      <c r="AJC21" s="9"/>
      <c r="AJD21" s="9"/>
      <c r="AJE21" s="9"/>
      <c r="AJF21" s="9"/>
      <c r="AJG21" s="9"/>
      <c r="AJH21" s="9"/>
      <c r="AJI21" s="9"/>
      <c r="AJJ21" s="9"/>
      <c r="AJK21" s="9"/>
      <c r="AJL21" s="9"/>
      <c r="AJM21" s="9"/>
      <c r="AJN21" s="9"/>
      <c r="AJO21" s="9"/>
      <c r="AJP21" s="9"/>
      <c r="AJQ21" s="9"/>
      <c r="AJR21" s="9"/>
      <c r="AJS21" s="9"/>
      <c r="AJT21" s="9"/>
      <c r="AJU21" s="9"/>
      <c r="AJV21" s="9"/>
      <c r="AJW21" s="9"/>
      <c r="AJX21" s="9"/>
      <c r="AJY21" s="9"/>
      <c r="AJZ21" s="9"/>
      <c r="AKA21" s="9"/>
      <c r="AKB21" s="9"/>
      <c r="AKC21" s="9"/>
      <c r="AKD21" s="9"/>
      <c r="AKE21" s="9"/>
      <c r="AKF21" s="9"/>
      <c r="AKG21" s="9"/>
      <c r="AKH21" s="9"/>
      <c r="AKI21" s="9"/>
      <c r="AKJ21" s="9"/>
      <c r="AKK21" s="9"/>
      <c r="AKL21" s="9"/>
      <c r="AKM21" s="9"/>
      <c r="AKN21" s="9"/>
      <c r="AKO21" s="9"/>
      <c r="AKP21" s="9"/>
      <c r="AKQ21" s="9"/>
      <c r="AKR21" s="9"/>
      <c r="AKS21" s="9"/>
      <c r="AKT21" s="9"/>
      <c r="AKU21" s="9"/>
      <c r="AKV21" s="9"/>
      <c r="AKW21" s="9"/>
      <c r="AKX21" s="9"/>
      <c r="AKY21" s="9"/>
      <c r="AKZ21" s="9"/>
      <c r="ALA21" s="9"/>
      <c r="ALB21" s="9"/>
      <c r="ALC21" s="9"/>
      <c r="ALD21" s="9"/>
      <c r="ALE21" s="9"/>
      <c r="ALF21" s="9"/>
      <c r="ALG21" s="9"/>
      <c r="ALH21" s="9"/>
      <c r="ALI21" s="9"/>
      <c r="ALJ21" s="9"/>
      <c r="ALK21" s="9"/>
      <c r="ALL21" s="9"/>
      <c r="ALM21" s="9"/>
      <c r="ALN21" s="9"/>
      <c r="ALO21" s="9"/>
      <c r="ALP21" s="9"/>
      <c r="ALQ21" s="9"/>
      <c r="ALR21" s="9"/>
      <c r="ALS21" s="9"/>
      <c r="ALT21" s="9"/>
      <c r="ALU21" s="9"/>
      <c r="ALV21" s="9"/>
      <c r="ALW21" s="9"/>
      <c r="ALX21" s="9"/>
      <c r="ALY21" s="9"/>
      <c r="ALZ21" s="9"/>
      <c r="AMA21" s="9"/>
      <c r="AMB21" s="9"/>
      <c r="AMC21" s="9"/>
      <c r="AMD21" s="9"/>
      <c r="AME21" s="9"/>
      <c r="AMF21" s="9"/>
      <c r="AMG21" s="9"/>
      <c r="AMH21" s="9"/>
      <c r="AMI21" s="9"/>
      <c r="AMJ21" s="9"/>
      <c r="AMK21" s="9"/>
      <c r="AML21" s="9"/>
      <c r="AMM21" s="9"/>
      <c r="AMN21" s="9"/>
      <c r="AMO21" s="9"/>
      <c r="AMP21" s="9"/>
      <c r="AMQ21" s="9"/>
      <c r="AMR21" s="9"/>
      <c r="AMS21" s="9"/>
      <c r="AMT21" s="9"/>
      <c r="AMU21" s="9"/>
      <c r="AMV21" s="9"/>
      <c r="AMW21" s="9"/>
      <c r="AMX21" s="9"/>
      <c r="AMY21" s="9"/>
      <c r="AMZ21" s="9"/>
      <c r="ANA21" s="9"/>
      <c r="ANB21" s="9"/>
      <c r="ANC21" s="9"/>
      <c r="AND21" s="9"/>
      <c r="ANE21" s="9"/>
      <c r="ANF21" s="9"/>
      <c r="ANG21" s="9"/>
      <c r="ANH21" s="9"/>
      <c r="ANI21" s="9"/>
      <c r="ANJ21" s="9"/>
      <c r="ANK21" s="9"/>
      <c r="ANL21" s="9"/>
      <c r="ANM21" s="9"/>
      <c r="ANN21" s="9"/>
      <c r="ANO21" s="9"/>
      <c r="ANP21" s="9"/>
      <c r="ANQ21" s="9"/>
      <c r="ANR21" s="9"/>
      <c r="ANS21" s="9"/>
      <c r="ANT21" s="9"/>
      <c r="ANU21" s="9"/>
      <c r="ANV21" s="9"/>
      <c r="ANW21" s="9"/>
      <c r="ANX21" s="9"/>
      <c r="ANY21" s="9"/>
      <c r="ANZ21" s="9"/>
      <c r="AOA21" s="9"/>
      <c r="AOB21" s="9"/>
      <c r="AOC21" s="9"/>
      <c r="AOD21" s="9"/>
      <c r="AOE21" s="9"/>
      <c r="AOF21" s="9"/>
      <c r="AOG21" s="9"/>
      <c r="AOH21" s="9"/>
      <c r="AOI21" s="9"/>
      <c r="AOJ21" s="9"/>
      <c r="AOK21" s="9"/>
      <c r="AOL21" s="9"/>
      <c r="AOM21" s="9"/>
      <c r="AON21" s="9"/>
      <c r="AOO21" s="9"/>
      <c r="AOP21" s="9"/>
      <c r="AOQ21" s="9"/>
      <c r="AOR21" s="9"/>
      <c r="AOS21" s="9"/>
      <c r="AOT21" s="9"/>
      <c r="AOU21" s="9"/>
      <c r="AOV21" s="9"/>
      <c r="AOW21" s="9"/>
      <c r="AOX21" s="9"/>
      <c r="AOY21" s="9"/>
      <c r="AOZ21" s="9"/>
      <c r="APA21" s="9"/>
      <c r="APB21" s="9"/>
      <c r="APC21" s="9"/>
      <c r="APD21" s="9"/>
      <c r="APE21" s="9"/>
      <c r="APF21" s="9"/>
      <c r="APG21" s="9"/>
      <c r="APH21" s="9"/>
      <c r="API21" s="9"/>
      <c r="APJ21" s="9"/>
      <c r="APK21" s="9"/>
      <c r="APL21" s="9"/>
      <c r="APM21" s="9"/>
      <c r="APN21" s="9"/>
      <c r="APO21" s="9"/>
      <c r="APP21" s="9"/>
      <c r="APQ21" s="9"/>
      <c r="APR21" s="9"/>
      <c r="APS21" s="9"/>
      <c r="APT21" s="9"/>
      <c r="APU21" s="9"/>
      <c r="APV21" s="9"/>
      <c r="APW21" s="9"/>
      <c r="APX21" s="9"/>
      <c r="APY21" s="9"/>
      <c r="APZ21" s="9"/>
      <c r="AQA21" s="9"/>
      <c r="AQB21" s="9"/>
      <c r="AQC21" s="9"/>
      <c r="AQD21" s="9"/>
      <c r="AQE21" s="9"/>
      <c r="AQF21" s="9"/>
      <c r="AQG21" s="9"/>
      <c r="AQH21" s="9"/>
      <c r="AQI21" s="9"/>
      <c r="AQJ21" s="9"/>
      <c r="AQK21" s="9"/>
      <c r="AQL21" s="9"/>
      <c r="AQM21" s="9"/>
      <c r="AQN21" s="9"/>
      <c r="AQO21" s="9"/>
      <c r="AQP21" s="9"/>
      <c r="AQQ21" s="9"/>
      <c r="AQR21" s="9"/>
      <c r="AQS21" s="9"/>
      <c r="AQT21" s="9"/>
      <c r="AQU21" s="9"/>
      <c r="AQV21" s="9"/>
      <c r="AQW21" s="9"/>
      <c r="AQX21" s="9"/>
      <c r="AQY21" s="9"/>
      <c r="AQZ21" s="9"/>
      <c r="ARA21" s="9"/>
      <c r="ARB21" s="9"/>
      <c r="ARC21" s="9"/>
      <c r="ARD21" s="9"/>
      <c r="ARE21" s="9"/>
      <c r="ARF21" s="9"/>
      <c r="ARG21" s="9"/>
      <c r="ARH21" s="9"/>
      <c r="ARI21" s="9"/>
      <c r="ARJ21" s="9"/>
      <c r="ARK21" s="9"/>
      <c r="ARL21" s="9"/>
      <c r="ARM21" s="9"/>
      <c r="ARN21" s="9"/>
      <c r="ARO21" s="9"/>
      <c r="ARP21" s="9"/>
      <c r="ARQ21" s="9"/>
      <c r="ARR21" s="9"/>
      <c r="ARS21" s="9"/>
      <c r="ART21" s="9"/>
      <c r="ARU21" s="9"/>
      <c r="ARV21" s="9"/>
      <c r="ARW21" s="9"/>
      <c r="ARX21" s="9"/>
      <c r="ARY21" s="9"/>
      <c r="ARZ21" s="9"/>
      <c r="ASA21" s="9"/>
      <c r="ASB21" s="9"/>
      <c r="ASC21" s="9"/>
      <c r="ASD21" s="9"/>
      <c r="ASE21" s="9"/>
      <c r="ASF21" s="9"/>
      <c r="ASG21" s="9"/>
      <c r="ASH21" s="9"/>
      <c r="ASI21" s="9"/>
      <c r="ASJ21" s="9"/>
      <c r="ASK21" s="9"/>
      <c r="ASL21" s="9"/>
      <c r="ASM21" s="9"/>
      <c r="ASN21" s="9"/>
      <c r="ASO21" s="9"/>
      <c r="ASP21" s="9"/>
      <c r="ASQ21" s="9"/>
      <c r="ASR21" s="9"/>
      <c r="ASS21" s="9"/>
      <c r="AST21" s="9"/>
      <c r="ASU21" s="9"/>
      <c r="ASV21" s="9"/>
      <c r="ASW21" s="9"/>
      <c r="ASX21" s="9"/>
      <c r="ASY21" s="9"/>
      <c r="ASZ21" s="9"/>
      <c r="ATA21" s="9"/>
      <c r="ATB21" s="9"/>
      <c r="ATC21" s="9"/>
      <c r="ATD21" s="9"/>
      <c r="ATE21" s="9"/>
      <c r="ATF21" s="9"/>
      <c r="ATG21" s="9"/>
      <c r="ATH21" s="9"/>
      <c r="ATI21" s="9"/>
      <c r="ATJ21" s="9"/>
      <c r="ATK21" s="9"/>
      <c r="ATL21" s="9"/>
      <c r="ATM21" s="9"/>
      <c r="ATN21" s="9"/>
      <c r="ATO21" s="9"/>
      <c r="ATP21" s="9"/>
      <c r="ATQ21" s="9"/>
      <c r="ATR21" s="9"/>
      <c r="ATS21" s="9"/>
      <c r="ATT21" s="9"/>
      <c r="ATU21" s="9"/>
      <c r="ATV21" s="9"/>
      <c r="ATW21" s="9"/>
      <c r="ATX21" s="9"/>
      <c r="ATY21" s="9"/>
      <c r="ATZ21" s="9"/>
      <c r="AUA21" s="9"/>
      <c r="AUB21" s="9"/>
      <c r="AUC21" s="9"/>
      <c r="AUD21" s="9"/>
      <c r="AUE21" s="9"/>
      <c r="AUF21" s="9"/>
      <c r="AUG21" s="9"/>
      <c r="AUH21" s="9"/>
      <c r="AUI21" s="9"/>
      <c r="AUJ21" s="9"/>
      <c r="AUK21" s="9"/>
      <c r="AUL21" s="9"/>
      <c r="AUM21" s="9"/>
      <c r="AUN21" s="9"/>
      <c r="AUO21" s="9"/>
      <c r="AUP21" s="9"/>
      <c r="AUQ21" s="9"/>
      <c r="AUR21" s="9"/>
      <c r="AUS21" s="9"/>
      <c r="AUT21" s="9"/>
      <c r="AUU21" s="9"/>
      <c r="AUV21" s="9"/>
      <c r="AUW21" s="9"/>
      <c r="AUX21" s="9"/>
      <c r="AUY21" s="9"/>
      <c r="AUZ21" s="9"/>
      <c r="AVA21" s="9"/>
      <c r="AVB21" s="9"/>
      <c r="AVC21" s="9"/>
      <c r="AVD21" s="9"/>
      <c r="AVE21" s="9"/>
      <c r="AVF21" s="9"/>
      <c r="AVG21" s="9"/>
      <c r="AVH21" s="9"/>
      <c r="AVI21" s="9"/>
      <c r="AVJ21" s="9"/>
      <c r="AVK21" s="9"/>
      <c r="AVL21" s="9"/>
      <c r="AVM21" s="9"/>
      <c r="AVN21" s="9"/>
      <c r="AVO21" s="9"/>
      <c r="AVP21" s="9"/>
      <c r="AVQ21" s="9"/>
      <c r="AVR21" s="9"/>
      <c r="AVS21" s="9"/>
      <c r="AVT21" s="9"/>
      <c r="AVU21" s="9"/>
      <c r="AVV21" s="9"/>
      <c r="AVW21" s="9"/>
      <c r="AVX21" s="9"/>
      <c r="AVY21" s="9"/>
      <c r="AVZ21" s="9"/>
      <c r="AWA21" s="9"/>
      <c r="AWB21" s="9"/>
      <c r="AWC21" s="9"/>
      <c r="AWD21" s="9"/>
      <c r="AWE21" s="9"/>
      <c r="AWF21" s="9"/>
      <c r="AWG21" s="9"/>
      <c r="AWH21" s="9"/>
      <c r="AWI21" s="9"/>
      <c r="AWJ21" s="9"/>
      <c r="AWK21" s="9"/>
      <c r="AWL21" s="9"/>
      <c r="AWM21" s="9"/>
      <c r="AWN21" s="9"/>
      <c r="AWO21" s="9"/>
      <c r="AWP21" s="9"/>
      <c r="AWQ21" s="9"/>
      <c r="AWR21" s="9"/>
      <c r="AWS21" s="9"/>
      <c r="AWT21" s="9"/>
      <c r="AWU21" s="9"/>
      <c r="AWV21" s="9"/>
      <c r="AWW21" s="9"/>
      <c r="AWX21" s="9"/>
      <c r="AWY21" s="9"/>
      <c r="AWZ21" s="9"/>
      <c r="AXA21" s="9"/>
      <c r="AXB21" s="9"/>
      <c r="AXC21" s="9"/>
      <c r="AXD21" s="9"/>
      <c r="AXE21" s="9"/>
      <c r="AXF21" s="9"/>
      <c r="AXG21" s="9"/>
      <c r="AXH21" s="9"/>
      <c r="AXI21" s="9"/>
      <c r="AXJ21" s="9"/>
      <c r="AXK21" s="9"/>
      <c r="AXL21" s="9"/>
      <c r="AXM21" s="9"/>
      <c r="AXN21" s="9"/>
      <c r="AXO21" s="9"/>
      <c r="AXP21" s="9"/>
      <c r="AXQ21" s="9"/>
      <c r="AXR21" s="9"/>
      <c r="AXS21" s="9"/>
      <c r="AXT21" s="9"/>
      <c r="AXU21" s="9"/>
      <c r="AXV21" s="9"/>
      <c r="AXW21" s="9"/>
      <c r="AXX21" s="9"/>
      <c r="AXY21" s="9"/>
      <c r="AXZ21" s="9"/>
      <c r="AYA21" s="9"/>
      <c r="AYB21" s="9"/>
      <c r="AYC21" s="9"/>
      <c r="AYD21" s="9"/>
      <c r="AYE21" s="9"/>
      <c r="AYF21" s="9"/>
      <c r="AYG21" s="9"/>
      <c r="AYH21" s="9"/>
      <c r="AYI21" s="9"/>
      <c r="AYJ21" s="9"/>
      <c r="AYK21" s="9"/>
      <c r="AYL21" s="9"/>
      <c r="AYM21" s="9"/>
      <c r="AYN21" s="9"/>
      <c r="AYO21" s="9"/>
      <c r="AYP21" s="9"/>
      <c r="AYQ21" s="9"/>
      <c r="AYR21" s="9"/>
      <c r="AYS21" s="9"/>
      <c r="AYT21" s="9"/>
      <c r="AYU21" s="9"/>
      <c r="AYV21" s="9"/>
      <c r="AYW21" s="9"/>
      <c r="AYX21" s="9"/>
      <c r="AYY21" s="9"/>
      <c r="AYZ21" s="9"/>
      <c r="AZA21" s="9"/>
      <c r="AZB21" s="9"/>
      <c r="AZC21" s="9"/>
      <c r="AZD21" s="9"/>
      <c r="AZE21" s="9"/>
      <c r="AZF21" s="9"/>
      <c r="AZG21" s="9"/>
      <c r="AZH21" s="9"/>
      <c r="AZI21" s="9"/>
      <c r="AZJ21" s="9"/>
      <c r="AZK21" s="9"/>
      <c r="AZL21" s="9"/>
      <c r="AZM21" s="9"/>
      <c r="AZN21" s="9"/>
      <c r="AZO21" s="9"/>
      <c r="AZP21" s="9"/>
      <c r="AZQ21" s="9"/>
      <c r="AZR21" s="9"/>
      <c r="AZS21" s="9"/>
      <c r="AZT21" s="9"/>
      <c r="AZU21" s="9"/>
      <c r="AZV21" s="9"/>
      <c r="AZW21" s="9"/>
      <c r="AZX21" s="9"/>
      <c r="AZY21" s="9"/>
      <c r="AZZ21" s="9"/>
      <c r="BAA21" s="9"/>
      <c r="BAB21" s="9"/>
      <c r="BAC21" s="9"/>
      <c r="BAD21" s="9"/>
      <c r="BAE21" s="9"/>
      <c r="BAF21" s="9"/>
      <c r="BAG21" s="9"/>
      <c r="BAH21" s="9"/>
      <c r="BAI21" s="9"/>
      <c r="BAJ21" s="9"/>
      <c r="BAK21" s="9"/>
      <c r="BAL21" s="9"/>
      <c r="BAM21" s="9"/>
      <c r="BAN21" s="9"/>
      <c r="BAO21" s="9"/>
      <c r="BAP21" s="9"/>
      <c r="BAQ21" s="9"/>
      <c r="BAR21" s="9"/>
      <c r="BAS21" s="9"/>
      <c r="BAT21" s="9"/>
      <c r="BAU21" s="9"/>
      <c r="BAV21" s="9"/>
      <c r="BAW21" s="9"/>
      <c r="BAX21" s="9"/>
      <c r="BAY21" s="9"/>
      <c r="BAZ21" s="9"/>
      <c r="BBA21" s="9"/>
      <c r="BBB21" s="9"/>
      <c r="BBC21" s="9"/>
      <c r="BBD21" s="9"/>
      <c r="BBE21" s="9"/>
      <c r="BBF21" s="9"/>
      <c r="BBG21" s="9"/>
      <c r="BBH21" s="9"/>
      <c r="BBI21" s="9"/>
      <c r="BBJ21" s="9"/>
      <c r="BBK21" s="9"/>
      <c r="BBL21" s="9"/>
      <c r="BBM21" s="9"/>
      <c r="BBN21" s="9"/>
      <c r="BBO21" s="9"/>
      <c r="BBP21" s="9"/>
      <c r="BBQ21" s="9"/>
      <c r="BBR21" s="9"/>
      <c r="BBS21" s="9"/>
      <c r="BBT21" s="9"/>
      <c r="BBU21" s="9"/>
      <c r="BBV21" s="9"/>
      <c r="BBW21" s="9"/>
      <c r="BBX21" s="9"/>
      <c r="BBY21" s="9"/>
      <c r="BBZ21" s="9"/>
      <c r="BCA21" s="9"/>
      <c r="BCB21" s="9"/>
      <c r="BCC21" s="9"/>
      <c r="BCD21" s="9"/>
      <c r="BCE21" s="9"/>
      <c r="BCF21" s="9"/>
      <c r="BCG21" s="9"/>
      <c r="BCH21" s="9"/>
      <c r="BCI21" s="9"/>
      <c r="BCJ21" s="9"/>
      <c r="BCK21" s="9"/>
      <c r="BCL21" s="9"/>
      <c r="BCM21" s="9"/>
      <c r="BCN21" s="9"/>
      <c r="BCO21" s="9"/>
      <c r="BCP21" s="9"/>
      <c r="BCQ21" s="9"/>
      <c r="BCR21" s="9"/>
      <c r="BCS21" s="9"/>
      <c r="BCT21" s="9"/>
      <c r="BCU21" s="9"/>
      <c r="BCV21" s="9"/>
      <c r="BCW21" s="9"/>
      <c r="BCX21" s="9"/>
      <c r="BCY21" s="9"/>
      <c r="BCZ21" s="9"/>
      <c r="BDA21" s="9"/>
      <c r="BDB21" s="9"/>
      <c r="BDC21" s="9"/>
      <c r="BDD21" s="9"/>
      <c r="BDE21" s="9"/>
      <c r="BDF21" s="9"/>
      <c r="BDG21" s="9"/>
      <c r="BDH21" s="9"/>
      <c r="BDI21" s="9"/>
      <c r="BDJ21" s="9"/>
      <c r="BDK21" s="9"/>
      <c r="BDL21" s="9"/>
      <c r="BDM21" s="9"/>
      <c r="BDN21" s="9"/>
      <c r="BDO21" s="9"/>
      <c r="BDP21" s="9"/>
      <c r="BDQ21" s="9"/>
      <c r="BDR21" s="9"/>
      <c r="BDS21" s="9"/>
      <c r="BDT21" s="9"/>
      <c r="BDU21" s="9"/>
      <c r="BDV21" s="9"/>
      <c r="BDW21" s="9"/>
      <c r="BDX21" s="9"/>
      <c r="BDY21" s="9"/>
      <c r="BDZ21" s="9"/>
      <c r="BEA21" s="9"/>
      <c r="BEB21" s="9"/>
      <c r="BEC21" s="9"/>
      <c r="BED21" s="9"/>
      <c r="BEE21" s="9"/>
      <c r="BEF21" s="9"/>
      <c r="BEG21" s="9"/>
      <c r="BEH21" s="9"/>
      <c r="BEI21" s="9"/>
      <c r="BEJ21" s="9"/>
      <c r="BEK21" s="9"/>
      <c r="BEL21" s="9"/>
      <c r="BEM21" s="9"/>
      <c r="BEN21" s="9"/>
      <c r="BEO21" s="9"/>
      <c r="BEP21" s="9"/>
      <c r="BEQ21" s="9"/>
      <c r="BER21" s="9"/>
      <c r="BES21" s="9"/>
      <c r="BET21" s="9"/>
      <c r="BEU21" s="9"/>
      <c r="BEV21" s="9"/>
      <c r="BEW21" s="9"/>
      <c r="BEX21" s="9"/>
      <c r="BEY21" s="9"/>
      <c r="BEZ21" s="9"/>
      <c r="BFA21" s="9"/>
      <c r="BFB21" s="9"/>
      <c r="BFC21" s="9"/>
      <c r="BFD21" s="9"/>
      <c r="BFE21" s="9"/>
      <c r="BFF21" s="9"/>
      <c r="BFG21" s="9"/>
      <c r="BFH21" s="9"/>
      <c r="BFI21" s="9"/>
      <c r="BFJ21" s="9"/>
      <c r="BFK21" s="9"/>
      <c r="BFL21" s="9"/>
      <c r="BFM21" s="9"/>
      <c r="BFN21" s="9"/>
      <c r="BFO21" s="9"/>
      <c r="BFP21" s="9"/>
      <c r="BFQ21" s="9"/>
      <c r="BFR21" s="9"/>
      <c r="BFS21" s="9"/>
      <c r="BFT21" s="9"/>
      <c r="BFU21" s="9"/>
      <c r="BFV21" s="9"/>
      <c r="BFW21" s="9"/>
      <c r="BFX21" s="9"/>
      <c r="BFY21" s="9"/>
      <c r="BFZ21" s="9"/>
      <c r="BGA21" s="9"/>
      <c r="BGB21" s="9"/>
      <c r="BGC21" s="9"/>
      <c r="BGD21" s="9"/>
      <c r="BGE21" s="9"/>
      <c r="BGF21" s="9"/>
      <c r="BGG21" s="9"/>
      <c r="BGH21" s="9"/>
      <c r="BGI21" s="9"/>
      <c r="BGJ21" s="9"/>
      <c r="BGK21" s="9"/>
      <c r="BGL21" s="9"/>
      <c r="BGM21" s="9"/>
      <c r="BGN21" s="9"/>
      <c r="BGO21" s="9"/>
      <c r="BGP21" s="9"/>
      <c r="BGQ21" s="9"/>
      <c r="BGR21" s="9"/>
      <c r="BGS21" s="9"/>
      <c r="BGT21" s="9"/>
      <c r="BGU21" s="9"/>
      <c r="BGV21" s="9"/>
      <c r="BGW21" s="9"/>
      <c r="BGX21" s="9"/>
      <c r="BGY21" s="9"/>
      <c r="BGZ21" s="9"/>
      <c r="BHA21" s="9"/>
      <c r="BHB21" s="9"/>
      <c r="BHC21" s="9"/>
      <c r="BHD21" s="9"/>
      <c r="BHE21" s="9"/>
      <c r="BHF21" s="9"/>
      <c r="BHG21" s="9"/>
      <c r="BHH21" s="9"/>
      <c r="BHI21" s="9"/>
      <c r="BHJ21" s="9"/>
      <c r="BHK21" s="9"/>
      <c r="BHL21" s="9"/>
      <c r="BHM21" s="9"/>
      <c r="BHN21" s="9"/>
      <c r="BHO21" s="9"/>
      <c r="BHP21" s="9"/>
      <c r="BHQ21" s="9"/>
      <c r="BHR21" s="9"/>
      <c r="BHS21" s="9"/>
      <c r="BHT21" s="9"/>
      <c r="BHU21" s="9"/>
      <c r="BHV21" s="9"/>
      <c r="BHW21" s="9"/>
      <c r="BHX21" s="9"/>
      <c r="BHY21" s="9"/>
      <c r="BHZ21" s="9"/>
      <c r="BIA21" s="9"/>
      <c r="BIB21" s="9"/>
      <c r="BIC21" s="9"/>
      <c r="BID21" s="9"/>
      <c r="BIE21" s="9"/>
      <c r="BIF21" s="9"/>
      <c r="BIG21" s="9"/>
      <c r="BIH21" s="9"/>
      <c r="BII21" s="9"/>
      <c r="BIJ21" s="9"/>
      <c r="BIK21" s="9"/>
      <c r="BIL21" s="9"/>
      <c r="BIM21" s="9"/>
      <c r="BIN21" s="9"/>
      <c r="BIO21" s="9"/>
      <c r="BIP21" s="9"/>
      <c r="BIQ21" s="9"/>
      <c r="BIR21" s="9"/>
      <c r="BIS21" s="9"/>
      <c r="BIT21" s="9"/>
      <c r="BIU21" s="9"/>
      <c r="BIV21" s="9"/>
      <c r="BIW21" s="9"/>
      <c r="BIX21" s="9"/>
      <c r="BIY21" s="9"/>
      <c r="BIZ21" s="9"/>
      <c r="BJA21" s="9"/>
      <c r="BJB21" s="9"/>
      <c r="BJC21" s="9"/>
      <c r="BJD21" s="9"/>
      <c r="BJE21" s="9"/>
      <c r="BJF21" s="9"/>
      <c r="BJG21" s="9"/>
      <c r="BJH21" s="9"/>
      <c r="BJI21" s="9"/>
      <c r="BJJ21" s="9"/>
      <c r="BJK21" s="9"/>
      <c r="BJL21" s="9"/>
      <c r="BJM21" s="9"/>
      <c r="BJN21" s="9"/>
      <c r="BJO21" s="9"/>
      <c r="BJP21" s="9"/>
      <c r="BJQ21" s="9"/>
      <c r="BJR21" s="9"/>
      <c r="BJS21" s="9"/>
      <c r="BJT21" s="9"/>
      <c r="BJU21" s="9"/>
      <c r="BJV21" s="9"/>
      <c r="BJW21" s="9"/>
      <c r="BJX21" s="9"/>
      <c r="BJY21" s="9"/>
      <c r="BJZ21" s="9"/>
      <c r="BKA21" s="9"/>
      <c r="BKB21" s="9"/>
      <c r="BKC21" s="9"/>
      <c r="BKD21" s="9"/>
      <c r="BKE21" s="9"/>
      <c r="BKF21" s="9"/>
      <c r="BKG21" s="9"/>
      <c r="BKH21" s="9"/>
      <c r="BKI21" s="9"/>
      <c r="BKJ21" s="9"/>
      <c r="BKK21" s="9"/>
      <c r="BKL21" s="9"/>
      <c r="BKM21" s="9"/>
      <c r="BKN21" s="9"/>
      <c r="BKO21" s="9"/>
      <c r="BKP21" s="9"/>
      <c r="BKQ21" s="9"/>
      <c r="BKR21" s="9"/>
      <c r="BKS21" s="9"/>
      <c r="BKT21" s="9"/>
      <c r="BKU21" s="9"/>
      <c r="BKV21" s="9"/>
      <c r="BKW21" s="9"/>
      <c r="BKX21" s="9"/>
      <c r="BKY21" s="9"/>
      <c r="BKZ21" s="9"/>
      <c r="BLA21" s="9"/>
      <c r="BLB21" s="9"/>
      <c r="BLC21" s="9"/>
      <c r="BLD21" s="9"/>
      <c r="BLE21" s="9"/>
      <c r="BLF21" s="9"/>
      <c r="BLG21" s="9"/>
      <c r="BLH21" s="9"/>
      <c r="BLI21" s="9"/>
      <c r="BLJ21" s="9"/>
      <c r="BLK21" s="9"/>
      <c r="BLL21" s="9"/>
      <c r="BLM21" s="9"/>
      <c r="BLN21" s="9"/>
      <c r="BLO21" s="9"/>
      <c r="BLP21" s="9"/>
      <c r="BLQ21" s="9"/>
      <c r="BLR21" s="9"/>
      <c r="BLS21" s="9"/>
      <c r="BLT21" s="9"/>
      <c r="BLU21" s="9"/>
      <c r="BLV21" s="9"/>
      <c r="BLW21" s="9"/>
      <c r="BLX21" s="9"/>
      <c r="BLY21" s="9"/>
      <c r="BLZ21" s="9"/>
      <c r="BMA21" s="9"/>
      <c r="BMB21" s="9"/>
      <c r="BMC21" s="9"/>
      <c r="BMD21" s="9"/>
      <c r="BME21" s="9"/>
      <c r="BMF21" s="9"/>
      <c r="BMG21" s="9"/>
      <c r="BMH21" s="9"/>
      <c r="BMI21" s="9"/>
      <c r="BMJ21" s="9"/>
      <c r="BMK21" s="9"/>
      <c r="BML21" s="9"/>
      <c r="BMM21" s="9"/>
      <c r="BMN21" s="9"/>
      <c r="BMO21" s="9"/>
      <c r="BMP21" s="9"/>
      <c r="BMQ21" s="9"/>
      <c r="BMR21" s="9"/>
      <c r="BMS21" s="9"/>
      <c r="BMT21" s="9"/>
      <c r="BMU21" s="9"/>
      <c r="BMV21" s="9"/>
      <c r="BMW21" s="9"/>
      <c r="BMX21" s="9"/>
      <c r="BMY21" s="9"/>
      <c r="BMZ21" s="9"/>
      <c r="BNA21" s="9"/>
      <c r="BNB21" s="9"/>
      <c r="BNC21" s="9"/>
      <c r="BND21" s="9"/>
      <c r="BNE21" s="9"/>
      <c r="BNF21" s="9"/>
      <c r="BNG21" s="9"/>
      <c r="BNH21" s="9"/>
      <c r="BNI21" s="9"/>
      <c r="BNJ21" s="9"/>
      <c r="BNK21" s="9"/>
      <c r="BNL21" s="9"/>
      <c r="BNM21" s="9"/>
      <c r="BNN21" s="9"/>
      <c r="BNO21" s="9"/>
      <c r="BNP21" s="9"/>
      <c r="BNQ21" s="9"/>
      <c r="BNR21" s="9"/>
      <c r="BNS21" s="9"/>
      <c r="BNT21" s="9"/>
      <c r="BNU21" s="9"/>
      <c r="BNV21" s="9"/>
      <c r="BNW21" s="9"/>
      <c r="BNX21" s="9"/>
      <c r="BNY21" s="9"/>
      <c r="BNZ21" s="9"/>
      <c r="BOA21" s="9"/>
      <c r="BOB21" s="9"/>
      <c r="BOC21" s="9"/>
      <c r="BOD21" s="9"/>
      <c r="BOE21" s="9"/>
      <c r="BOF21" s="9"/>
      <c r="BOG21" s="9"/>
      <c r="BOH21" s="9"/>
      <c r="BOI21" s="9"/>
      <c r="BOJ21" s="9"/>
      <c r="BOK21" s="9"/>
      <c r="BOL21" s="9"/>
      <c r="BOM21" s="9"/>
      <c r="BON21" s="9"/>
      <c r="BOO21" s="9"/>
      <c r="BOP21" s="9"/>
      <c r="BOQ21" s="9"/>
      <c r="BOR21" s="9"/>
      <c r="BOS21" s="9"/>
      <c r="BOT21" s="9"/>
      <c r="BOU21" s="9"/>
      <c r="BOV21" s="9"/>
      <c r="BOW21" s="9"/>
      <c r="BOX21" s="9"/>
      <c r="BOY21" s="9"/>
      <c r="BOZ21" s="9"/>
      <c r="BPA21" s="9"/>
      <c r="BPB21" s="9"/>
      <c r="BPC21" s="9"/>
      <c r="BPD21" s="9"/>
      <c r="BPE21" s="9"/>
      <c r="BPF21" s="9"/>
      <c r="BPG21" s="9"/>
      <c r="BPH21" s="9"/>
      <c r="BPI21" s="9"/>
      <c r="BPJ21" s="9"/>
      <c r="BPK21" s="9"/>
      <c r="BPL21" s="9"/>
      <c r="BPM21" s="9"/>
      <c r="BPN21" s="9"/>
      <c r="BPO21" s="9"/>
      <c r="BPP21" s="9"/>
      <c r="BPQ21" s="9"/>
      <c r="BPR21" s="9"/>
      <c r="BPS21" s="9"/>
      <c r="BPT21" s="9"/>
      <c r="BPU21" s="9"/>
      <c r="BPV21" s="9"/>
      <c r="BPW21" s="9"/>
      <c r="BPX21" s="9"/>
      <c r="BPY21" s="9"/>
      <c r="BPZ21" s="9"/>
      <c r="BQA21" s="9"/>
      <c r="BQB21" s="9"/>
      <c r="BQC21" s="9"/>
      <c r="BQD21" s="9"/>
      <c r="BQE21" s="9"/>
      <c r="BQF21" s="9"/>
      <c r="BQG21" s="9"/>
      <c r="BQH21" s="9"/>
      <c r="BQI21" s="9"/>
      <c r="BQJ21" s="9"/>
      <c r="BQK21" s="9"/>
      <c r="BQL21" s="9"/>
      <c r="BQM21" s="9"/>
      <c r="BQN21" s="9"/>
      <c r="BQO21" s="9"/>
      <c r="BQP21" s="9"/>
      <c r="BQQ21" s="9"/>
      <c r="BQR21" s="9"/>
      <c r="BQS21" s="9"/>
      <c r="BQT21" s="9"/>
      <c r="BQU21" s="9"/>
      <c r="BQV21" s="9"/>
      <c r="BQW21" s="9"/>
      <c r="BQX21" s="9"/>
      <c r="BQY21" s="9"/>
      <c r="BQZ21" s="9"/>
      <c r="BRA21" s="9"/>
      <c r="BRB21" s="9"/>
      <c r="BRC21" s="9"/>
      <c r="BRD21" s="9"/>
      <c r="BRE21" s="9"/>
      <c r="BRF21" s="9"/>
      <c r="BRG21" s="9"/>
      <c r="BRH21" s="9"/>
      <c r="BRI21" s="9"/>
      <c r="BRJ21" s="9"/>
      <c r="BRK21" s="9"/>
      <c r="BRL21" s="9"/>
      <c r="BRM21" s="9"/>
      <c r="BRN21" s="9"/>
      <c r="BRO21" s="9"/>
      <c r="BRP21" s="9"/>
      <c r="BRQ21" s="9"/>
      <c r="BRR21" s="9"/>
      <c r="BRS21" s="9"/>
      <c r="BRT21" s="9"/>
      <c r="BRU21" s="9"/>
      <c r="BRV21" s="9"/>
      <c r="BRW21" s="9"/>
    </row>
    <row r="22" spans="1:1843" s="100" customFormat="1" x14ac:dyDescent="0.25">
      <c r="A22" s="150" t="s">
        <v>185</v>
      </c>
      <c r="B22" s="150" t="s">
        <v>186</v>
      </c>
      <c r="C22" s="151"/>
      <c r="D22" s="150" t="s">
        <v>66</v>
      </c>
      <c r="E22" s="152">
        <v>845286</v>
      </c>
      <c r="F22" s="150" t="s">
        <v>187</v>
      </c>
      <c r="G22" s="151"/>
      <c r="H22" s="150" t="s">
        <v>31</v>
      </c>
      <c r="I22" s="152">
        <v>30000458</v>
      </c>
      <c r="J22" s="150" t="s">
        <v>183</v>
      </c>
      <c r="K22" s="150" t="s">
        <v>175</v>
      </c>
      <c r="L22" s="152">
        <v>1</v>
      </c>
      <c r="M22" s="151"/>
      <c r="N22" s="151"/>
      <c r="O22" s="150" t="s">
        <v>176</v>
      </c>
      <c r="P22" s="150" t="s">
        <v>177</v>
      </c>
      <c r="Q22" s="152">
        <v>944202</v>
      </c>
      <c r="R22" s="152">
        <v>999</v>
      </c>
      <c r="S22" s="150" t="s">
        <v>178</v>
      </c>
      <c r="T22" s="153">
        <v>3752792</v>
      </c>
      <c r="U22" s="154">
        <v>3752792</v>
      </c>
      <c r="V22" s="9"/>
      <c r="W22" s="155">
        <f>AF31</f>
        <v>6304820.4654028267</v>
      </c>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c r="IW22" s="9"/>
      <c r="IX22" s="9"/>
      <c r="IY22" s="9"/>
      <c r="IZ22" s="9"/>
      <c r="JA22" s="9"/>
      <c r="JB22" s="9"/>
      <c r="JC22" s="9"/>
      <c r="JD22" s="9"/>
      <c r="JE22" s="9"/>
      <c r="JF22" s="9"/>
      <c r="JG22" s="9"/>
      <c r="JH22" s="9"/>
      <c r="JI22" s="9"/>
      <c r="JJ22" s="9"/>
      <c r="JK22" s="9"/>
      <c r="JL22" s="9"/>
      <c r="JM22" s="9"/>
      <c r="JN22" s="9"/>
      <c r="JO22" s="9"/>
      <c r="JP22" s="9"/>
      <c r="JQ22" s="9"/>
      <c r="JR22" s="9"/>
      <c r="JS22" s="9"/>
      <c r="JT22" s="9"/>
      <c r="JU22" s="9"/>
      <c r="JV22" s="9"/>
      <c r="JW22" s="9"/>
      <c r="JX22" s="9"/>
      <c r="JY22" s="9"/>
      <c r="JZ22" s="9"/>
      <c r="KA22" s="9"/>
      <c r="KB22" s="9"/>
      <c r="KC22" s="9"/>
      <c r="KD22" s="9"/>
      <c r="KE22" s="9"/>
      <c r="KF22" s="9"/>
      <c r="KG22" s="9"/>
      <c r="KH22" s="9"/>
      <c r="KI22" s="9"/>
      <c r="KJ22" s="9"/>
      <c r="KK22" s="9"/>
      <c r="KL22" s="9"/>
      <c r="KM22" s="9"/>
      <c r="KN22" s="9"/>
      <c r="KO22" s="9"/>
      <c r="KP22" s="9"/>
      <c r="KQ22" s="9"/>
      <c r="KR22" s="9"/>
      <c r="KS22" s="9"/>
      <c r="KT22" s="9"/>
      <c r="KU22" s="9"/>
      <c r="KV22" s="9"/>
      <c r="KW22" s="9"/>
      <c r="KX22" s="9"/>
      <c r="KY22" s="9"/>
      <c r="KZ22" s="9"/>
      <c r="LA22" s="9"/>
      <c r="LB22" s="9"/>
      <c r="LC22" s="9"/>
      <c r="LD22" s="9"/>
      <c r="LE22" s="9"/>
      <c r="LF22" s="9"/>
      <c r="LG22" s="9"/>
      <c r="LH22" s="9"/>
      <c r="LI22" s="9"/>
      <c r="LJ22" s="9"/>
      <c r="LK22" s="9"/>
      <c r="LL22" s="9"/>
      <c r="LM22" s="9"/>
      <c r="LN22" s="9"/>
      <c r="LO22" s="9"/>
      <c r="LP22" s="9"/>
      <c r="LQ22" s="9"/>
      <c r="LR22" s="9"/>
      <c r="LS22" s="9"/>
      <c r="LT22" s="9"/>
      <c r="LU22" s="9"/>
      <c r="LV22" s="9"/>
      <c r="LW22" s="9"/>
      <c r="LX22" s="9"/>
      <c r="LY22" s="9"/>
      <c r="LZ22" s="9"/>
      <c r="MA22" s="9"/>
      <c r="MB22" s="9"/>
      <c r="MC22" s="9"/>
      <c r="MD22" s="9"/>
      <c r="ME22" s="9"/>
      <c r="MF22" s="9"/>
      <c r="MG22" s="9"/>
      <c r="MH22" s="9"/>
      <c r="MI22" s="9"/>
      <c r="MJ22" s="9"/>
      <c r="MK22" s="9"/>
      <c r="ML22" s="9"/>
      <c r="MM22" s="9"/>
      <c r="MN22" s="9"/>
      <c r="MO22" s="9"/>
      <c r="MP22" s="9"/>
      <c r="MQ22" s="9"/>
      <c r="MR22" s="9"/>
      <c r="MS22" s="9"/>
      <c r="MT22" s="9"/>
      <c r="MU22" s="9"/>
      <c r="MV22" s="9"/>
      <c r="MW22" s="9"/>
      <c r="MX22" s="9"/>
      <c r="MY22" s="9"/>
      <c r="MZ22" s="9"/>
      <c r="NA22" s="9"/>
      <c r="NB22" s="9"/>
      <c r="NC22" s="9"/>
      <c r="ND22" s="9"/>
      <c r="NE22" s="9"/>
      <c r="NF22" s="9"/>
      <c r="NG22" s="9"/>
      <c r="NH22" s="9"/>
      <c r="NI22" s="9"/>
      <c r="NJ22" s="9"/>
      <c r="NK22" s="9"/>
      <c r="NL22" s="9"/>
      <c r="NM22" s="9"/>
      <c r="NN22" s="9"/>
      <c r="NO22" s="9"/>
      <c r="NP22" s="9"/>
      <c r="NQ22" s="9"/>
      <c r="NR22" s="9"/>
      <c r="NS22" s="9"/>
      <c r="NT22" s="9"/>
      <c r="NU22" s="9"/>
      <c r="NV22" s="9"/>
      <c r="NW22" s="9"/>
      <c r="NX22" s="9"/>
      <c r="NY22" s="9"/>
      <c r="NZ22" s="9"/>
      <c r="OA22" s="9"/>
      <c r="OB22" s="9"/>
      <c r="OC22" s="9"/>
      <c r="OD22" s="9"/>
      <c r="OE22" s="9"/>
      <c r="OF22" s="9"/>
      <c r="OG22" s="9"/>
      <c r="OH22" s="9"/>
      <c r="OI22" s="9"/>
      <c r="OJ22" s="9"/>
      <c r="OK22" s="9"/>
      <c r="OL22" s="9"/>
      <c r="OM22" s="9"/>
      <c r="ON22" s="9"/>
      <c r="OO22" s="9"/>
      <c r="OP22" s="9"/>
      <c r="OQ22" s="9"/>
      <c r="OR22" s="9"/>
      <c r="OS22" s="9"/>
      <c r="OT22" s="9"/>
      <c r="OU22" s="9"/>
      <c r="OV22" s="9"/>
      <c r="OW22" s="9"/>
      <c r="OX22" s="9"/>
      <c r="OY22" s="9"/>
      <c r="OZ22" s="9"/>
      <c r="PA22" s="9"/>
      <c r="PB22" s="9"/>
      <c r="PC22" s="9"/>
      <c r="PD22" s="9"/>
      <c r="PE22" s="9"/>
      <c r="PF22" s="9"/>
      <c r="PG22" s="9"/>
      <c r="PH22" s="9"/>
      <c r="PI22" s="9"/>
      <c r="PJ22" s="9"/>
      <c r="PK22" s="9"/>
      <c r="PL22" s="9"/>
      <c r="PM22" s="9"/>
      <c r="PN22" s="9"/>
      <c r="PO22" s="9"/>
      <c r="PP22" s="9"/>
      <c r="PQ22" s="9"/>
      <c r="PR22" s="9"/>
      <c r="PS22" s="9"/>
      <c r="PT22" s="9"/>
      <c r="PU22" s="9"/>
      <c r="PV22" s="9"/>
      <c r="PW22" s="9"/>
      <c r="PX22" s="9"/>
      <c r="PY22" s="9"/>
      <c r="PZ22" s="9"/>
      <c r="QA22" s="9"/>
      <c r="QB22" s="9"/>
      <c r="QC22" s="9"/>
      <c r="QD22" s="9"/>
      <c r="QE22" s="9"/>
      <c r="QF22" s="9"/>
      <c r="QG22" s="9"/>
      <c r="QH22" s="9"/>
      <c r="QI22" s="9"/>
      <c r="QJ22" s="9"/>
      <c r="QK22" s="9"/>
      <c r="QL22" s="9"/>
      <c r="QM22" s="9"/>
      <c r="QN22" s="9"/>
      <c r="QO22" s="9"/>
      <c r="QP22" s="9"/>
      <c r="QQ22" s="9"/>
      <c r="QR22" s="9"/>
      <c r="QS22" s="9"/>
      <c r="QT22" s="9"/>
      <c r="QU22" s="9"/>
      <c r="QV22" s="9"/>
      <c r="QW22" s="9"/>
      <c r="QX22" s="9"/>
      <c r="QY22" s="9"/>
      <c r="QZ22" s="9"/>
      <c r="RA22" s="9"/>
      <c r="RB22" s="9"/>
      <c r="RC22" s="9"/>
      <c r="RD22" s="9"/>
      <c r="RE22" s="9"/>
      <c r="RF22" s="9"/>
      <c r="RG22" s="9"/>
      <c r="RH22" s="9"/>
      <c r="RI22" s="9"/>
      <c r="RJ22" s="9"/>
      <c r="RK22" s="9"/>
      <c r="RL22" s="9"/>
      <c r="RM22" s="9"/>
      <c r="RN22" s="9"/>
      <c r="RO22" s="9"/>
      <c r="RP22" s="9"/>
      <c r="RQ22" s="9"/>
      <c r="RR22" s="9"/>
      <c r="RS22" s="9"/>
      <c r="RT22" s="9"/>
      <c r="RU22" s="9"/>
      <c r="RV22" s="9"/>
      <c r="RW22" s="9"/>
      <c r="RX22" s="9"/>
      <c r="RY22" s="9"/>
      <c r="RZ22" s="9"/>
      <c r="SA22" s="9"/>
      <c r="SB22" s="9"/>
      <c r="SC22" s="9"/>
      <c r="SD22" s="9"/>
      <c r="SE22" s="9"/>
      <c r="SF22" s="9"/>
      <c r="SG22" s="9"/>
      <c r="SH22" s="9"/>
      <c r="SI22" s="9"/>
      <c r="SJ22" s="9"/>
      <c r="SK22" s="9"/>
      <c r="SL22" s="9"/>
      <c r="SM22" s="9"/>
      <c r="SN22" s="9"/>
      <c r="SO22" s="9"/>
      <c r="SP22" s="9"/>
      <c r="SQ22" s="9"/>
      <c r="SR22" s="9"/>
      <c r="SS22" s="9"/>
      <c r="ST22" s="9"/>
      <c r="SU22" s="9"/>
      <c r="SV22" s="9"/>
      <c r="SW22" s="9"/>
      <c r="SX22" s="9"/>
      <c r="SY22" s="9"/>
      <c r="SZ22" s="9"/>
      <c r="TA22" s="9"/>
      <c r="TB22" s="9"/>
      <c r="TC22" s="9"/>
      <c r="TD22" s="9"/>
      <c r="TE22" s="9"/>
      <c r="TF22" s="9"/>
      <c r="TG22" s="9"/>
      <c r="TH22" s="9"/>
      <c r="TI22" s="9"/>
      <c r="TJ22" s="9"/>
      <c r="TK22" s="9"/>
      <c r="TL22" s="9"/>
      <c r="TM22" s="9"/>
      <c r="TN22" s="9"/>
      <c r="TO22" s="9"/>
      <c r="TP22" s="9"/>
      <c r="TQ22" s="9"/>
      <c r="TR22" s="9"/>
      <c r="TS22" s="9"/>
      <c r="TT22" s="9"/>
      <c r="TU22" s="9"/>
      <c r="TV22" s="9"/>
      <c r="TW22" s="9"/>
      <c r="TX22" s="9"/>
      <c r="TY22" s="9"/>
      <c r="TZ22" s="9"/>
      <c r="UA22" s="9"/>
      <c r="UB22" s="9"/>
      <c r="UC22" s="9"/>
      <c r="UD22" s="9"/>
      <c r="UE22" s="9"/>
      <c r="UF22" s="9"/>
      <c r="UG22" s="9"/>
      <c r="UH22" s="9"/>
      <c r="UI22" s="9"/>
      <c r="UJ22" s="9"/>
      <c r="UK22" s="9"/>
      <c r="UL22" s="9"/>
      <c r="UM22" s="9"/>
      <c r="UN22" s="9"/>
      <c r="UO22" s="9"/>
      <c r="UP22" s="9"/>
      <c r="UQ22" s="9"/>
      <c r="UR22" s="9"/>
      <c r="US22" s="9"/>
      <c r="UT22" s="9"/>
      <c r="UU22" s="9"/>
      <c r="UV22" s="9"/>
      <c r="UW22" s="9"/>
      <c r="UX22" s="9"/>
      <c r="UY22" s="9"/>
      <c r="UZ22" s="9"/>
      <c r="VA22" s="9"/>
      <c r="VB22" s="9"/>
      <c r="VC22" s="9"/>
      <c r="VD22" s="9"/>
      <c r="VE22" s="9"/>
      <c r="VF22" s="9"/>
      <c r="VG22" s="9"/>
      <c r="VH22" s="9"/>
      <c r="VI22" s="9"/>
      <c r="VJ22" s="9"/>
      <c r="VK22" s="9"/>
      <c r="VL22" s="9"/>
      <c r="VM22" s="9"/>
      <c r="VN22" s="9"/>
      <c r="VO22" s="9"/>
      <c r="VP22" s="9"/>
      <c r="VQ22" s="9"/>
      <c r="VR22" s="9"/>
      <c r="VS22" s="9"/>
      <c r="VT22" s="9"/>
      <c r="VU22" s="9"/>
      <c r="VV22" s="9"/>
      <c r="VW22" s="9"/>
      <c r="VX22" s="9"/>
      <c r="VY22" s="9"/>
      <c r="VZ22" s="9"/>
      <c r="WA22" s="9"/>
      <c r="WB22" s="9"/>
      <c r="WC22" s="9"/>
      <c r="WD22" s="9"/>
      <c r="WE22" s="9"/>
      <c r="WF22" s="9"/>
      <c r="WG22" s="9"/>
      <c r="WH22" s="9"/>
      <c r="WI22" s="9"/>
      <c r="WJ22" s="9"/>
      <c r="WK22" s="9"/>
      <c r="WL22" s="9"/>
      <c r="WM22" s="9"/>
      <c r="WN22" s="9"/>
      <c r="WO22" s="9"/>
      <c r="WP22" s="9"/>
      <c r="WQ22" s="9"/>
      <c r="WR22" s="9"/>
      <c r="WS22" s="9"/>
      <c r="WT22" s="9"/>
      <c r="WU22" s="9"/>
      <c r="WV22" s="9"/>
      <c r="WW22" s="9"/>
      <c r="WX22" s="9"/>
      <c r="WY22" s="9"/>
      <c r="WZ22" s="9"/>
      <c r="XA22" s="9"/>
      <c r="XB22" s="9"/>
      <c r="XC22" s="9"/>
      <c r="XD22" s="9"/>
      <c r="XE22" s="9"/>
      <c r="XF22" s="9"/>
      <c r="XG22" s="9"/>
      <c r="XH22" s="9"/>
      <c r="XI22" s="9"/>
      <c r="XJ22" s="9"/>
      <c r="XK22" s="9"/>
      <c r="XL22" s="9"/>
      <c r="XM22" s="9"/>
      <c r="XN22" s="9"/>
      <c r="XO22" s="9"/>
      <c r="XP22" s="9"/>
      <c r="XQ22" s="9"/>
      <c r="XR22" s="9"/>
      <c r="XS22" s="9"/>
      <c r="XT22" s="9"/>
      <c r="XU22" s="9"/>
      <c r="XV22" s="9"/>
      <c r="XW22" s="9"/>
      <c r="XX22" s="9"/>
      <c r="XY22" s="9"/>
      <c r="XZ22" s="9"/>
      <c r="YA22" s="9"/>
      <c r="YB22" s="9"/>
      <c r="YC22" s="9"/>
      <c r="YD22" s="9"/>
      <c r="YE22" s="9"/>
      <c r="YF22" s="9"/>
      <c r="YG22" s="9"/>
      <c r="YH22" s="9"/>
      <c r="YI22" s="9"/>
      <c r="YJ22" s="9"/>
      <c r="YK22" s="9"/>
      <c r="YL22" s="9"/>
      <c r="YM22" s="9"/>
      <c r="YN22" s="9"/>
      <c r="YO22" s="9"/>
      <c r="YP22" s="9"/>
      <c r="YQ22" s="9"/>
      <c r="YR22" s="9"/>
      <c r="YS22" s="9"/>
      <c r="YT22" s="9"/>
      <c r="YU22" s="9"/>
      <c r="YV22" s="9"/>
      <c r="YW22" s="9"/>
      <c r="YX22" s="9"/>
      <c r="YY22" s="9"/>
      <c r="YZ22" s="9"/>
      <c r="ZA22" s="9"/>
      <c r="ZB22" s="9"/>
      <c r="ZC22" s="9"/>
      <c r="ZD22" s="9"/>
      <c r="ZE22" s="9"/>
      <c r="ZF22" s="9"/>
      <c r="ZG22" s="9"/>
      <c r="ZH22" s="9"/>
      <c r="ZI22" s="9"/>
      <c r="ZJ22" s="9"/>
      <c r="ZK22" s="9"/>
      <c r="ZL22" s="9"/>
      <c r="ZM22" s="9"/>
      <c r="ZN22" s="9"/>
      <c r="ZO22" s="9"/>
      <c r="ZP22" s="9"/>
      <c r="ZQ22" s="9"/>
      <c r="ZR22" s="9"/>
      <c r="ZS22" s="9"/>
      <c r="ZT22" s="9"/>
      <c r="ZU22" s="9"/>
      <c r="ZV22" s="9"/>
      <c r="ZW22" s="9"/>
      <c r="ZX22" s="9"/>
      <c r="ZY22" s="9"/>
      <c r="ZZ22" s="9"/>
      <c r="AAA22" s="9"/>
      <c r="AAB22" s="9"/>
      <c r="AAC22" s="9"/>
      <c r="AAD22" s="9"/>
      <c r="AAE22" s="9"/>
      <c r="AAF22" s="9"/>
      <c r="AAG22" s="9"/>
      <c r="AAH22" s="9"/>
      <c r="AAI22" s="9"/>
      <c r="AAJ22" s="9"/>
      <c r="AAK22" s="9"/>
      <c r="AAL22" s="9"/>
      <c r="AAM22" s="9"/>
      <c r="AAN22" s="9"/>
      <c r="AAO22" s="9"/>
      <c r="AAP22" s="9"/>
      <c r="AAQ22" s="9"/>
      <c r="AAR22" s="9"/>
      <c r="AAS22" s="9"/>
      <c r="AAT22" s="9"/>
      <c r="AAU22" s="9"/>
      <c r="AAV22" s="9"/>
      <c r="AAW22" s="9"/>
      <c r="AAX22" s="9"/>
      <c r="AAY22" s="9"/>
      <c r="AAZ22" s="9"/>
      <c r="ABA22" s="9"/>
      <c r="ABB22" s="9"/>
      <c r="ABC22" s="9"/>
      <c r="ABD22" s="9"/>
      <c r="ABE22" s="9"/>
      <c r="ABF22" s="9"/>
      <c r="ABG22" s="9"/>
      <c r="ABH22" s="9"/>
      <c r="ABI22" s="9"/>
      <c r="ABJ22" s="9"/>
      <c r="ABK22" s="9"/>
      <c r="ABL22" s="9"/>
      <c r="ABM22" s="9"/>
      <c r="ABN22" s="9"/>
      <c r="ABO22" s="9"/>
      <c r="ABP22" s="9"/>
      <c r="ABQ22" s="9"/>
      <c r="ABR22" s="9"/>
      <c r="ABS22" s="9"/>
      <c r="ABT22" s="9"/>
      <c r="ABU22" s="9"/>
      <c r="ABV22" s="9"/>
      <c r="ABW22" s="9"/>
      <c r="ABX22" s="9"/>
      <c r="ABY22" s="9"/>
      <c r="ABZ22" s="9"/>
      <c r="ACA22" s="9"/>
      <c r="ACB22" s="9"/>
      <c r="ACC22" s="9"/>
      <c r="ACD22" s="9"/>
      <c r="ACE22" s="9"/>
      <c r="ACF22" s="9"/>
      <c r="ACG22" s="9"/>
      <c r="ACH22" s="9"/>
      <c r="ACI22" s="9"/>
      <c r="ACJ22" s="9"/>
      <c r="ACK22" s="9"/>
      <c r="ACL22" s="9"/>
      <c r="ACM22" s="9"/>
      <c r="ACN22" s="9"/>
      <c r="ACO22" s="9"/>
      <c r="ACP22" s="9"/>
      <c r="ACQ22" s="9"/>
      <c r="ACR22" s="9"/>
      <c r="ACS22" s="9"/>
      <c r="ACT22" s="9"/>
      <c r="ACU22" s="9"/>
      <c r="ACV22" s="9"/>
      <c r="ACW22" s="9"/>
      <c r="ACX22" s="9"/>
      <c r="ACY22" s="9"/>
      <c r="ACZ22" s="9"/>
      <c r="ADA22" s="9"/>
      <c r="ADB22" s="9"/>
      <c r="ADC22" s="9"/>
      <c r="ADD22" s="9"/>
      <c r="ADE22" s="9"/>
      <c r="ADF22" s="9"/>
      <c r="ADG22" s="9"/>
      <c r="ADH22" s="9"/>
      <c r="ADI22" s="9"/>
      <c r="ADJ22" s="9"/>
      <c r="ADK22" s="9"/>
      <c r="ADL22" s="9"/>
      <c r="ADM22" s="9"/>
      <c r="ADN22" s="9"/>
      <c r="ADO22" s="9"/>
      <c r="ADP22" s="9"/>
      <c r="ADQ22" s="9"/>
      <c r="ADR22" s="9"/>
      <c r="ADS22" s="9"/>
      <c r="ADT22" s="9"/>
      <c r="ADU22" s="9"/>
      <c r="ADV22" s="9"/>
      <c r="ADW22" s="9"/>
      <c r="ADX22" s="9"/>
      <c r="ADY22" s="9"/>
      <c r="ADZ22" s="9"/>
      <c r="AEA22" s="9"/>
      <c r="AEB22" s="9"/>
      <c r="AEC22" s="9"/>
      <c r="AED22" s="9"/>
      <c r="AEE22" s="9"/>
      <c r="AEF22" s="9"/>
      <c r="AEG22" s="9"/>
      <c r="AEH22" s="9"/>
      <c r="AEI22" s="9"/>
      <c r="AEJ22" s="9"/>
      <c r="AEK22" s="9"/>
      <c r="AEL22" s="9"/>
      <c r="AEM22" s="9"/>
      <c r="AEN22" s="9"/>
      <c r="AEO22" s="9"/>
      <c r="AEP22" s="9"/>
      <c r="AEQ22" s="9"/>
      <c r="AER22" s="9"/>
      <c r="AES22" s="9"/>
      <c r="AET22" s="9"/>
      <c r="AEU22" s="9"/>
      <c r="AEV22" s="9"/>
      <c r="AEW22" s="9"/>
      <c r="AEX22" s="9"/>
      <c r="AEY22" s="9"/>
      <c r="AEZ22" s="9"/>
      <c r="AFA22" s="9"/>
      <c r="AFB22" s="9"/>
      <c r="AFC22" s="9"/>
      <c r="AFD22" s="9"/>
      <c r="AFE22" s="9"/>
      <c r="AFF22" s="9"/>
      <c r="AFG22" s="9"/>
      <c r="AFH22" s="9"/>
      <c r="AFI22" s="9"/>
      <c r="AFJ22" s="9"/>
      <c r="AFK22" s="9"/>
      <c r="AFL22" s="9"/>
      <c r="AFM22" s="9"/>
      <c r="AFN22" s="9"/>
      <c r="AFO22" s="9"/>
      <c r="AFP22" s="9"/>
      <c r="AFQ22" s="9"/>
      <c r="AFR22" s="9"/>
      <c r="AFS22" s="9"/>
      <c r="AFT22" s="9"/>
      <c r="AFU22" s="9"/>
      <c r="AFV22" s="9"/>
      <c r="AFW22" s="9"/>
      <c r="AFX22" s="9"/>
      <c r="AFY22" s="9"/>
      <c r="AFZ22" s="9"/>
      <c r="AGA22" s="9"/>
      <c r="AGB22" s="9"/>
      <c r="AGC22" s="9"/>
      <c r="AGD22" s="9"/>
      <c r="AGE22" s="9"/>
      <c r="AGF22" s="9"/>
      <c r="AGG22" s="9"/>
      <c r="AGH22" s="9"/>
      <c r="AGI22" s="9"/>
      <c r="AGJ22" s="9"/>
      <c r="AGK22" s="9"/>
      <c r="AGL22" s="9"/>
      <c r="AGM22" s="9"/>
      <c r="AGN22" s="9"/>
      <c r="AGO22" s="9"/>
      <c r="AGP22" s="9"/>
      <c r="AGQ22" s="9"/>
      <c r="AGR22" s="9"/>
      <c r="AGS22" s="9"/>
      <c r="AGT22" s="9"/>
      <c r="AGU22" s="9"/>
      <c r="AGV22" s="9"/>
      <c r="AGW22" s="9"/>
      <c r="AGX22" s="9"/>
      <c r="AGY22" s="9"/>
      <c r="AGZ22" s="9"/>
      <c r="AHA22" s="9"/>
      <c r="AHB22" s="9"/>
      <c r="AHC22" s="9"/>
      <c r="AHD22" s="9"/>
      <c r="AHE22" s="9"/>
      <c r="AHF22" s="9"/>
      <c r="AHG22" s="9"/>
      <c r="AHH22" s="9"/>
      <c r="AHI22" s="9"/>
      <c r="AHJ22" s="9"/>
      <c r="AHK22" s="9"/>
      <c r="AHL22" s="9"/>
      <c r="AHM22" s="9"/>
      <c r="AHN22" s="9"/>
      <c r="AHO22" s="9"/>
      <c r="AHP22" s="9"/>
      <c r="AHQ22" s="9"/>
      <c r="AHR22" s="9"/>
      <c r="AHS22" s="9"/>
      <c r="AHT22" s="9"/>
      <c r="AHU22" s="9"/>
      <c r="AHV22" s="9"/>
      <c r="AHW22" s="9"/>
      <c r="AHX22" s="9"/>
      <c r="AHY22" s="9"/>
      <c r="AHZ22" s="9"/>
      <c r="AIA22" s="9"/>
      <c r="AIB22" s="9"/>
      <c r="AIC22" s="9"/>
      <c r="AID22" s="9"/>
      <c r="AIE22" s="9"/>
      <c r="AIF22" s="9"/>
      <c r="AIG22" s="9"/>
      <c r="AIH22" s="9"/>
      <c r="AII22" s="9"/>
      <c r="AIJ22" s="9"/>
      <c r="AIK22" s="9"/>
      <c r="AIL22" s="9"/>
      <c r="AIM22" s="9"/>
      <c r="AIN22" s="9"/>
      <c r="AIO22" s="9"/>
      <c r="AIP22" s="9"/>
      <c r="AIQ22" s="9"/>
      <c r="AIR22" s="9"/>
      <c r="AIS22" s="9"/>
      <c r="AIT22" s="9"/>
      <c r="AIU22" s="9"/>
      <c r="AIV22" s="9"/>
      <c r="AIW22" s="9"/>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c r="AMK22" s="9"/>
      <c r="AML22" s="9"/>
      <c r="AMM22" s="9"/>
      <c r="AMN22" s="9"/>
      <c r="AMO22" s="9"/>
      <c r="AMP22" s="9"/>
      <c r="AMQ22" s="9"/>
      <c r="AMR22" s="9"/>
      <c r="AMS22" s="9"/>
      <c r="AMT22" s="9"/>
      <c r="AMU22" s="9"/>
      <c r="AMV22" s="9"/>
      <c r="AMW22" s="9"/>
      <c r="AMX22" s="9"/>
      <c r="AMY22" s="9"/>
      <c r="AMZ22" s="9"/>
      <c r="ANA22" s="9"/>
      <c r="ANB22" s="9"/>
      <c r="ANC22" s="9"/>
      <c r="AND22" s="9"/>
      <c r="ANE22" s="9"/>
      <c r="ANF22" s="9"/>
      <c r="ANG22" s="9"/>
      <c r="ANH22" s="9"/>
      <c r="ANI22" s="9"/>
      <c r="ANJ22" s="9"/>
      <c r="ANK22" s="9"/>
      <c r="ANL22" s="9"/>
      <c r="ANM22" s="9"/>
      <c r="ANN22" s="9"/>
      <c r="ANO22" s="9"/>
      <c r="ANP22" s="9"/>
      <c r="ANQ22" s="9"/>
      <c r="ANR22" s="9"/>
      <c r="ANS22" s="9"/>
      <c r="ANT22" s="9"/>
      <c r="ANU22" s="9"/>
      <c r="ANV22" s="9"/>
      <c r="ANW22" s="9"/>
      <c r="ANX22" s="9"/>
      <c r="ANY22" s="9"/>
      <c r="ANZ22" s="9"/>
      <c r="AOA22" s="9"/>
      <c r="AOB22" s="9"/>
      <c r="AOC22" s="9"/>
      <c r="AOD22" s="9"/>
      <c r="AOE22" s="9"/>
      <c r="AOF22" s="9"/>
      <c r="AOG22" s="9"/>
      <c r="AOH22" s="9"/>
      <c r="AOI22" s="9"/>
      <c r="AOJ22" s="9"/>
      <c r="AOK22" s="9"/>
      <c r="AOL22" s="9"/>
      <c r="AOM22" s="9"/>
      <c r="AON22" s="9"/>
      <c r="AOO22" s="9"/>
      <c r="AOP22" s="9"/>
      <c r="AOQ22" s="9"/>
      <c r="AOR22" s="9"/>
      <c r="AOS22" s="9"/>
      <c r="AOT22" s="9"/>
      <c r="AOU22" s="9"/>
      <c r="AOV22" s="9"/>
      <c r="AOW22" s="9"/>
      <c r="AOX22" s="9"/>
      <c r="AOY22" s="9"/>
      <c r="AOZ22" s="9"/>
      <c r="APA22" s="9"/>
      <c r="APB22" s="9"/>
      <c r="APC22" s="9"/>
      <c r="APD22" s="9"/>
      <c r="APE22" s="9"/>
      <c r="APF22" s="9"/>
      <c r="APG22" s="9"/>
      <c r="APH22" s="9"/>
      <c r="API22" s="9"/>
      <c r="APJ22" s="9"/>
      <c r="APK22" s="9"/>
      <c r="APL22" s="9"/>
      <c r="APM22" s="9"/>
      <c r="APN22" s="9"/>
      <c r="APO22" s="9"/>
      <c r="APP22" s="9"/>
      <c r="APQ22" s="9"/>
      <c r="APR22" s="9"/>
      <c r="APS22" s="9"/>
      <c r="APT22" s="9"/>
      <c r="APU22" s="9"/>
      <c r="APV22" s="9"/>
      <c r="APW22" s="9"/>
      <c r="APX22" s="9"/>
      <c r="APY22" s="9"/>
      <c r="APZ22" s="9"/>
      <c r="AQA22" s="9"/>
      <c r="AQB22" s="9"/>
      <c r="AQC22" s="9"/>
      <c r="AQD22" s="9"/>
      <c r="AQE22" s="9"/>
      <c r="AQF22" s="9"/>
      <c r="AQG22" s="9"/>
      <c r="AQH22" s="9"/>
      <c r="AQI22" s="9"/>
      <c r="AQJ22" s="9"/>
      <c r="AQK22" s="9"/>
      <c r="AQL22" s="9"/>
      <c r="AQM22" s="9"/>
      <c r="AQN22" s="9"/>
      <c r="AQO22" s="9"/>
      <c r="AQP22" s="9"/>
      <c r="AQQ22" s="9"/>
      <c r="AQR22" s="9"/>
      <c r="AQS22" s="9"/>
      <c r="AQT22" s="9"/>
      <c r="AQU22" s="9"/>
      <c r="AQV22" s="9"/>
      <c r="AQW22" s="9"/>
      <c r="AQX22" s="9"/>
      <c r="AQY22" s="9"/>
      <c r="AQZ22" s="9"/>
      <c r="ARA22" s="9"/>
      <c r="ARB22" s="9"/>
      <c r="ARC22" s="9"/>
      <c r="ARD22" s="9"/>
      <c r="ARE22" s="9"/>
      <c r="ARF22" s="9"/>
      <c r="ARG22" s="9"/>
      <c r="ARH22" s="9"/>
      <c r="ARI22" s="9"/>
      <c r="ARJ22" s="9"/>
      <c r="ARK22" s="9"/>
      <c r="ARL22" s="9"/>
      <c r="ARM22" s="9"/>
      <c r="ARN22" s="9"/>
      <c r="ARO22" s="9"/>
      <c r="ARP22" s="9"/>
      <c r="ARQ22" s="9"/>
      <c r="ARR22" s="9"/>
      <c r="ARS22" s="9"/>
      <c r="ART22" s="9"/>
      <c r="ARU22" s="9"/>
      <c r="ARV22" s="9"/>
      <c r="ARW22" s="9"/>
      <c r="ARX22" s="9"/>
      <c r="ARY22" s="9"/>
      <c r="ARZ22" s="9"/>
      <c r="ASA22" s="9"/>
      <c r="ASB22" s="9"/>
      <c r="ASC22" s="9"/>
      <c r="ASD22" s="9"/>
      <c r="ASE22" s="9"/>
      <c r="ASF22" s="9"/>
      <c r="ASG22" s="9"/>
      <c r="ASH22" s="9"/>
      <c r="ASI22" s="9"/>
      <c r="ASJ22" s="9"/>
      <c r="ASK22" s="9"/>
      <c r="ASL22" s="9"/>
      <c r="ASM22" s="9"/>
      <c r="ASN22" s="9"/>
      <c r="ASO22" s="9"/>
      <c r="ASP22" s="9"/>
      <c r="ASQ22" s="9"/>
      <c r="ASR22" s="9"/>
      <c r="ASS22" s="9"/>
      <c r="AST22" s="9"/>
      <c r="ASU22" s="9"/>
      <c r="ASV22" s="9"/>
      <c r="ASW22" s="9"/>
      <c r="ASX22" s="9"/>
      <c r="ASY22" s="9"/>
      <c r="ASZ22" s="9"/>
      <c r="ATA22" s="9"/>
      <c r="ATB22" s="9"/>
      <c r="ATC22" s="9"/>
      <c r="ATD22" s="9"/>
      <c r="ATE22" s="9"/>
      <c r="ATF22" s="9"/>
      <c r="ATG22" s="9"/>
      <c r="ATH22" s="9"/>
      <c r="ATI22" s="9"/>
      <c r="ATJ22" s="9"/>
      <c r="ATK22" s="9"/>
      <c r="ATL22" s="9"/>
      <c r="ATM22" s="9"/>
      <c r="ATN22" s="9"/>
      <c r="ATO22" s="9"/>
      <c r="ATP22" s="9"/>
      <c r="ATQ22" s="9"/>
      <c r="ATR22" s="9"/>
      <c r="ATS22" s="9"/>
      <c r="ATT22" s="9"/>
      <c r="ATU22" s="9"/>
      <c r="ATV22" s="9"/>
      <c r="ATW22" s="9"/>
      <c r="ATX22" s="9"/>
      <c r="ATY22" s="9"/>
      <c r="ATZ22" s="9"/>
      <c r="AUA22" s="9"/>
      <c r="AUB22" s="9"/>
      <c r="AUC22" s="9"/>
      <c r="AUD22" s="9"/>
      <c r="AUE22" s="9"/>
      <c r="AUF22" s="9"/>
      <c r="AUG22" s="9"/>
      <c r="AUH22" s="9"/>
      <c r="AUI22" s="9"/>
      <c r="AUJ22" s="9"/>
      <c r="AUK22" s="9"/>
      <c r="AUL22" s="9"/>
      <c r="AUM22" s="9"/>
      <c r="AUN22" s="9"/>
      <c r="AUO22" s="9"/>
      <c r="AUP22" s="9"/>
      <c r="AUQ22" s="9"/>
      <c r="AUR22" s="9"/>
      <c r="AUS22" s="9"/>
      <c r="AUT22" s="9"/>
      <c r="AUU22" s="9"/>
      <c r="AUV22" s="9"/>
      <c r="AUW22" s="9"/>
      <c r="AUX22" s="9"/>
      <c r="AUY22" s="9"/>
      <c r="AUZ22" s="9"/>
      <c r="AVA22" s="9"/>
      <c r="AVB22" s="9"/>
      <c r="AVC22" s="9"/>
      <c r="AVD22" s="9"/>
      <c r="AVE22" s="9"/>
      <c r="AVF22" s="9"/>
      <c r="AVG22" s="9"/>
      <c r="AVH22" s="9"/>
      <c r="AVI22" s="9"/>
      <c r="AVJ22" s="9"/>
      <c r="AVK22" s="9"/>
      <c r="AVL22" s="9"/>
      <c r="AVM22" s="9"/>
      <c r="AVN22" s="9"/>
      <c r="AVO22" s="9"/>
      <c r="AVP22" s="9"/>
      <c r="AVQ22" s="9"/>
      <c r="AVR22" s="9"/>
      <c r="AVS22" s="9"/>
      <c r="AVT22" s="9"/>
      <c r="AVU22" s="9"/>
      <c r="AVV22" s="9"/>
      <c r="AVW22" s="9"/>
      <c r="AVX22" s="9"/>
      <c r="AVY22" s="9"/>
      <c r="AVZ22" s="9"/>
      <c r="AWA22" s="9"/>
      <c r="AWB22" s="9"/>
      <c r="AWC22" s="9"/>
      <c r="AWD22" s="9"/>
      <c r="AWE22" s="9"/>
      <c r="AWF22" s="9"/>
      <c r="AWG22" s="9"/>
      <c r="AWH22" s="9"/>
      <c r="AWI22" s="9"/>
      <c r="AWJ22" s="9"/>
      <c r="AWK22" s="9"/>
      <c r="AWL22" s="9"/>
      <c r="AWM22" s="9"/>
      <c r="AWN22" s="9"/>
      <c r="AWO22" s="9"/>
      <c r="AWP22" s="9"/>
      <c r="AWQ22" s="9"/>
      <c r="AWR22" s="9"/>
      <c r="AWS22" s="9"/>
      <c r="AWT22" s="9"/>
      <c r="AWU22" s="9"/>
      <c r="AWV22" s="9"/>
      <c r="AWW22" s="9"/>
      <c r="AWX22" s="9"/>
      <c r="AWY22" s="9"/>
      <c r="AWZ22" s="9"/>
      <c r="AXA22" s="9"/>
      <c r="AXB22" s="9"/>
      <c r="AXC22" s="9"/>
      <c r="AXD22" s="9"/>
      <c r="AXE22" s="9"/>
      <c r="AXF22" s="9"/>
      <c r="AXG22" s="9"/>
      <c r="AXH22" s="9"/>
      <c r="AXI22" s="9"/>
      <c r="AXJ22" s="9"/>
      <c r="AXK22" s="9"/>
      <c r="AXL22" s="9"/>
      <c r="AXM22" s="9"/>
      <c r="AXN22" s="9"/>
      <c r="AXO22" s="9"/>
      <c r="AXP22" s="9"/>
      <c r="AXQ22" s="9"/>
      <c r="AXR22" s="9"/>
      <c r="AXS22" s="9"/>
      <c r="AXT22" s="9"/>
      <c r="AXU22" s="9"/>
      <c r="AXV22" s="9"/>
      <c r="AXW22" s="9"/>
      <c r="AXX22" s="9"/>
      <c r="AXY22" s="9"/>
      <c r="AXZ22" s="9"/>
      <c r="AYA22" s="9"/>
      <c r="AYB22" s="9"/>
      <c r="AYC22" s="9"/>
      <c r="AYD22" s="9"/>
      <c r="AYE22" s="9"/>
      <c r="AYF22" s="9"/>
      <c r="AYG22" s="9"/>
      <c r="AYH22" s="9"/>
      <c r="AYI22" s="9"/>
      <c r="AYJ22" s="9"/>
      <c r="AYK22" s="9"/>
      <c r="AYL22" s="9"/>
      <c r="AYM22" s="9"/>
      <c r="AYN22" s="9"/>
      <c r="AYO22" s="9"/>
      <c r="AYP22" s="9"/>
      <c r="AYQ22" s="9"/>
      <c r="AYR22" s="9"/>
      <c r="AYS22" s="9"/>
      <c r="AYT22" s="9"/>
      <c r="AYU22" s="9"/>
      <c r="AYV22" s="9"/>
      <c r="AYW22" s="9"/>
      <c r="AYX22" s="9"/>
      <c r="AYY22" s="9"/>
      <c r="AYZ22" s="9"/>
      <c r="AZA22" s="9"/>
      <c r="AZB22" s="9"/>
      <c r="AZC22" s="9"/>
      <c r="AZD22" s="9"/>
      <c r="AZE22" s="9"/>
      <c r="AZF22" s="9"/>
      <c r="AZG22" s="9"/>
      <c r="AZH22" s="9"/>
      <c r="AZI22" s="9"/>
      <c r="AZJ22" s="9"/>
      <c r="AZK22" s="9"/>
      <c r="AZL22" s="9"/>
      <c r="AZM22" s="9"/>
      <c r="AZN22" s="9"/>
      <c r="AZO22" s="9"/>
      <c r="AZP22" s="9"/>
      <c r="AZQ22" s="9"/>
      <c r="AZR22" s="9"/>
      <c r="AZS22" s="9"/>
      <c r="AZT22" s="9"/>
      <c r="AZU22" s="9"/>
      <c r="AZV22" s="9"/>
      <c r="AZW22" s="9"/>
      <c r="AZX22" s="9"/>
      <c r="AZY22" s="9"/>
      <c r="AZZ22" s="9"/>
      <c r="BAA22" s="9"/>
      <c r="BAB22" s="9"/>
      <c r="BAC22" s="9"/>
      <c r="BAD22" s="9"/>
      <c r="BAE22" s="9"/>
      <c r="BAF22" s="9"/>
      <c r="BAG22" s="9"/>
      <c r="BAH22" s="9"/>
      <c r="BAI22" s="9"/>
      <c r="BAJ22" s="9"/>
      <c r="BAK22" s="9"/>
      <c r="BAL22" s="9"/>
      <c r="BAM22" s="9"/>
      <c r="BAN22" s="9"/>
      <c r="BAO22" s="9"/>
      <c r="BAP22" s="9"/>
      <c r="BAQ22" s="9"/>
      <c r="BAR22" s="9"/>
      <c r="BAS22" s="9"/>
      <c r="BAT22" s="9"/>
      <c r="BAU22" s="9"/>
      <c r="BAV22" s="9"/>
      <c r="BAW22" s="9"/>
      <c r="BAX22" s="9"/>
      <c r="BAY22" s="9"/>
      <c r="BAZ22" s="9"/>
      <c r="BBA22" s="9"/>
      <c r="BBB22" s="9"/>
      <c r="BBC22" s="9"/>
      <c r="BBD22" s="9"/>
      <c r="BBE22" s="9"/>
      <c r="BBF22" s="9"/>
      <c r="BBG22" s="9"/>
      <c r="BBH22" s="9"/>
      <c r="BBI22" s="9"/>
      <c r="BBJ22" s="9"/>
      <c r="BBK22" s="9"/>
      <c r="BBL22" s="9"/>
      <c r="BBM22" s="9"/>
      <c r="BBN22" s="9"/>
      <c r="BBO22" s="9"/>
      <c r="BBP22" s="9"/>
      <c r="BBQ22" s="9"/>
      <c r="BBR22" s="9"/>
      <c r="BBS22" s="9"/>
      <c r="BBT22" s="9"/>
      <c r="BBU22" s="9"/>
      <c r="BBV22" s="9"/>
      <c r="BBW22" s="9"/>
      <c r="BBX22" s="9"/>
      <c r="BBY22" s="9"/>
      <c r="BBZ22" s="9"/>
      <c r="BCA22" s="9"/>
      <c r="BCB22" s="9"/>
      <c r="BCC22" s="9"/>
      <c r="BCD22" s="9"/>
      <c r="BCE22" s="9"/>
      <c r="BCF22" s="9"/>
      <c r="BCG22" s="9"/>
      <c r="BCH22" s="9"/>
      <c r="BCI22" s="9"/>
      <c r="BCJ22" s="9"/>
      <c r="BCK22" s="9"/>
      <c r="BCL22" s="9"/>
      <c r="BCM22" s="9"/>
      <c r="BCN22" s="9"/>
      <c r="BCO22" s="9"/>
      <c r="BCP22" s="9"/>
      <c r="BCQ22" s="9"/>
      <c r="BCR22" s="9"/>
      <c r="BCS22" s="9"/>
      <c r="BCT22" s="9"/>
      <c r="BCU22" s="9"/>
      <c r="BCV22" s="9"/>
      <c r="BCW22" s="9"/>
      <c r="BCX22" s="9"/>
      <c r="BCY22" s="9"/>
      <c r="BCZ22" s="9"/>
      <c r="BDA22" s="9"/>
      <c r="BDB22" s="9"/>
      <c r="BDC22" s="9"/>
      <c r="BDD22" s="9"/>
      <c r="BDE22" s="9"/>
      <c r="BDF22" s="9"/>
      <c r="BDG22" s="9"/>
      <c r="BDH22" s="9"/>
      <c r="BDI22" s="9"/>
      <c r="BDJ22" s="9"/>
      <c r="BDK22" s="9"/>
      <c r="BDL22" s="9"/>
      <c r="BDM22" s="9"/>
      <c r="BDN22" s="9"/>
      <c r="BDO22" s="9"/>
      <c r="BDP22" s="9"/>
      <c r="BDQ22" s="9"/>
      <c r="BDR22" s="9"/>
      <c r="BDS22" s="9"/>
      <c r="BDT22" s="9"/>
      <c r="BDU22" s="9"/>
      <c r="BDV22" s="9"/>
      <c r="BDW22" s="9"/>
      <c r="BDX22" s="9"/>
      <c r="BDY22" s="9"/>
      <c r="BDZ22" s="9"/>
      <c r="BEA22" s="9"/>
      <c r="BEB22" s="9"/>
      <c r="BEC22" s="9"/>
      <c r="BED22" s="9"/>
      <c r="BEE22" s="9"/>
      <c r="BEF22" s="9"/>
      <c r="BEG22" s="9"/>
      <c r="BEH22" s="9"/>
      <c r="BEI22" s="9"/>
      <c r="BEJ22" s="9"/>
      <c r="BEK22" s="9"/>
      <c r="BEL22" s="9"/>
      <c r="BEM22" s="9"/>
      <c r="BEN22" s="9"/>
      <c r="BEO22" s="9"/>
      <c r="BEP22" s="9"/>
      <c r="BEQ22" s="9"/>
      <c r="BER22" s="9"/>
      <c r="BES22" s="9"/>
      <c r="BET22" s="9"/>
      <c r="BEU22" s="9"/>
      <c r="BEV22" s="9"/>
      <c r="BEW22" s="9"/>
      <c r="BEX22" s="9"/>
      <c r="BEY22" s="9"/>
      <c r="BEZ22" s="9"/>
      <c r="BFA22" s="9"/>
      <c r="BFB22" s="9"/>
      <c r="BFC22" s="9"/>
      <c r="BFD22" s="9"/>
      <c r="BFE22" s="9"/>
      <c r="BFF22" s="9"/>
      <c r="BFG22" s="9"/>
      <c r="BFH22" s="9"/>
      <c r="BFI22" s="9"/>
      <c r="BFJ22" s="9"/>
      <c r="BFK22" s="9"/>
      <c r="BFL22" s="9"/>
      <c r="BFM22" s="9"/>
      <c r="BFN22" s="9"/>
      <c r="BFO22" s="9"/>
      <c r="BFP22" s="9"/>
      <c r="BFQ22" s="9"/>
      <c r="BFR22" s="9"/>
      <c r="BFS22" s="9"/>
      <c r="BFT22" s="9"/>
      <c r="BFU22" s="9"/>
      <c r="BFV22" s="9"/>
      <c r="BFW22" s="9"/>
      <c r="BFX22" s="9"/>
      <c r="BFY22" s="9"/>
      <c r="BFZ22" s="9"/>
      <c r="BGA22" s="9"/>
      <c r="BGB22" s="9"/>
      <c r="BGC22" s="9"/>
      <c r="BGD22" s="9"/>
      <c r="BGE22" s="9"/>
      <c r="BGF22" s="9"/>
      <c r="BGG22" s="9"/>
      <c r="BGH22" s="9"/>
      <c r="BGI22" s="9"/>
      <c r="BGJ22" s="9"/>
      <c r="BGK22" s="9"/>
      <c r="BGL22" s="9"/>
      <c r="BGM22" s="9"/>
      <c r="BGN22" s="9"/>
      <c r="BGO22" s="9"/>
      <c r="BGP22" s="9"/>
      <c r="BGQ22" s="9"/>
      <c r="BGR22" s="9"/>
      <c r="BGS22" s="9"/>
      <c r="BGT22" s="9"/>
      <c r="BGU22" s="9"/>
      <c r="BGV22" s="9"/>
      <c r="BGW22" s="9"/>
      <c r="BGX22" s="9"/>
      <c r="BGY22" s="9"/>
      <c r="BGZ22" s="9"/>
      <c r="BHA22" s="9"/>
      <c r="BHB22" s="9"/>
      <c r="BHC22" s="9"/>
      <c r="BHD22" s="9"/>
      <c r="BHE22" s="9"/>
      <c r="BHF22" s="9"/>
      <c r="BHG22" s="9"/>
      <c r="BHH22" s="9"/>
      <c r="BHI22" s="9"/>
      <c r="BHJ22" s="9"/>
      <c r="BHK22" s="9"/>
      <c r="BHL22" s="9"/>
      <c r="BHM22" s="9"/>
      <c r="BHN22" s="9"/>
      <c r="BHO22" s="9"/>
      <c r="BHP22" s="9"/>
      <c r="BHQ22" s="9"/>
      <c r="BHR22" s="9"/>
      <c r="BHS22" s="9"/>
      <c r="BHT22" s="9"/>
      <c r="BHU22" s="9"/>
      <c r="BHV22" s="9"/>
      <c r="BHW22" s="9"/>
      <c r="BHX22" s="9"/>
      <c r="BHY22" s="9"/>
      <c r="BHZ22" s="9"/>
      <c r="BIA22" s="9"/>
      <c r="BIB22" s="9"/>
      <c r="BIC22" s="9"/>
      <c r="BID22" s="9"/>
      <c r="BIE22" s="9"/>
      <c r="BIF22" s="9"/>
      <c r="BIG22" s="9"/>
      <c r="BIH22" s="9"/>
      <c r="BII22" s="9"/>
      <c r="BIJ22" s="9"/>
      <c r="BIK22" s="9"/>
      <c r="BIL22" s="9"/>
      <c r="BIM22" s="9"/>
      <c r="BIN22" s="9"/>
      <c r="BIO22" s="9"/>
      <c r="BIP22" s="9"/>
      <c r="BIQ22" s="9"/>
      <c r="BIR22" s="9"/>
      <c r="BIS22" s="9"/>
      <c r="BIT22" s="9"/>
      <c r="BIU22" s="9"/>
      <c r="BIV22" s="9"/>
      <c r="BIW22" s="9"/>
      <c r="BIX22" s="9"/>
      <c r="BIY22" s="9"/>
      <c r="BIZ22" s="9"/>
      <c r="BJA22" s="9"/>
      <c r="BJB22" s="9"/>
      <c r="BJC22" s="9"/>
      <c r="BJD22" s="9"/>
      <c r="BJE22" s="9"/>
      <c r="BJF22" s="9"/>
      <c r="BJG22" s="9"/>
      <c r="BJH22" s="9"/>
      <c r="BJI22" s="9"/>
      <c r="BJJ22" s="9"/>
      <c r="BJK22" s="9"/>
      <c r="BJL22" s="9"/>
      <c r="BJM22" s="9"/>
      <c r="BJN22" s="9"/>
      <c r="BJO22" s="9"/>
      <c r="BJP22" s="9"/>
      <c r="BJQ22" s="9"/>
      <c r="BJR22" s="9"/>
      <c r="BJS22" s="9"/>
      <c r="BJT22" s="9"/>
      <c r="BJU22" s="9"/>
      <c r="BJV22" s="9"/>
      <c r="BJW22" s="9"/>
      <c r="BJX22" s="9"/>
      <c r="BJY22" s="9"/>
      <c r="BJZ22" s="9"/>
      <c r="BKA22" s="9"/>
      <c r="BKB22" s="9"/>
      <c r="BKC22" s="9"/>
      <c r="BKD22" s="9"/>
      <c r="BKE22" s="9"/>
      <c r="BKF22" s="9"/>
      <c r="BKG22" s="9"/>
      <c r="BKH22" s="9"/>
      <c r="BKI22" s="9"/>
      <c r="BKJ22" s="9"/>
      <c r="BKK22" s="9"/>
      <c r="BKL22" s="9"/>
      <c r="BKM22" s="9"/>
      <c r="BKN22" s="9"/>
      <c r="BKO22" s="9"/>
      <c r="BKP22" s="9"/>
      <c r="BKQ22" s="9"/>
      <c r="BKR22" s="9"/>
      <c r="BKS22" s="9"/>
      <c r="BKT22" s="9"/>
      <c r="BKU22" s="9"/>
      <c r="BKV22" s="9"/>
      <c r="BKW22" s="9"/>
      <c r="BKX22" s="9"/>
      <c r="BKY22" s="9"/>
      <c r="BKZ22" s="9"/>
      <c r="BLA22" s="9"/>
      <c r="BLB22" s="9"/>
      <c r="BLC22" s="9"/>
      <c r="BLD22" s="9"/>
      <c r="BLE22" s="9"/>
      <c r="BLF22" s="9"/>
      <c r="BLG22" s="9"/>
      <c r="BLH22" s="9"/>
      <c r="BLI22" s="9"/>
      <c r="BLJ22" s="9"/>
      <c r="BLK22" s="9"/>
      <c r="BLL22" s="9"/>
      <c r="BLM22" s="9"/>
      <c r="BLN22" s="9"/>
      <c r="BLO22" s="9"/>
      <c r="BLP22" s="9"/>
      <c r="BLQ22" s="9"/>
      <c r="BLR22" s="9"/>
      <c r="BLS22" s="9"/>
      <c r="BLT22" s="9"/>
      <c r="BLU22" s="9"/>
      <c r="BLV22" s="9"/>
      <c r="BLW22" s="9"/>
      <c r="BLX22" s="9"/>
      <c r="BLY22" s="9"/>
      <c r="BLZ22" s="9"/>
      <c r="BMA22" s="9"/>
      <c r="BMB22" s="9"/>
      <c r="BMC22" s="9"/>
      <c r="BMD22" s="9"/>
      <c r="BME22" s="9"/>
      <c r="BMF22" s="9"/>
      <c r="BMG22" s="9"/>
      <c r="BMH22" s="9"/>
      <c r="BMI22" s="9"/>
      <c r="BMJ22" s="9"/>
      <c r="BMK22" s="9"/>
      <c r="BML22" s="9"/>
      <c r="BMM22" s="9"/>
      <c r="BMN22" s="9"/>
      <c r="BMO22" s="9"/>
      <c r="BMP22" s="9"/>
      <c r="BMQ22" s="9"/>
      <c r="BMR22" s="9"/>
      <c r="BMS22" s="9"/>
      <c r="BMT22" s="9"/>
      <c r="BMU22" s="9"/>
      <c r="BMV22" s="9"/>
      <c r="BMW22" s="9"/>
      <c r="BMX22" s="9"/>
      <c r="BMY22" s="9"/>
      <c r="BMZ22" s="9"/>
      <c r="BNA22" s="9"/>
      <c r="BNB22" s="9"/>
      <c r="BNC22" s="9"/>
      <c r="BND22" s="9"/>
      <c r="BNE22" s="9"/>
      <c r="BNF22" s="9"/>
      <c r="BNG22" s="9"/>
      <c r="BNH22" s="9"/>
      <c r="BNI22" s="9"/>
      <c r="BNJ22" s="9"/>
      <c r="BNK22" s="9"/>
      <c r="BNL22" s="9"/>
      <c r="BNM22" s="9"/>
      <c r="BNN22" s="9"/>
      <c r="BNO22" s="9"/>
      <c r="BNP22" s="9"/>
      <c r="BNQ22" s="9"/>
      <c r="BNR22" s="9"/>
      <c r="BNS22" s="9"/>
      <c r="BNT22" s="9"/>
      <c r="BNU22" s="9"/>
      <c r="BNV22" s="9"/>
      <c r="BNW22" s="9"/>
      <c r="BNX22" s="9"/>
      <c r="BNY22" s="9"/>
      <c r="BNZ22" s="9"/>
      <c r="BOA22" s="9"/>
      <c r="BOB22" s="9"/>
      <c r="BOC22" s="9"/>
      <c r="BOD22" s="9"/>
      <c r="BOE22" s="9"/>
      <c r="BOF22" s="9"/>
      <c r="BOG22" s="9"/>
      <c r="BOH22" s="9"/>
      <c r="BOI22" s="9"/>
      <c r="BOJ22" s="9"/>
      <c r="BOK22" s="9"/>
      <c r="BOL22" s="9"/>
      <c r="BOM22" s="9"/>
      <c r="BON22" s="9"/>
      <c r="BOO22" s="9"/>
      <c r="BOP22" s="9"/>
      <c r="BOQ22" s="9"/>
      <c r="BOR22" s="9"/>
      <c r="BOS22" s="9"/>
      <c r="BOT22" s="9"/>
      <c r="BOU22" s="9"/>
      <c r="BOV22" s="9"/>
      <c r="BOW22" s="9"/>
      <c r="BOX22" s="9"/>
      <c r="BOY22" s="9"/>
      <c r="BOZ22" s="9"/>
      <c r="BPA22" s="9"/>
      <c r="BPB22" s="9"/>
      <c r="BPC22" s="9"/>
      <c r="BPD22" s="9"/>
      <c r="BPE22" s="9"/>
      <c r="BPF22" s="9"/>
      <c r="BPG22" s="9"/>
      <c r="BPH22" s="9"/>
      <c r="BPI22" s="9"/>
      <c r="BPJ22" s="9"/>
      <c r="BPK22" s="9"/>
      <c r="BPL22" s="9"/>
      <c r="BPM22" s="9"/>
      <c r="BPN22" s="9"/>
      <c r="BPO22" s="9"/>
      <c r="BPP22" s="9"/>
      <c r="BPQ22" s="9"/>
      <c r="BPR22" s="9"/>
      <c r="BPS22" s="9"/>
      <c r="BPT22" s="9"/>
      <c r="BPU22" s="9"/>
      <c r="BPV22" s="9"/>
      <c r="BPW22" s="9"/>
      <c r="BPX22" s="9"/>
      <c r="BPY22" s="9"/>
      <c r="BPZ22" s="9"/>
      <c r="BQA22" s="9"/>
      <c r="BQB22" s="9"/>
      <c r="BQC22" s="9"/>
      <c r="BQD22" s="9"/>
      <c r="BQE22" s="9"/>
      <c r="BQF22" s="9"/>
      <c r="BQG22" s="9"/>
      <c r="BQH22" s="9"/>
      <c r="BQI22" s="9"/>
      <c r="BQJ22" s="9"/>
      <c r="BQK22" s="9"/>
      <c r="BQL22" s="9"/>
      <c r="BQM22" s="9"/>
      <c r="BQN22" s="9"/>
      <c r="BQO22" s="9"/>
      <c r="BQP22" s="9"/>
      <c r="BQQ22" s="9"/>
      <c r="BQR22" s="9"/>
      <c r="BQS22" s="9"/>
      <c r="BQT22" s="9"/>
      <c r="BQU22" s="9"/>
      <c r="BQV22" s="9"/>
      <c r="BQW22" s="9"/>
      <c r="BQX22" s="9"/>
      <c r="BQY22" s="9"/>
      <c r="BQZ22" s="9"/>
      <c r="BRA22" s="9"/>
      <c r="BRB22" s="9"/>
      <c r="BRC22" s="9"/>
      <c r="BRD22" s="9"/>
      <c r="BRE22" s="9"/>
      <c r="BRF22" s="9"/>
      <c r="BRG22" s="9"/>
      <c r="BRH22" s="9"/>
      <c r="BRI22" s="9"/>
      <c r="BRJ22" s="9"/>
      <c r="BRK22" s="9"/>
      <c r="BRL22" s="9"/>
      <c r="BRM22" s="9"/>
      <c r="BRN22" s="9"/>
      <c r="BRO22" s="9"/>
      <c r="BRP22" s="9"/>
      <c r="BRQ22" s="9"/>
      <c r="BRR22" s="9"/>
      <c r="BRS22" s="9"/>
      <c r="BRT22" s="9"/>
      <c r="BRU22" s="9"/>
      <c r="BRV22" s="9"/>
      <c r="BRW22" s="9"/>
    </row>
    <row r="23" spans="1:1843" s="100" customFormat="1" x14ac:dyDescent="0.25">
      <c r="A23" s="150" t="s">
        <v>185</v>
      </c>
      <c r="B23" s="150" t="s">
        <v>186</v>
      </c>
      <c r="C23" s="151"/>
      <c r="D23" s="150" t="s">
        <v>66</v>
      </c>
      <c r="E23" s="152">
        <v>845285</v>
      </c>
      <c r="F23" s="150" t="s">
        <v>188</v>
      </c>
      <c r="G23" s="151"/>
      <c r="H23" s="150" t="s">
        <v>31</v>
      </c>
      <c r="I23" s="152">
        <v>30000458</v>
      </c>
      <c r="J23" s="150" t="s">
        <v>183</v>
      </c>
      <c r="K23" s="150" t="s">
        <v>175</v>
      </c>
      <c r="L23" s="152">
        <v>1</v>
      </c>
      <c r="M23" s="151"/>
      <c r="N23" s="151"/>
      <c r="O23" s="150" t="s">
        <v>176</v>
      </c>
      <c r="P23" s="150" t="s">
        <v>177</v>
      </c>
      <c r="Q23" s="152">
        <v>944201</v>
      </c>
      <c r="R23" s="152">
        <v>999</v>
      </c>
      <c r="S23" s="150" t="s">
        <v>178</v>
      </c>
      <c r="T23" s="153">
        <v>3869141</v>
      </c>
      <c r="U23" s="154">
        <v>3869141</v>
      </c>
      <c r="V23" s="9"/>
      <c r="W23" s="155">
        <f>AE31</f>
        <v>6500290.5258034291</v>
      </c>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c r="IN23" s="9"/>
      <c r="IO23" s="9"/>
      <c r="IP23" s="9"/>
      <c r="IQ23" s="9"/>
      <c r="IR23" s="9"/>
      <c r="IS23" s="9"/>
      <c r="IT23" s="9"/>
      <c r="IU23" s="9"/>
      <c r="IV23" s="9"/>
      <c r="IW23" s="9"/>
      <c r="IX23" s="9"/>
      <c r="IY23" s="9"/>
      <c r="IZ23" s="9"/>
      <c r="JA23" s="9"/>
      <c r="JB23" s="9"/>
      <c r="JC23" s="9"/>
      <c r="JD23" s="9"/>
      <c r="JE23" s="9"/>
      <c r="JF23" s="9"/>
      <c r="JG23" s="9"/>
      <c r="JH23" s="9"/>
      <c r="JI23" s="9"/>
      <c r="JJ23" s="9"/>
      <c r="JK23" s="9"/>
      <c r="JL23" s="9"/>
      <c r="JM23" s="9"/>
      <c r="JN23" s="9"/>
      <c r="JO23" s="9"/>
      <c r="JP23" s="9"/>
      <c r="JQ23" s="9"/>
      <c r="JR23" s="9"/>
      <c r="JS23" s="9"/>
      <c r="JT23" s="9"/>
      <c r="JU23" s="9"/>
      <c r="JV23" s="9"/>
      <c r="JW23" s="9"/>
      <c r="JX23" s="9"/>
      <c r="JY23" s="9"/>
      <c r="JZ23" s="9"/>
      <c r="KA23" s="9"/>
      <c r="KB23" s="9"/>
      <c r="KC23" s="9"/>
      <c r="KD23" s="9"/>
      <c r="KE23" s="9"/>
      <c r="KF23" s="9"/>
      <c r="KG23" s="9"/>
      <c r="KH23" s="9"/>
      <c r="KI23" s="9"/>
      <c r="KJ23" s="9"/>
      <c r="KK23" s="9"/>
      <c r="KL23" s="9"/>
      <c r="KM23" s="9"/>
      <c r="KN23" s="9"/>
      <c r="KO23" s="9"/>
      <c r="KP23" s="9"/>
      <c r="KQ23" s="9"/>
      <c r="KR23" s="9"/>
      <c r="KS23" s="9"/>
      <c r="KT23" s="9"/>
      <c r="KU23" s="9"/>
      <c r="KV23" s="9"/>
      <c r="KW23" s="9"/>
      <c r="KX23" s="9"/>
      <c r="KY23" s="9"/>
      <c r="KZ23" s="9"/>
      <c r="LA23" s="9"/>
      <c r="LB23" s="9"/>
      <c r="LC23" s="9"/>
      <c r="LD23" s="9"/>
      <c r="LE23" s="9"/>
      <c r="LF23" s="9"/>
      <c r="LG23" s="9"/>
      <c r="LH23" s="9"/>
      <c r="LI23" s="9"/>
      <c r="LJ23" s="9"/>
      <c r="LK23" s="9"/>
      <c r="LL23" s="9"/>
      <c r="LM23" s="9"/>
      <c r="LN23" s="9"/>
      <c r="LO23" s="9"/>
      <c r="LP23" s="9"/>
      <c r="LQ23" s="9"/>
      <c r="LR23" s="9"/>
      <c r="LS23" s="9"/>
      <c r="LT23" s="9"/>
      <c r="LU23" s="9"/>
      <c r="LV23" s="9"/>
      <c r="LW23" s="9"/>
      <c r="LX23" s="9"/>
      <c r="LY23" s="9"/>
      <c r="LZ23" s="9"/>
      <c r="MA23" s="9"/>
      <c r="MB23" s="9"/>
      <c r="MC23" s="9"/>
      <c r="MD23" s="9"/>
      <c r="ME23" s="9"/>
      <c r="MF23" s="9"/>
      <c r="MG23" s="9"/>
      <c r="MH23" s="9"/>
      <c r="MI23" s="9"/>
      <c r="MJ23" s="9"/>
      <c r="MK23" s="9"/>
      <c r="ML23" s="9"/>
      <c r="MM23" s="9"/>
      <c r="MN23" s="9"/>
      <c r="MO23" s="9"/>
      <c r="MP23" s="9"/>
      <c r="MQ23" s="9"/>
      <c r="MR23" s="9"/>
      <c r="MS23" s="9"/>
      <c r="MT23" s="9"/>
      <c r="MU23" s="9"/>
      <c r="MV23" s="9"/>
      <c r="MW23" s="9"/>
      <c r="MX23" s="9"/>
      <c r="MY23" s="9"/>
      <c r="MZ23" s="9"/>
      <c r="NA23" s="9"/>
      <c r="NB23" s="9"/>
      <c r="NC23" s="9"/>
      <c r="ND23" s="9"/>
      <c r="NE23" s="9"/>
      <c r="NF23" s="9"/>
      <c r="NG23" s="9"/>
      <c r="NH23" s="9"/>
      <c r="NI23" s="9"/>
      <c r="NJ23" s="9"/>
      <c r="NK23" s="9"/>
      <c r="NL23" s="9"/>
      <c r="NM23" s="9"/>
      <c r="NN23" s="9"/>
      <c r="NO23" s="9"/>
      <c r="NP23" s="9"/>
      <c r="NQ23" s="9"/>
      <c r="NR23" s="9"/>
      <c r="NS23" s="9"/>
      <c r="NT23" s="9"/>
      <c r="NU23" s="9"/>
      <c r="NV23" s="9"/>
      <c r="NW23" s="9"/>
      <c r="NX23" s="9"/>
      <c r="NY23" s="9"/>
      <c r="NZ23" s="9"/>
      <c r="OA23" s="9"/>
      <c r="OB23" s="9"/>
      <c r="OC23" s="9"/>
      <c r="OD23" s="9"/>
      <c r="OE23" s="9"/>
      <c r="OF23" s="9"/>
      <c r="OG23" s="9"/>
      <c r="OH23" s="9"/>
      <c r="OI23" s="9"/>
      <c r="OJ23" s="9"/>
      <c r="OK23" s="9"/>
      <c r="OL23" s="9"/>
      <c r="OM23" s="9"/>
      <c r="ON23" s="9"/>
      <c r="OO23" s="9"/>
      <c r="OP23" s="9"/>
      <c r="OQ23" s="9"/>
      <c r="OR23" s="9"/>
      <c r="OS23" s="9"/>
      <c r="OT23" s="9"/>
      <c r="OU23" s="9"/>
      <c r="OV23" s="9"/>
      <c r="OW23" s="9"/>
      <c r="OX23" s="9"/>
      <c r="OY23" s="9"/>
      <c r="OZ23" s="9"/>
      <c r="PA23" s="9"/>
      <c r="PB23" s="9"/>
      <c r="PC23" s="9"/>
      <c r="PD23" s="9"/>
      <c r="PE23" s="9"/>
      <c r="PF23" s="9"/>
      <c r="PG23" s="9"/>
      <c r="PH23" s="9"/>
      <c r="PI23" s="9"/>
      <c r="PJ23" s="9"/>
      <c r="PK23" s="9"/>
      <c r="PL23" s="9"/>
      <c r="PM23" s="9"/>
      <c r="PN23" s="9"/>
      <c r="PO23" s="9"/>
      <c r="PP23" s="9"/>
      <c r="PQ23" s="9"/>
      <c r="PR23" s="9"/>
      <c r="PS23" s="9"/>
      <c r="PT23" s="9"/>
      <c r="PU23" s="9"/>
      <c r="PV23" s="9"/>
      <c r="PW23" s="9"/>
      <c r="PX23" s="9"/>
      <c r="PY23" s="9"/>
      <c r="PZ23" s="9"/>
      <c r="QA23" s="9"/>
      <c r="QB23" s="9"/>
      <c r="QC23" s="9"/>
      <c r="QD23" s="9"/>
      <c r="QE23" s="9"/>
      <c r="QF23" s="9"/>
      <c r="QG23" s="9"/>
      <c r="QH23" s="9"/>
      <c r="QI23" s="9"/>
      <c r="QJ23" s="9"/>
      <c r="QK23" s="9"/>
      <c r="QL23" s="9"/>
      <c r="QM23" s="9"/>
      <c r="QN23" s="9"/>
      <c r="QO23" s="9"/>
      <c r="QP23" s="9"/>
      <c r="QQ23" s="9"/>
      <c r="QR23" s="9"/>
      <c r="QS23" s="9"/>
      <c r="QT23" s="9"/>
      <c r="QU23" s="9"/>
      <c r="QV23" s="9"/>
      <c r="QW23" s="9"/>
      <c r="QX23" s="9"/>
      <c r="QY23" s="9"/>
      <c r="QZ23" s="9"/>
      <c r="RA23" s="9"/>
      <c r="RB23" s="9"/>
      <c r="RC23" s="9"/>
      <c r="RD23" s="9"/>
      <c r="RE23" s="9"/>
      <c r="RF23" s="9"/>
      <c r="RG23" s="9"/>
      <c r="RH23" s="9"/>
      <c r="RI23" s="9"/>
      <c r="RJ23" s="9"/>
      <c r="RK23" s="9"/>
      <c r="RL23" s="9"/>
      <c r="RM23" s="9"/>
      <c r="RN23" s="9"/>
      <c r="RO23" s="9"/>
      <c r="RP23" s="9"/>
      <c r="RQ23" s="9"/>
      <c r="RR23" s="9"/>
      <c r="RS23" s="9"/>
      <c r="RT23" s="9"/>
      <c r="RU23" s="9"/>
      <c r="RV23" s="9"/>
      <c r="RW23" s="9"/>
      <c r="RX23" s="9"/>
      <c r="RY23" s="9"/>
      <c r="RZ23" s="9"/>
      <c r="SA23" s="9"/>
      <c r="SB23" s="9"/>
      <c r="SC23" s="9"/>
      <c r="SD23" s="9"/>
      <c r="SE23" s="9"/>
      <c r="SF23" s="9"/>
      <c r="SG23" s="9"/>
      <c r="SH23" s="9"/>
      <c r="SI23" s="9"/>
      <c r="SJ23" s="9"/>
      <c r="SK23" s="9"/>
      <c r="SL23" s="9"/>
      <c r="SM23" s="9"/>
      <c r="SN23" s="9"/>
      <c r="SO23" s="9"/>
      <c r="SP23" s="9"/>
      <c r="SQ23" s="9"/>
      <c r="SR23" s="9"/>
      <c r="SS23" s="9"/>
      <c r="ST23" s="9"/>
      <c r="SU23" s="9"/>
      <c r="SV23" s="9"/>
      <c r="SW23" s="9"/>
      <c r="SX23" s="9"/>
      <c r="SY23" s="9"/>
      <c r="SZ23" s="9"/>
      <c r="TA23" s="9"/>
      <c r="TB23" s="9"/>
      <c r="TC23" s="9"/>
      <c r="TD23" s="9"/>
      <c r="TE23" s="9"/>
      <c r="TF23" s="9"/>
      <c r="TG23" s="9"/>
      <c r="TH23" s="9"/>
      <c r="TI23" s="9"/>
      <c r="TJ23" s="9"/>
      <c r="TK23" s="9"/>
      <c r="TL23" s="9"/>
      <c r="TM23" s="9"/>
      <c r="TN23" s="9"/>
      <c r="TO23" s="9"/>
      <c r="TP23" s="9"/>
      <c r="TQ23" s="9"/>
      <c r="TR23" s="9"/>
      <c r="TS23" s="9"/>
      <c r="TT23" s="9"/>
      <c r="TU23" s="9"/>
      <c r="TV23" s="9"/>
      <c r="TW23" s="9"/>
      <c r="TX23" s="9"/>
      <c r="TY23" s="9"/>
      <c r="TZ23" s="9"/>
      <c r="UA23" s="9"/>
      <c r="UB23" s="9"/>
      <c r="UC23" s="9"/>
      <c r="UD23" s="9"/>
      <c r="UE23" s="9"/>
      <c r="UF23" s="9"/>
      <c r="UG23" s="9"/>
      <c r="UH23" s="9"/>
      <c r="UI23" s="9"/>
      <c r="UJ23" s="9"/>
      <c r="UK23" s="9"/>
      <c r="UL23" s="9"/>
      <c r="UM23" s="9"/>
      <c r="UN23" s="9"/>
      <c r="UO23" s="9"/>
      <c r="UP23" s="9"/>
      <c r="UQ23" s="9"/>
      <c r="UR23" s="9"/>
      <c r="US23" s="9"/>
      <c r="UT23" s="9"/>
      <c r="UU23" s="9"/>
      <c r="UV23" s="9"/>
      <c r="UW23" s="9"/>
      <c r="UX23" s="9"/>
      <c r="UY23" s="9"/>
      <c r="UZ23" s="9"/>
      <c r="VA23" s="9"/>
      <c r="VB23" s="9"/>
      <c r="VC23" s="9"/>
      <c r="VD23" s="9"/>
      <c r="VE23" s="9"/>
      <c r="VF23" s="9"/>
      <c r="VG23" s="9"/>
      <c r="VH23" s="9"/>
      <c r="VI23" s="9"/>
      <c r="VJ23" s="9"/>
      <c r="VK23" s="9"/>
      <c r="VL23" s="9"/>
      <c r="VM23" s="9"/>
      <c r="VN23" s="9"/>
      <c r="VO23" s="9"/>
      <c r="VP23" s="9"/>
      <c r="VQ23" s="9"/>
      <c r="VR23" s="9"/>
      <c r="VS23" s="9"/>
      <c r="VT23" s="9"/>
      <c r="VU23" s="9"/>
      <c r="VV23" s="9"/>
      <c r="VW23" s="9"/>
      <c r="VX23" s="9"/>
      <c r="VY23" s="9"/>
      <c r="VZ23" s="9"/>
      <c r="WA23" s="9"/>
      <c r="WB23" s="9"/>
      <c r="WC23" s="9"/>
      <c r="WD23" s="9"/>
      <c r="WE23" s="9"/>
      <c r="WF23" s="9"/>
      <c r="WG23" s="9"/>
      <c r="WH23" s="9"/>
      <c r="WI23" s="9"/>
      <c r="WJ23" s="9"/>
      <c r="WK23" s="9"/>
      <c r="WL23" s="9"/>
      <c r="WM23" s="9"/>
      <c r="WN23" s="9"/>
      <c r="WO23" s="9"/>
      <c r="WP23" s="9"/>
      <c r="WQ23" s="9"/>
      <c r="WR23" s="9"/>
      <c r="WS23" s="9"/>
      <c r="WT23" s="9"/>
      <c r="WU23" s="9"/>
      <c r="WV23" s="9"/>
      <c r="WW23" s="9"/>
      <c r="WX23" s="9"/>
      <c r="WY23" s="9"/>
      <c r="WZ23" s="9"/>
      <c r="XA23" s="9"/>
      <c r="XB23" s="9"/>
      <c r="XC23" s="9"/>
      <c r="XD23" s="9"/>
      <c r="XE23" s="9"/>
      <c r="XF23" s="9"/>
      <c r="XG23" s="9"/>
      <c r="XH23" s="9"/>
      <c r="XI23" s="9"/>
      <c r="XJ23" s="9"/>
      <c r="XK23" s="9"/>
      <c r="XL23" s="9"/>
      <c r="XM23" s="9"/>
      <c r="XN23" s="9"/>
      <c r="XO23" s="9"/>
      <c r="XP23" s="9"/>
      <c r="XQ23" s="9"/>
      <c r="XR23" s="9"/>
      <c r="XS23" s="9"/>
      <c r="XT23" s="9"/>
      <c r="XU23" s="9"/>
      <c r="XV23" s="9"/>
      <c r="XW23" s="9"/>
      <c r="XX23" s="9"/>
      <c r="XY23" s="9"/>
      <c r="XZ23" s="9"/>
      <c r="YA23" s="9"/>
      <c r="YB23" s="9"/>
      <c r="YC23" s="9"/>
      <c r="YD23" s="9"/>
      <c r="YE23" s="9"/>
      <c r="YF23" s="9"/>
      <c r="YG23" s="9"/>
      <c r="YH23" s="9"/>
      <c r="YI23" s="9"/>
      <c r="YJ23" s="9"/>
      <c r="YK23" s="9"/>
      <c r="YL23" s="9"/>
      <c r="YM23" s="9"/>
      <c r="YN23" s="9"/>
      <c r="YO23" s="9"/>
      <c r="YP23" s="9"/>
      <c r="YQ23" s="9"/>
      <c r="YR23" s="9"/>
      <c r="YS23" s="9"/>
      <c r="YT23" s="9"/>
      <c r="YU23" s="9"/>
      <c r="YV23" s="9"/>
      <c r="YW23" s="9"/>
      <c r="YX23" s="9"/>
      <c r="YY23" s="9"/>
      <c r="YZ23" s="9"/>
      <c r="ZA23" s="9"/>
      <c r="ZB23" s="9"/>
      <c r="ZC23" s="9"/>
      <c r="ZD23" s="9"/>
      <c r="ZE23" s="9"/>
      <c r="ZF23" s="9"/>
      <c r="ZG23" s="9"/>
      <c r="ZH23" s="9"/>
      <c r="ZI23" s="9"/>
      <c r="ZJ23" s="9"/>
      <c r="ZK23" s="9"/>
      <c r="ZL23" s="9"/>
      <c r="ZM23" s="9"/>
      <c r="ZN23" s="9"/>
      <c r="ZO23" s="9"/>
      <c r="ZP23" s="9"/>
      <c r="ZQ23" s="9"/>
      <c r="ZR23" s="9"/>
      <c r="ZS23" s="9"/>
      <c r="ZT23" s="9"/>
      <c r="ZU23" s="9"/>
      <c r="ZV23" s="9"/>
      <c r="ZW23" s="9"/>
      <c r="ZX23" s="9"/>
      <c r="ZY23" s="9"/>
      <c r="ZZ23" s="9"/>
      <c r="AAA23" s="9"/>
      <c r="AAB23" s="9"/>
      <c r="AAC23" s="9"/>
      <c r="AAD23" s="9"/>
      <c r="AAE23" s="9"/>
      <c r="AAF23" s="9"/>
      <c r="AAG23" s="9"/>
      <c r="AAH23" s="9"/>
      <c r="AAI23" s="9"/>
      <c r="AAJ23" s="9"/>
      <c r="AAK23" s="9"/>
      <c r="AAL23" s="9"/>
      <c r="AAM23" s="9"/>
      <c r="AAN23" s="9"/>
      <c r="AAO23" s="9"/>
      <c r="AAP23" s="9"/>
      <c r="AAQ23" s="9"/>
      <c r="AAR23" s="9"/>
      <c r="AAS23" s="9"/>
      <c r="AAT23" s="9"/>
      <c r="AAU23" s="9"/>
      <c r="AAV23" s="9"/>
      <c r="AAW23" s="9"/>
      <c r="AAX23" s="9"/>
      <c r="AAY23" s="9"/>
      <c r="AAZ23" s="9"/>
      <c r="ABA23" s="9"/>
      <c r="ABB23" s="9"/>
      <c r="ABC23" s="9"/>
      <c r="ABD23" s="9"/>
      <c r="ABE23" s="9"/>
      <c r="ABF23" s="9"/>
      <c r="ABG23" s="9"/>
      <c r="ABH23" s="9"/>
      <c r="ABI23" s="9"/>
      <c r="ABJ23" s="9"/>
      <c r="ABK23" s="9"/>
      <c r="ABL23" s="9"/>
      <c r="ABM23" s="9"/>
      <c r="ABN23" s="9"/>
      <c r="ABO23" s="9"/>
      <c r="ABP23" s="9"/>
      <c r="ABQ23" s="9"/>
      <c r="ABR23" s="9"/>
      <c r="ABS23" s="9"/>
      <c r="ABT23" s="9"/>
      <c r="ABU23" s="9"/>
      <c r="ABV23" s="9"/>
      <c r="ABW23" s="9"/>
      <c r="ABX23" s="9"/>
      <c r="ABY23" s="9"/>
      <c r="ABZ23" s="9"/>
      <c r="ACA23" s="9"/>
      <c r="ACB23" s="9"/>
      <c r="ACC23" s="9"/>
      <c r="ACD23" s="9"/>
      <c r="ACE23" s="9"/>
      <c r="ACF23" s="9"/>
      <c r="ACG23" s="9"/>
      <c r="ACH23" s="9"/>
      <c r="ACI23" s="9"/>
      <c r="ACJ23" s="9"/>
      <c r="ACK23" s="9"/>
      <c r="ACL23" s="9"/>
      <c r="ACM23" s="9"/>
      <c r="ACN23" s="9"/>
      <c r="ACO23" s="9"/>
      <c r="ACP23" s="9"/>
      <c r="ACQ23" s="9"/>
      <c r="ACR23" s="9"/>
      <c r="ACS23" s="9"/>
      <c r="ACT23" s="9"/>
      <c r="ACU23" s="9"/>
      <c r="ACV23" s="9"/>
      <c r="ACW23" s="9"/>
      <c r="ACX23" s="9"/>
      <c r="ACY23" s="9"/>
      <c r="ACZ23" s="9"/>
      <c r="ADA23" s="9"/>
      <c r="ADB23" s="9"/>
      <c r="ADC23" s="9"/>
      <c r="ADD23" s="9"/>
      <c r="ADE23" s="9"/>
      <c r="ADF23" s="9"/>
      <c r="ADG23" s="9"/>
      <c r="ADH23" s="9"/>
      <c r="ADI23" s="9"/>
      <c r="ADJ23" s="9"/>
      <c r="ADK23" s="9"/>
      <c r="ADL23" s="9"/>
      <c r="ADM23" s="9"/>
      <c r="ADN23" s="9"/>
      <c r="ADO23" s="9"/>
      <c r="ADP23" s="9"/>
      <c r="ADQ23" s="9"/>
      <c r="ADR23" s="9"/>
      <c r="ADS23" s="9"/>
      <c r="ADT23" s="9"/>
      <c r="ADU23" s="9"/>
      <c r="ADV23" s="9"/>
      <c r="ADW23" s="9"/>
      <c r="ADX23" s="9"/>
      <c r="ADY23" s="9"/>
      <c r="ADZ23" s="9"/>
      <c r="AEA23" s="9"/>
      <c r="AEB23" s="9"/>
      <c r="AEC23" s="9"/>
      <c r="AED23" s="9"/>
      <c r="AEE23" s="9"/>
      <c r="AEF23" s="9"/>
      <c r="AEG23" s="9"/>
      <c r="AEH23" s="9"/>
      <c r="AEI23" s="9"/>
      <c r="AEJ23" s="9"/>
      <c r="AEK23" s="9"/>
      <c r="AEL23" s="9"/>
      <c r="AEM23" s="9"/>
      <c r="AEN23" s="9"/>
      <c r="AEO23" s="9"/>
      <c r="AEP23" s="9"/>
      <c r="AEQ23" s="9"/>
      <c r="AER23" s="9"/>
      <c r="AES23" s="9"/>
      <c r="AET23" s="9"/>
      <c r="AEU23" s="9"/>
      <c r="AEV23" s="9"/>
      <c r="AEW23" s="9"/>
      <c r="AEX23" s="9"/>
      <c r="AEY23" s="9"/>
      <c r="AEZ23" s="9"/>
      <c r="AFA23" s="9"/>
      <c r="AFB23" s="9"/>
      <c r="AFC23" s="9"/>
      <c r="AFD23" s="9"/>
      <c r="AFE23" s="9"/>
      <c r="AFF23" s="9"/>
      <c r="AFG23" s="9"/>
      <c r="AFH23" s="9"/>
      <c r="AFI23" s="9"/>
      <c r="AFJ23" s="9"/>
      <c r="AFK23" s="9"/>
      <c r="AFL23" s="9"/>
      <c r="AFM23" s="9"/>
      <c r="AFN23" s="9"/>
      <c r="AFO23" s="9"/>
      <c r="AFP23" s="9"/>
      <c r="AFQ23" s="9"/>
      <c r="AFR23" s="9"/>
      <c r="AFS23" s="9"/>
      <c r="AFT23" s="9"/>
      <c r="AFU23" s="9"/>
      <c r="AFV23" s="9"/>
      <c r="AFW23" s="9"/>
      <c r="AFX23" s="9"/>
      <c r="AFY23" s="9"/>
      <c r="AFZ23" s="9"/>
      <c r="AGA23" s="9"/>
      <c r="AGB23" s="9"/>
      <c r="AGC23" s="9"/>
      <c r="AGD23" s="9"/>
      <c r="AGE23" s="9"/>
      <c r="AGF23" s="9"/>
      <c r="AGG23" s="9"/>
      <c r="AGH23" s="9"/>
      <c r="AGI23" s="9"/>
      <c r="AGJ23" s="9"/>
      <c r="AGK23" s="9"/>
      <c r="AGL23" s="9"/>
      <c r="AGM23" s="9"/>
      <c r="AGN23" s="9"/>
      <c r="AGO23" s="9"/>
      <c r="AGP23" s="9"/>
      <c r="AGQ23" s="9"/>
      <c r="AGR23" s="9"/>
      <c r="AGS23" s="9"/>
      <c r="AGT23" s="9"/>
      <c r="AGU23" s="9"/>
      <c r="AGV23" s="9"/>
      <c r="AGW23" s="9"/>
      <c r="AGX23" s="9"/>
      <c r="AGY23" s="9"/>
      <c r="AGZ23" s="9"/>
      <c r="AHA23" s="9"/>
      <c r="AHB23" s="9"/>
      <c r="AHC23" s="9"/>
      <c r="AHD23" s="9"/>
      <c r="AHE23" s="9"/>
      <c r="AHF23" s="9"/>
      <c r="AHG23" s="9"/>
      <c r="AHH23" s="9"/>
      <c r="AHI23" s="9"/>
      <c r="AHJ23" s="9"/>
      <c r="AHK23" s="9"/>
      <c r="AHL23" s="9"/>
      <c r="AHM23" s="9"/>
      <c r="AHN23" s="9"/>
      <c r="AHO23" s="9"/>
      <c r="AHP23" s="9"/>
      <c r="AHQ23" s="9"/>
      <c r="AHR23" s="9"/>
      <c r="AHS23" s="9"/>
      <c r="AHT23" s="9"/>
      <c r="AHU23" s="9"/>
      <c r="AHV23" s="9"/>
      <c r="AHW23" s="9"/>
      <c r="AHX23" s="9"/>
      <c r="AHY23" s="9"/>
      <c r="AHZ23" s="9"/>
      <c r="AIA23" s="9"/>
      <c r="AIB23" s="9"/>
      <c r="AIC23" s="9"/>
      <c r="AID23" s="9"/>
      <c r="AIE23" s="9"/>
      <c r="AIF23" s="9"/>
      <c r="AIG23" s="9"/>
      <c r="AIH23" s="9"/>
      <c r="AII23" s="9"/>
      <c r="AIJ23" s="9"/>
      <c r="AIK23" s="9"/>
      <c r="AIL23" s="9"/>
      <c r="AIM23" s="9"/>
      <c r="AIN23" s="9"/>
      <c r="AIO23" s="9"/>
      <c r="AIP23" s="9"/>
      <c r="AIQ23" s="9"/>
      <c r="AIR23" s="9"/>
      <c r="AIS23" s="9"/>
      <c r="AIT23" s="9"/>
      <c r="AIU23" s="9"/>
      <c r="AIV23" s="9"/>
      <c r="AIW23" s="9"/>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c r="AMK23" s="9"/>
      <c r="AML23" s="9"/>
      <c r="AMM23" s="9"/>
      <c r="AMN23" s="9"/>
      <c r="AMO23" s="9"/>
      <c r="AMP23" s="9"/>
      <c r="AMQ23" s="9"/>
      <c r="AMR23" s="9"/>
      <c r="AMS23" s="9"/>
      <c r="AMT23" s="9"/>
      <c r="AMU23" s="9"/>
      <c r="AMV23" s="9"/>
      <c r="AMW23" s="9"/>
      <c r="AMX23" s="9"/>
      <c r="AMY23" s="9"/>
      <c r="AMZ23" s="9"/>
      <c r="ANA23" s="9"/>
      <c r="ANB23" s="9"/>
      <c r="ANC23" s="9"/>
      <c r="AND23" s="9"/>
      <c r="ANE23" s="9"/>
      <c r="ANF23" s="9"/>
      <c r="ANG23" s="9"/>
      <c r="ANH23" s="9"/>
      <c r="ANI23" s="9"/>
      <c r="ANJ23" s="9"/>
      <c r="ANK23" s="9"/>
      <c r="ANL23" s="9"/>
      <c r="ANM23" s="9"/>
      <c r="ANN23" s="9"/>
      <c r="ANO23" s="9"/>
      <c r="ANP23" s="9"/>
      <c r="ANQ23" s="9"/>
      <c r="ANR23" s="9"/>
      <c r="ANS23" s="9"/>
      <c r="ANT23" s="9"/>
      <c r="ANU23" s="9"/>
      <c r="ANV23" s="9"/>
      <c r="ANW23" s="9"/>
      <c r="ANX23" s="9"/>
      <c r="ANY23" s="9"/>
      <c r="ANZ23" s="9"/>
      <c r="AOA23" s="9"/>
      <c r="AOB23" s="9"/>
      <c r="AOC23" s="9"/>
      <c r="AOD23" s="9"/>
      <c r="AOE23" s="9"/>
      <c r="AOF23" s="9"/>
      <c r="AOG23" s="9"/>
      <c r="AOH23" s="9"/>
      <c r="AOI23" s="9"/>
      <c r="AOJ23" s="9"/>
      <c r="AOK23" s="9"/>
      <c r="AOL23" s="9"/>
      <c r="AOM23" s="9"/>
      <c r="AON23" s="9"/>
      <c r="AOO23" s="9"/>
      <c r="AOP23" s="9"/>
      <c r="AOQ23" s="9"/>
      <c r="AOR23" s="9"/>
      <c r="AOS23" s="9"/>
      <c r="AOT23" s="9"/>
      <c r="AOU23" s="9"/>
      <c r="AOV23" s="9"/>
      <c r="AOW23" s="9"/>
      <c r="AOX23" s="9"/>
      <c r="AOY23" s="9"/>
      <c r="AOZ23" s="9"/>
      <c r="APA23" s="9"/>
      <c r="APB23" s="9"/>
      <c r="APC23" s="9"/>
      <c r="APD23" s="9"/>
      <c r="APE23" s="9"/>
      <c r="APF23" s="9"/>
      <c r="APG23" s="9"/>
      <c r="APH23" s="9"/>
      <c r="API23" s="9"/>
      <c r="APJ23" s="9"/>
      <c r="APK23" s="9"/>
      <c r="APL23" s="9"/>
      <c r="APM23" s="9"/>
      <c r="APN23" s="9"/>
      <c r="APO23" s="9"/>
      <c r="APP23" s="9"/>
      <c r="APQ23" s="9"/>
      <c r="APR23" s="9"/>
      <c r="APS23" s="9"/>
      <c r="APT23" s="9"/>
      <c r="APU23" s="9"/>
      <c r="APV23" s="9"/>
      <c r="APW23" s="9"/>
      <c r="APX23" s="9"/>
      <c r="APY23" s="9"/>
      <c r="APZ23" s="9"/>
      <c r="AQA23" s="9"/>
      <c r="AQB23" s="9"/>
      <c r="AQC23" s="9"/>
      <c r="AQD23" s="9"/>
      <c r="AQE23" s="9"/>
      <c r="AQF23" s="9"/>
      <c r="AQG23" s="9"/>
      <c r="AQH23" s="9"/>
      <c r="AQI23" s="9"/>
      <c r="AQJ23" s="9"/>
      <c r="AQK23" s="9"/>
      <c r="AQL23" s="9"/>
      <c r="AQM23" s="9"/>
      <c r="AQN23" s="9"/>
      <c r="AQO23" s="9"/>
      <c r="AQP23" s="9"/>
      <c r="AQQ23" s="9"/>
      <c r="AQR23" s="9"/>
      <c r="AQS23" s="9"/>
      <c r="AQT23" s="9"/>
      <c r="AQU23" s="9"/>
      <c r="AQV23" s="9"/>
      <c r="AQW23" s="9"/>
      <c r="AQX23" s="9"/>
      <c r="AQY23" s="9"/>
      <c r="AQZ23" s="9"/>
      <c r="ARA23" s="9"/>
      <c r="ARB23" s="9"/>
      <c r="ARC23" s="9"/>
      <c r="ARD23" s="9"/>
      <c r="ARE23" s="9"/>
      <c r="ARF23" s="9"/>
      <c r="ARG23" s="9"/>
      <c r="ARH23" s="9"/>
      <c r="ARI23" s="9"/>
      <c r="ARJ23" s="9"/>
      <c r="ARK23" s="9"/>
      <c r="ARL23" s="9"/>
      <c r="ARM23" s="9"/>
      <c r="ARN23" s="9"/>
      <c r="ARO23" s="9"/>
      <c r="ARP23" s="9"/>
      <c r="ARQ23" s="9"/>
      <c r="ARR23" s="9"/>
      <c r="ARS23" s="9"/>
      <c r="ART23" s="9"/>
      <c r="ARU23" s="9"/>
      <c r="ARV23" s="9"/>
      <c r="ARW23" s="9"/>
      <c r="ARX23" s="9"/>
      <c r="ARY23" s="9"/>
      <c r="ARZ23" s="9"/>
      <c r="ASA23" s="9"/>
      <c r="ASB23" s="9"/>
      <c r="ASC23" s="9"/>
      <c r="ASD23" s="9"/>
      <c r="ASE23" s="9"/>
      <c r="ASF23" s="9"/>
      <c r="ASG23" s="9"/>
      <c r="ASH23" s="9"/>
      <c r="ASI23" s="9"/>
      <c r="ASJ23" s="9"/>
      <c r="ASK23" s="9"/>
      <c r="ASL23" s="9"/>
      <c r="ASM23" s="9"/>
      <c r="ASN23" s="9"/>
      <c r="ASO23" s="9"/>
      <c r="ASP23" s="9"/>
      <c r="ASQ23" s="9"/>
      <c r="ASR23" s="9"/>
      <c r="ASS23" s="9"/>
      <c r="AST23" s="9"/>
      <c r="ASU23" s="9"/>
      <c r="ASV23" s="9"/>
      <c r="ASW23" s="9"/>
      <c r="ASX23" s="9"/>
      <c r="ASY23" s="9"/>
      <c r="ASZ23" s="9"/>
      <c r="ATA23" s="9"/>
      <c r="ATB23" s="9"/>
      <c r="ATC23" s="9"/>
      <c r="ATD23" s="9"/>
      <c r="ATE23" s="9"/>
      <c r="ATF23" s="9"/>
      <c r="ATG23" s="9"/>
      <c r="ATH23" s="9"/>
      <c r="ATI23" s="9"/>
      <c r="ATJ23" s="9"/>
      <c r="ATK23" s="9"/>
      <c r="ATL23" s="9"/>
      <c r="ATM23" s="9"/>
      <c r="ATN23" s="9"/>
      <c r="ATO23" s="9"/>
      <c r="ATP23" s="9"/>
      <c r="ATQ23" s="9"/>
      <c r="ATR23" s="9"/>
      <c r="ATS23" s="9"/>
      <c r="ATT23" s="9"/>
      <c r="ATU23" s="9"/>
      <c r="ATV23" s="9"/>
      <c r="ATW23" s="9"/>
      <c r="ATX23" s="9"/>
      <c r="ATY23" s="9"/>
      <c r="ATZ23" s="9"/>
      <c r="AUA23" s="9"/>
      <c r="AUB23" s="9"/>
      <c r="AUC23" s="9"/>
      <c r="AUD23" s="9"/>
      <c r="AUE23" s="9"/>
      <c r="AUF23" s="9"/>
      <c r="AUG23" s="9"/>
      <c r="AUH23" s="9"/>
      <c r="AUI23" s="9"/>
      <c r="AUJ23" s="9"/>
      <c r="AUK23" s="9"/>
      <c r="AUL23" s="9"/>
      <c r="AUM23" s="9"/>
      <c r="AUN23" s="9"/>
      <c r="AUO23" s="9"/>
      <c r="AUP23" s="9"/>
      <c r="AUQ23" s="9"/>
      <c r="AUR23" s="9"/>
      <c r="AUS23" s="9"/>
      <c r="AUT23" s="9"/>
      <c r="AUU23" s="9"/>
      <c r="AUV23" s="9"/>
      <c r="AUW23" s="9"/>
      <c r="AUX23" s="9"/>
      <c r="AUY23" s="9"/>
      <c r="AUZ23" s="9"/>
      <c r="AVA23" s="9"/>
      <c r="AVB23" s="9"/>
      <c r="AVC23" s="9"/>
      <c r="AVD23" s="9"/>
      <c r="AVE23" s="9"/>
      <c r="AVF23" s="9"/>
      <c r="AVG23" s="9"/>
      <c r="AVH23" s="9"/>
      <c r="AVI23" s="9"/>
      <c r="AVJ23" s="9"/>
      <c r="AVK23" s="9"/>
      <c r="AVL23" s="9"/>
      <c r="AVM23" s="9"/>
      <c r="AVN23" s="9"/>
      <c r="AVO23" s="9"/>
      <c r="AVP23" s="9"/>
      <c r="AVQ23" s="9"/>
      <c r="AVR23" s="9"/>
      <c r="AVS23" s="9"/>
      <c r="AVT23" s="9"/>
      <c r="AVU23" s="9"/>
      <c r="AVV23" s="9"/>
      <c r="AVW23" s="9"/>
      <c r="AVX23" s="9"/>
      <c r="AVY23" s="9"/>
      <c r="AVZ23" s="9"/>
      <c r="AWA23" s="9"/>
      <c r="AWB23" s="9"/>
      <c r="AWC23" s="9"/>
      <c r="AWD23" s="9"/>
      <c r="AWE23" s="9"/>
      <c r="AWF23" s="9"/>
      <c r="AWG23" s="9"/>
      <c r="AWH23" s="9"/>
      <c r="AWI23" s="9"/>
      <c r="AWJ23" s="9"/>
      <c r="AWK23" s="9"/>
      <c r="AWL23" s="9"/>
      <c r="AWM23" s="9"/>
      <c r="AWN23" s="9"/>
      <c r="AWO23" s="9"/>
      <c r="AWP23" s="9"/>
      <c r="AWQ23" s="9"/>
      <c r="AWR23" s="9"/>
      <c r="AWS23" s="9"/>
      <c r="AWT23" s="9"/>
      <c r="AWU23" s="9"/>
      <c r="AWV23" s="9"/>
      <c r="AWW23" s="9"/>
      <c r="AWX23" s="9"/>
      <c r="AWY23" s="9"/>
      <c r="AWZ23" s="9"/>
      <c r="AXA23" s="9"/>
      <c r="AXB23" s="9"/>
      <c r="AXC23" s="9"/>
      <c r="AXD23" s="9"/>
      <c r="AXE23" s="9"/>
      <c r="AXF23" s="9"/>
      <c r="AXG23" s="9"/>
      <c r="AXH23" s="9"/>
      <c r="AXI23" s="9"/>
      <c r="AXJ23" s="9"/>
      <c r="AXK23" s="9"/>
      <c r="AXL23" s="9"/>
      <c r="AXM23" s="9"/>
      <c r="AXN23" s="9"/>
      <c r="AXO23" s="9"/>
      <c r="AXP23" s="9"/>
      <c r="AXQ23" s="9"/>
      <c r="AXR23" s="9"/>
      <c r="AXS23" s="9"/>
      <c r="AXT23" s="9"/>
      <c r="AXU23" s="9"/>
      <c r="AXV23" s="9"/>
      <c r="AXW23" s="9"/>
      <c r="AXX23" s="9"/>
      <c r="AXY23" s="9"/>
      <c r="AXZ23" s="9"/>
      <c r="AYA23" s="9"/>
      <c r="AYB23" s="9"/>
      <c r="AYC23" s="9"/>
      <c r="AYD23" s="9"/>
      <c r="AYE23" s="9"/>
      <c r="AYF23" s="9"/>
      <c r="AYG23" s="9"/>
      <c r="AYH23" s="9"/>
      <c r="AYI23" s="9"/>
      <c r="AYJ23" s="9"/>
      <c r="AYK23" s="9"/>
      <c r="AYL23" s="9"/>
      <c r="AYM23" s="9"/>
      <c r="AYN23" s="9"/>
      <c r="AYO23" s="9"/>
      <c r="AYP23" s="9"/>
      <c r="AYQ23" s="9"/>
      <c r="AYR23" s="9"/>
      <c r="AYS23" s="9"/>
      <c r="AYT23" s="9"/>
      <c r="AYU23" s="9"/>
      <c r="AYV23" s="9"/>
      <c r="AYW23" s="9"/>
      <c r="AYX23" s="9"/>
      <c r="AYY23" s="9"/>
      <c r="AYZ23" s="9"/>
      <c r="AZA23" s="9"/>
      <c r="AZB23" s="9"/>
      <c r="AZC23" s="9"/>
      <c r="AZD23" s="9"/>
      <c r="AZE23" s="9"/>
      <c r="AZF23" s="9"/>
      <c r="AZG23" s="9"/>
      <c r="AZH23" s="9"/>
      <c r="AZI23" s="9"/>
      <c r="AZJ23" s="9"/>
      <c r="AZK23" s="9"/>
      <c r="AZL23" s="9"/>
      <c r="AZM23" s="9"/>
      <c r="AZN23" s="9"/>
      <c r="AZO23" s="9"/>
      <c r="AZP23" s="9"/>
      <c r="AZQ23" s="9"/>
      <c r="AZR23" s="9"/>
      <c r="AZS23" s="9"/>
      <c r="AZT23" s="9"/>
      <c r="AZU23" s="9"/>
      <c r="AZV23" s="9"/>
      <c r="AZW23" s="9"/>
      <c r="AZX23" s="9"/>
      <c r="AZY23" s="9"/>
      <c r="AZZ23" s="9"/>
      <c r="BAA23" s="9"/>
      <c r="BAB23" s="9"/>
      <c r="BAC23" s="9"/>
      <c r="BAD23" s="9"/>
      <c r="BAE23" s="9"/>
      <c r="BAF23" s="9"/>
      <c r="BAG23" s="9"/>
      <c r="BAH23" s="9"/>
      <c r="BAI23" s="9"/>
      <c r="BAJ23" s="9"/>
      <c r="BAK23" s="9"/>
      <c r="BAL23" s="9"/>
      <c r="BAM23" s="9"/>
      <c r="BAN23" s="9"/>
      <c r="BAO23" s="9"/>
      <c r="BAP23" s="9"/>
      <c r="BAQ23" s="9"/>
      <c r="BAR23" s="9"/>
      <c r="BAS23" s="9"/>
      <c r="BAT23" s="9"/>
      <c r="BAU23" s="9"/>
      <c r="BAV23" s="9"/>
      <c r="BAW23" s="9"/>
      <c r="BAX23" s="9"/>
      <c r="BAY23" s="9"/>
      <c r="BAZ23" s="9"/>
      <c r="BBA23" s="9"/>
      <c r="BBB23" s="9"/>
      <c r="BBC23" s="9"/>
      <c r="BBD23" s="9"/>
      <c r="BBE23" s="9"/>
      <c r="BBF23" s="9"/>
      <c r="BBG23" s="9"/>
      <c r="BBH23" s="9"/>
      <c r="BBI23" s="9"/>
      <c r="BBJ23" s="9"/>
      <c r="BBK23" s="9"/>
      <c r="BBL23" s="9"/>
      <c r="BBM23" s="9"/>
      <c r="BBN23" s="9"/>
      <c r="BBO23" s="9"/>
      <c r="BBP23" s="9"/>
      <c r="BBQ23" s="9"/>
      <c r="BBR23" s="9"/>
      <c r="BBS23" s="9"/>
      <c r="BBT23" s="9"/>
      <c r="BBU23" s="9"/>
      <c r="BBV23" s="9"/>
      <c r="BBW23" s="9"/>
      <c r="BBX23" s="9"/>
      <c r="BBY23" s="9"/>
      <c r="BBZ23" s="9"/>
      <c r="BCA23" s="9"/>
      <c r="BCB23" s="9"/>
      <c r="BCC23" s="9"/>
      <c r="BCD23" s="9"/>
      <c r="BCE23" s="9"/>
      <c r="BCF23" s="9"/>
      <c r="BCG23" s="9"/>
      <c r="BCH23" s="9"/>
      <c r="BCI23" s="9"/>
      <c r="BCJ23" s="9"/>
      <c r="BCK23" s="9"/>
      <c r="BCL23" s="9"/>
      <c r="BCM23" s="9"/>
      <c r="BCN23" s="9"/>
      <c r="BCO23" s="9"/>
      <c r="BCP23" s="9"/>
      <c r="BCQ23" s="9"/>
      <c r="BCR23" s="9"/>
      <c r="BCS23" s="9"/>
      <c r="BCT23" s="9"/>
      <c r="BCU23" s="9"/>
      <c r="BCV23" s="9"/>
      <c r="BCW23" s="9"/>
      <c r="BCX23" s="9"/>
      <c r="BCY23" s="9"/>
      <c r="BCZ23" s="9"/>
      <c r="BDA23" s="9"/>
      <c r="BDB23" s="9"/>
      <c r="BDC23" s="9"/>
      <c r="BDD23" s="9"/>
      <c r="BDE23" s="9"/>
      <c r="BDF23" s="9"/>
      <c r="BDG23" s="9"/>
      <c r="BDH23" s="9"/>
      <c r="BDI23" s="9"/>
      <c r="BDJ23" s="9"/>
      <c r="BDK23" s="9"/>
      <c r="BDL23" s="9"/>
      <c r="BDM23" s="9"/>
      <c r="BDN23" s="9"/>
      <c r="BDO23" s="9"/>
      <c r="BDP23" s="9"/>
      <c r="BDQ23" s="9"/>
      <c r="BDR23" s="9"/>
      <c r="BDS23" s="9"/>
      <c r="BDT23" s="9"/>
      <c r="BDU23" s="9"/>
      <c r="BDV23" s="9"/>
      <c r="BDW23" s="9"/>
      <c r="BDX23" s="9"/>
      <c r="BDY23" s="9"/>
      <c r="BDZ23" s="9"/>
      <c r="BEA23" s="9"/>
      <c r="BEB23" s="9"/>
      <c r="BEC23" s="9"/>
      <c r="BED23" s="9"/>
      <c r="BEE23" s="9"/>
      <c r="BEF23" s="9"/>
      <c r="BEG23" s="9"/>
      <c r="BEH23" s="9"/>
      <c r="BEI23" s="9"/>
      <c r="BEJ23" s="9"/>
      <c r="BEK23" s="9"/>
      <c r="BEL23" s="9"/>
      <c r="BEM23" s="9"/>
      <c r="BEN23" s="9"/>
      <c r="BEO23" s="9"/>
      <c r="BEP23" s="9"/>
      <c r="BEQ23" s="9"/>
      <c r="BER23" s="9"/>
      <c r="BES23" s="9"/>
      <c r="BET23" s="9"/>
      <c r="BEU23" s="9"/>
      <c r="BEV23" s="9"/>
      <c r="BEW23" s="9"/>
      <c r="BEX23" s="9"/>
      <c r="BEY23" s="9"/>
      <c r="BEZ23" s="9"/>
      <c r="BFA23" s="9"/>
      <c r="BFB23" s="9"/>
      <c r="BFC23" s="9"/>
      <c r="BFD23" s="9"/>
      <c r="BFE23" s="9"/>
      <c r="BFF23" s="9"/>
      <c r="BFG23" s="9"/>
      <c r="BFH23" s="9"/>
      <c r="BFI23" s="9"/>
      <c r="BFJ23" s="9"/>
      <c r="BFK23" s="9"/>
      <c r="BFL23" s="9"/>
      <c r="BFM23" s="9"/>
      <c r="BFN23" s="9"/>
      <c r="BFO23" s="9"/>
      <c r="BFP23" s="9"/>
      <c r="BFQ23" s="9"/>
      <c r="BFR23" s="9"/>
      <c r="BFS23" s="9"/>
      <c r="BFT23" s="9"/>
      <c r="BFU23" s="9"/>
      <c r="BFV23" s="9"/>
      <c r="BFW23" s="9"/>
      <c r="BFX23" s="9"/>
      <c r="BFY23" s="9"/>
      <c r="BFZ23" s="9"/>
      <c r="BGA23" s="9"/>
      <c r="BGB23" s="9"/>
      <c r="BGC23" s="9"/>
      <c r="BGD23" s="9"/>
      <c r="BGE23" s="9"/>
      <c r="BGF23" s="9"/>
      <c r="BGG23" s="9"/>
      <c r="BGH23" s="9"/>
      <c r="BGI23" s="9"/>
      <c r="BGJ23" s="9"/>
      <c r="BGK23" s="9"/>
      <c r="BGL23" s="9"/>
      <c r="BGM23" s="9"/>
      <c r="BGN23" s="9"/>
      <c r="BGO23" s="9"/>
      <c r="BGP23" s="9"/>
      <c r="BGQ23" s="9"/>
      <c r="BGR23" s="9"/>
      <c r="BGS23" s="9"/>
      <c r="BGT23" s="9"/>
      <c r="BGU23" s="9"/>
      <c r="BGV23" s="9"/>
      <c r="BGW23" s="9"/>
      <c r="BGX23" s="9"/>
      <c r="BGY23" s="9"/>
      <c r="BGZ23" s="9"/>
      <c r="BHA23" s="9"/>
      <c r="BHB23" s="9"/>
      <c r="BHC23" s="9"/>
      <c r="BHD23" s="9"/>
      <c r="BHE23" s="9"/>
      <c r="BHF23" s="9"/>
      <c r="BHG23" s="9"/>
      <c r="BHH23" s="9"/>
      <c r="BHI23" s="9"/>
      <c r="BHJ23" s="9"/>
      <c r="BHK23" s="9"/>
      <c r="BHL23" s="9"/>
      <c r="BHM23" s="9"/>
      <c r="BHN23" s="9"/>
      <c r="BHO23" s="9"/>
      <c r="BHP23" s="9"/>
      <c r="BHQ23" s="9"/>
      <c r="BHR23" s="9"/>
      <c r="BHS23" s="9"/>
      <c r="BHT23" s="9"/>
      <c r="BHU23" s="9"/>
      <c r="BHV23" s="9"/>
      <c r="BHW23" s="9"/>
      <c r="BHX23" s="9"/>
      <c r="BHY23" s="9"/>
      <c r="BHZ23" s="9"/>
      <c r="BIA23" s="9"/>
      <c r="BIB23" s="9"/>
      <c r="BIC23" s="9"/>
      <c r="BID23" s="9"/>
      <c r="BIE23" s="9"/>
      <c r="BIF23" s="9"/>
      <c r="BIG23" s="9"/>
      <c r="BIH23" s="9"/>
      <c r="BII23" s="9"/>
      <c r="BIJ23" s="9"/>
      <c r="BIK23" s="9"/>
      <c r="BIL23" s="9"/>
      <c r="BIM23" s="9"/>
      <c r="BIN23" s="9"/>
      <c r="BIO23" s="9"/>
      <c r="BIP23" s="9"/>
      <c r="BIQ23" s="9"/>
      <c r="BIR23" s="9"/>
      <c r="BIS23" s="9"/>
      <c r="BIT23" s="9"/>
      <c r="BIU23" s="9"/>
      <c r="BIV23" s="9"/>
      <c r="BIW23" s="9"/>
      <c r="BIX23" s="9"/>
      <c r="BIY23" s="9"/>
      <c r="BIZ23" s="9"/>
      <c r="BJA23" s="9"/>
      <c r="BJB23" s="9"/>
      <c r="BJC23" s="9"/>
      <c r="BJD23" s="9"/>
      <c r="BJE23" s="9"/>
      <c r="BJF23" s="9"/>
      <c r="BJG23" s="9"/>
      <c r="BJH23" s="9"/>
      <c r="BJI23" s="9"/>
      <c r="BJJ23" s="9"/>
      <c r="BJK23" s="9"/>
      <c r="BJL23" s="9"/>
      <c r="BJM23" s="9"/>
      <c r="BJN23" s="9"/>
      <c r="BJO23" s="9"/>
      <c r="BJP23" s="9"/>
      <c r="BJQ23" s="9"/>
      <c r="BJR23" s="9"/>
      <c r="BJS23" s="9"/>
      <c r="BJT23" s="9"/>
      <c r="BJU23" s="9"/>
      <c r="BJV23" s="9"/>
      <c r="BJW23" s="9"/>
      <c r="BJX23" s="9"/>
      <c r="BJY23" s="9"/>
      <c r="BJZ23" s="9"/>
      <c r="BKA23" s="9"/>
      <c r="BKB23" s="9"/>
      <c r="BKC23" s="9"/>
      <c r="BKD23" s="9"/>
      <c r="BKE23" s="9"/>
      <c r="BKF23" s="9"/>
      <c r="BKG23" s="9"/>
      <c r="BKH23" s="9"/>
      <c r="BKI23" s="9"/>
      <c r="BKJ23" s="9"/>
      <c r="BKK23" s="9"/>
      <c r="BKL23" s="9"/>
      <c r="BKM23" s="9"/>
      <c r="BKN23" s="9"/>
      <c r="BKO23" s="9"/>
      <c r="BKP23" s="9"/>
      <c r="BKQ23" s="9"/>
      <c r="BKR23" s="9"/>
      <c r="BKS23" s="9"/>
      <c r="BKT23" s="9"/>
      <c r="BKU23" s="9"/>
      <c r="BKV23" s="9"/>
      <c r="BKW23" s="9"/>
      <c r="BKX23" s="9"/>
      <c r="BKY23" s="9"/>
      <c r="BKZ23" s="9"/>
      <c r="BLA23" s="9"/>
      <c r="BLB23" s="9"/>
      <c r="BLC23" s="9"/>
      <c r="BLD23" s="9"/>
      <c r="BLE23" s="9"/>
      <c r="BLF23" s="9"/>
      <c r="BLG23" s="9"/>
      <c r="BLH23" s="9"/>
      <c r="BLI23" s="9"/>
      <c r="BLJ23" s="9"/>
      <c r="BLK23" s="9"/>
      <c r="BLL23" s="9"/>
      <c r="BLM23" s="9"/>
      <c r="BLN23" s="9"/>
      <c r="BLO23" s="9"/>
      <c r="BLP23" s="9"/>
      <c r="BLQ23" s="9"/>
      <c r="BLR23" s="9"/>
      <c r="BLS23" s="9"/>
      <c r="BLT23" s="9"/>
      <c r="BLU23" s="9"/>
      <c r="BLV23" s="9"/>
      <c r="BLW23" s="9"/>
      <c r="BLX23" s="9"/>
      <c r="BLY23" s="9"/>
      <c r="BLZ23" s="9"/>
      <c r="BMA23" s="9"/>
      <c r="BMB23" s="9"/>
      <c r="BMC23" s="9"/>
      <c r="BMD23" s="9"/>
      <c r="BME23" s="9"/>
      <c r="BMF23" s="9"/>
      <c r="BMG23" s="9"/>
      <c r="BMH23" s="9"/>
      <c r="BMI23" s="9"/>
      <c r="BMJ23" s="9"/>
      <c r="BMK23" s="9"/>
      <c r="BML23" s="9"/>
      <c r="BMM23" s="9"/>
      <c r="BMN23" s="9"/>
      <c r="BMO23" s="9"/>
      <c r="BMP23" s="9"/>
      <c r="BMQ23" s="9"/>
      <c r="BMR23" s="9"/>
      <c r="BMS23" s="9"/>
      <c r="BMT23" s="9"/>
      <c r="BMU23" s="9"/>
      <c r="BMV23" s="9"/>
      <c r="BMW23" s="9"/>
      <c r="BMX23" s="9"/>
      <c r="BMY23" s="9"/>
      <c r="BMZ23" s="9"/>
      <c r="BNA23" s="9"/>
      <c r="BNB23" s="9"/>
      <c r="BNC23" s="9"/>
      <c r="BND23" s="9"/>
      <c r="BNE23" s="9"/>
      <c r="BNF23" s="9"/>
      <c r="BNG23" s="9"/>
      <c r="BNH23" s="9"/>
      <c r="BNI23" s="9"/>
      <c r="BNJ23" s="9"/>
      <c r="BNK23" s="9"/>
      <c r="BNL23" s="9"/>
      <c r="BNM23" s="9"/>
      <c r="BNN23" s="9"/>
      <c r="BNO23" s="9"/>
      <c r="BNP23" s="9"/>
      <c r="BNQ23" s="9"/>
      <c r="BNR23" s="9"/>
      <c r="BNS23" s="9"/>
      <c r="BNT23" s="9"/>
      <c r="BNU23" s="9"/>
      <c r="BNV23" s="9"/>
      <c r="BNW23" s="9"/>
      <c r="BNX23" s="9"/>
      <c r="BNY23" s="9"/>
      <c r="BNZ23" s="9"/>
      <c r="BOA23" s="9"/>
      <c r="BOB23" s="9"/>
      <c r="BOC23" s="9"/>
      <c r="BOD23" s="9"/>
      <c r="BOE23" s="9"/>
      <c r="BOF23" s="9"/>
      <c r="BOG23" s="9"/>
      <c r="BOH23" s="9"/>
      <c r="BOI23" s="9"/>
      <c r="BOJ23" s="9"/>
      <c r="BOK23" s="9"/>
      <c r="BOL23" s="9"/>
      <c r="BOM23" s="9"/>
      <c r="BON23" s="9"/>
      <c r="BOO23" s="9"/>
      <c r="BOP23" s="9"/>
      <c r="BOQ23" s="9"/>
      <c r="BOR23" s="9"/>
      <c r="BOS23" s="9"/>
      <c r="BOT23" s="9"/>
      <c r="BOU23" s="9"/>
      <c r="BOV23" s="9"/>
      <c r="BOW23" s="9"/>
      <c r="BOX23" s="9"/>
      <c r="BOY23" s="9"/>
      <c r="BOZ23" s="9"/>
      <c r="BPA23" s="9"/>
      <c r="BPB23" s="9"/>
      <c r="BPC23" s="9"/>
      <c r="BPD23" s="9"/>
      <c r="BPE23" s="9"/>
      <c r="BPF23" s="9"/>
      <c r="BPG23" s="9"/>
      <c r="BPH23" s="9"/>
      <c r="BPI23" s="9"/>
      <c r="BPJ23" s="9"/>
      <c r="BPK23" s="9"/>
      <c r="BPL23" s="9"/>
      <c r="BPM23" s="9"/>
      <c r="BPN23" s="9"/>
      <c r="BPO23" s="9"/>
      <c r="BPP23" s="9"/>
      <c r="BPQ23" s="9"/>
      <c r="BPR23" s="9"/>
      <c r="BPS23" s="9"/>
      <c r="BPT23" s="9"/>
      <c r="BPU23" s="9"/>
      <c r="BPV23" s="9"/>
      <c r="BPW23" s="9"/>
      <c r="BPX23" s="9"/>
      <c r="BPY23" s="9"/>
      <c r="BPZ23" s="9"/>
      <c r="BQA23" s="9"/>
      <c r="BQB23" s="9"/>
      <c r="BQC23" s="9"/>
      <c r="BQD23" s="9"/>
      <c r="BQE23" s="9"/>
      <c r="BQF23" s="9"/>
      <c r="BQG23" s="9"/>
      <c r="BQH23" s="9"/>
      <c r="BQI23" s="9"/>
      <c r="BQJ23" s="9"/>
      <c r="BQK23" s="9"/>
      <c r="BQL23" s="9"/>
      <c r="BQM23" s="9"/>
      <c r="BQN23" s="9"/>
      <c r="BQO23" s="9"/>
      <c r="BQP23" s="9"/>
      <c r="BQQ23" s="9"/>
      <c r="BQR23" s="9"/>
      <c r="BQS23" s="9"/>
      <c r="BQT23" s="9"/>
      <c r="BQU23" s="9"/>
      <c r="BQV23" s="9"/>
      <c r="BQW23" s="9"/>
      <c r="BQX23" s="9"/>
      <c r="BQY23" s="9"/>
      <c r="BQZ23" s="9"/>
      <c r="BRA23" s="9"/>
      <c r="BRB23" s="9"/>
      <c r="BRC23" s="9"/>
      <c r="BRD23" s="9"/>
      <c r="BRE23" s="9"/>
      <c r="BRF23" s="9"/>
      <c r="BRG23" s="9"/>
      <c r="BRH23" s="9"/>
      <c r="BRI23" s="9"/>
      <c r="BRJ23" s="9"/>
      <c r="BRK23" s="9"/>
      <c r="BRL23" s="9"/>
      <c r="BRM23" s="9"/>
      <c r="BRN23" s="9"/>
      <c r="BRO23" s="9"/>
      <c r="BRP23" s="9"/>
      <c r="BRQ23" s="9"/>
      <c r="BRR23" s="9"/>
      <c r="BRS23" s="9"/>
      <c r="BRT23" s="9"/>
      <c r="BRU23" s="9"/>
      <c r="BRV23" s="9"/>
      <c r="BRW23" s="9"/>
    </row>
    <row r="24" spans="1:1843" s="100" customFormat="1" x14ac:dyDescent="0.25">
      <c r="A24" s="149"/>
      <c r="B24" s="149"/>
      <c r="C24" s="149"/>
      <c r="D24" s="149"/>
      <c r="E24" s="149"/>
      <c r="F24" s="149"/>
      <c r="G24" s="149"/>
      <c r="H24" s="149"/>
      <c r="I24" s="149"/>
      <c r="J24" s="149"/>
      <c r="K24" s="149"/>
      <c r="L24" s="149"/>
      <c r="M24" s="149"/>
      <c r="N24" s="149"/>
      <c r="O24" s="149"/>
      <c r="P24" s="149"/>
      <c r="Q24" s="149"/>
      <c r="R24" s="149"/>
      <c r="S24" s="149"/>
      <c r="T24" s="149"/>
      <c r="U24" s="156">
        <f>SUM(U16:U23)</f>
        <v>10014867.359999999</v>
      </c>
      <c r="V24" s="9"/>
      <c r="W24" s="157">
        <f>SUM(W16:W23)</f>
        <v>17852739.806498453</v>
      </c>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c r="IV24" s="9"/>
      <c r="IW24" s="9"/>
      <c r="IX24" s="9"/>
      <c r="IY24" s="9"/>
      <c r="IZ24" s="9"/>
      <c r="JA24" s="9"/>
      <c r="JB24" s="9"/>
      <c r="JC24" s="9"/>
      <c r="JD24" s="9"/>
      <c r="JE24" s="9"/>
      <c r="JF24" s="9"/>
      <c r="JG24" s="9"/>
      <c r="JH24" s="9"/>
      <c r="JI24" s="9"/>
      <c r="JJ24" s="9"/>
      <c r="JK24" s="9"/>
      <c r="JL24" s="9"/>
      <c r="JM24" s="9"/>
      <c r="JN24" s="9"/>
      <c r="JO24" s="9"/>
      <c r="JP24" s="9"/>
      <c r="JQ24" s="9"/>
      <c r="JR24" s="9"/>
      <c r="JS24" s="9"/>
      <c r="JT24" s="9"/>
      <c r="JU24" s="9"/>
      <c r="JV24" s="9"/>
      <c r="JW24" s="9"/>
      <c r="JX24" s="9"/>
      <c r="JY24" s="9"/>
      <c r="JZ24" s="9"/>
      <c r="KA24" s="9"/>
      <c r="KB24" s="9"/>
      <c r="KC24" s="9"/>
      <c r="KD24" s="9"/>
      <c r="KE24" s="9"/>
      <c r="KF24" s="9"/>
      <c r="KG24" s="9"/>
      <c r="KH24" s="9"/>
      <c r="KI24" s="9"/>
      <c r="KJ24" s="9"/>
      <c r="KK24" s="9"/>
      <c r="KL24" s="9"/>
      <c r="KM24" s="9"/>
      <c r="KN24" s="9"/>
      <c r="KO24" s="9"/>
      <c r="KP24" s="9"/>
      <c r="KQ24" s="9"/>
      <c r="KR24" s="9"/>
      <c r="KS24" s="9"/>
      <c r="KT24" s="9"/>
      <c r="KU24" s="9"/>
      <c r="KV24" s="9"/>
      <c r="KW24" s="9"/>
      <c r="KX24" s="9"/>
      <c r="KY24" s="9"/>
      <c r="KZ24" s="9"/>
      <c r="LA24" s="9"/>
      <c r="LB24" s="9"/>
      <c r="LC24" s="9"/>
      <c r="LD24" s="9"/>
      <c r="LE24" s="9"/>
      <c r="LF24" s="9"/>
      <c r="LG24" s="9"/>
      <c r="LH24" s="9"/>
      <c r="LI24" s="9"/>
      <c r="LJ24" s="9"/>
      <c r="LK24" s="9"/>
      <c r="LL24" s="9"/>
      <c r="LM24" s="9"/>
      <c r="LN24" s="9"/>
      <c r="LO24" s="9"/>
      <c r="LP24" s="9"/>
      <c r="LQ24" s="9"/>
      <c r="LR24" s="9"/>
      <c r="LS24" s="9"/>
      <c r="LT24" s="9"/>
      <c r="LU24" s="9"/>
      <c r="LV24" s="9"/>
      <c r="LW24" s="9"/>
      <c r="LX24" s="9"/>
      <c r="LY24" s="9"/>
      <c r="LZ24" s="9"/>
      <c r="MA24" s="9"/>
      <c r="MB24" s="9"/>
      <c r="MC24" s="9"/>
      <c r="MD24" s="9"/>
      <c r="ME24" s="9"/>
      <c r="MF24" s="9"/>
      <c r="MG24" s="9"/>
      <c r="MH24" s="9"/>
      <c r="MI24" s="9"/>
      <c r="MJ24" s="9"/>
      <c r="MK24" s="9"/>
      <c r="ML24" s="9"/>
      <c r="MM24" s="9"/>
      <c r="MN24" s="9"/>
      <c r="MO24" s="9"/>
      <c r="MP24" s="9"/>
      <c r="MQ24" s="9"/>
      <c r="MR24" s="9"/>
      <c r="MS24" s="9"/>
      <c r="MT24" s="9"/>
      <c r="MU24" s="9"/>
      <c r="MV24" s="9"/>
      <c r="MW24" s="9"/>
      <c r="MX24" s="9"/>
      <c r="MY24" s="9"/>
      <c r="MZ24" s="9"/>
      <c r="NA24" s="9"/>
      <c r="NB24" s="9"/>
      <c r="NC24" s="9"/>
      <c r="ND24" s="9"/>
      <c r="NE24" s="9"/>
      <c r="NF24" s="9"/>
      <c r="NG24" s="9"/>
      <c r="NH24" s="9"/>
      <c r="NI24" s="9"/>
      <c r="NJ24" s="9"/>
      <c r="NK24" s="9"/>
      <c r="NL24" s="9"/>
      <c r="NM24" s="9"/>
      <c r="NN24" s="9"/>
      <c r="NO24" s="9"/>
      <c r="NP24" s="9"/>
      <c r="NQ24" s="9"/>
      <c r="NR24" s="9"/>
      <c r="NS24" s="9"/>
      <c r="NT24" s="9"/>
      <c r="NU24" s="9"/>
      <c r="NV24" s="9"/>
      <c r="NW24" s="9"/>
      <c r="NX24" s="9"/>
      <c r="NY24" s="9"/>
      <c r="NZ24" s="9"/>
      <c r="OA24" s="9"/>
      <c r="OB24" s="9"/>
      <c r="OC24" s="9"/>
      <c r="OD24" s="9"/>
      <c r="OE24" s="9"/>
      <c r="OF24" s="9"/>
      <c r="OG24" s="9"/>
      <c r="OH24" s="9"/>
      <c r="OI24" s="9"/>
      <c r="OJ24" s="9"/>
      <c r="OK24" s="9"/>
      <c r="OL24" s="9"/>
      <c r="OM24" s="9"/>
      <c r="ON24" s="9"/>
      <c r="OO24" s="9"/>
      <c r="OP24" s="9"/>
      <c r="OQ24" s="9"/>
      <c r="OR24" s="9"/>
      <c r="OS24" s="9"/>
      <c r="OT24" s="9"/>
      <c r="OU24" s="9"/>
      <c r="OV24" s="9"/>
      <c r="OW24" s="9"/>
      <c r="OX24" s="9"/>
      <c r="OY24" s="9"/>
      <c r="OZ24" s="9"/>
      <c r="PA24" s="9"/>
      <c r="PB24" s="9"/>
      <c r="PC24" s="9"/>
      <c r="PD24" s="9"/>
      <c r="PE24" s="9"/>
      <c r="PF24" s="9"/>
      <c r="PG24" s="9"/>
      <c r="PH24" s="9"/>
      <c r="PI24" s="9"/>
      <c r="PJ24" s="9"/>
      <c r="PK24" s="9"/>
      <c r="PL24" s="9"/>
      <c r="PM24" s="9"/>
      <c r="PN24" s="9"/>
      <c r="PO24" s="9"/>
      <c r="PP24" s="9"/>
      <c r="PQ24" s="9"/>
      <c r="PR24" s="9"/>
      <c r="PS24" s="9"/>
      <c r="PT24" s="9"/>
      <c r="PU24" s="9"/>
      <c r="PV24" s="9"/>
      <c r="PW24" s="9"/>
      <c r="PX24" s="9"/>
      <c r="PY24" s="9"/>
      <c r="PZ24" s="9"/>
      <c r="QA24" s="9"/>
      <c r="QB24" s="9"/>
      <c r="QC24" s="9"/>
      <c r="QD24" s="9"/>
      <c r="QE24" s="9"/>
      <c r="QF24" s="9"/>
      <c r="QG24" s="9"/>
      <c r="QH24" s="9"/>
      <c r="QI24" s="9"/>
      <c r="QJ24" s="9"/>
      <c r="QK24" s="9"/>
      <c r="QL24" s="9"/>
      <c r="QM24" s="9"/>
      <c r="QN24" s="9"/>
      <c r="QO24" s="9"/>
      <c r="QP24" s="9"/>
      <c r="QQ24" s="9"/>
      <c r="QR24" s="9"/>
      <c r="QS24" s="9"/>
      <c r="QT24" s="9"/>
      <c r="QU24" s="9"/>
      <c r="QV24" s="9"/>
      <c r="QW24" s="9"/>
      <c r="QX24" s="9"/>
      <c r="QY24" s="9"/>
      <c r="QZ24" s="9"/>
      <c r="RA24" s="9"/>
      <c r="RB24" s="9"/>
      <c r="RC24" s="9"/>
      <c r="RD24" s="9"/>
      <c r="RE24" s="9"/>
      <c r="RF24" s="9"/>
      <c r="RG24" s="9"/>
      <c r="RH24" s="9"/>
      <c r="RI24" s="9"/>
      <c r="RJ24" s="9"/>
      <c r="RK24" s="9"/>
      <c r="RL24" s="9"/>
      <c r="RM24" s="9"/>
      <c r="RN24" s="9"/>
      <c r="RO24" s="9"/>
      <c r="RP24" s="9"/>
      <c r="RQ24" s="9"/>
      <c r="RR24" s="9"/>
      <c r="RS24" s="9"/>
      <c r="RT24" s="9"/>
      <c r="RU24" s="9"/>
      <c r="RV24" s="9"/>
      <c r="RW24" s="9"/>
      <c r="RX24" s="9"/>
      <c r="RY24" s="9"/>
      <c r="RZ24" s="9"/>
      <c r="SA24" s="9"/>
      <c r="SB24" s="9"/>
      <c r="SC24" s="9"/>
      <c r="SD24" s="9"/>
      <c r="SE24" s="9"/>
      <c r="SF24" s="9"/>
      <c r="SG24" s="9"/>
      <c r="SH24" s="9"/>
      <c r="SI24" s="9"/>
      <c r="SJ24" s="9"/>
      <c r="SK24" s="9"/>
      <c r="SL24" s="9"/>
      <c r="SM24" s="9"/>
      <c r="SN24" s="9"/>
      <c r="SO24" s="9"/>
      <c r="SP24" s="9"/>
      <c r="SQ24" s="9"/>
      <c r="SR24" s="9"/>
      <c r="SS24" s="9"/>
      <c r="ST24" s="9"/>
      <c r="SU24" s="9"/>
      <c r="SV24" s="9"/>
      <c r="SW24" s="9"/>
      <c r="SX24" s="9"/>
      <c r="SY24" s="9"/>
      <c r="SZ24" s="9"/>
      <c r="TA24" s="9"/>
      <c r="TB24" s="9"/>
      <c r="TC24" s="9"/>
      <c r="TD24" s="9"/>
      <c r="TE24" s="9"/>
      <c r="TF24" s="9"/>
      <c r="TG24" s="9"/>
      <c r="TH24" s="9"/>
      <c r="TI24" s="9"/>
      <c r="TJ24" s="9"/>
      <c r="TK24" s="9"/>
      <c r="TL24" s="9"/>
      <c r="TM24" s="9"/>
      <c r="TN24" s="9"/>
      <c r="TO24" s="9"/>
      <c r="TP24" s="9"/>
      <c r="TQ24" s="9"/>
      <c r="TR24" s="9"/>
      <c r="TS24" s="9"/>
      <c r="TT24" s="9"/>
      <c r="TU24" s="9"/>
      <c r="TV24" s="9"/>
      <c r="TW24" s="9"/>
      <c r="TX24" s="9"/>
      <c r="TY24" s="9"/>
      <c r="TZ24" s="9"/>
      <c r="UA24" s="9"/>
      <c r="UB24" s="9"/>
      <c r="UC24" s="9"/>
      <c r="UD24" s="9"/>
      <c r="UE24" s="9"/>
      <c r="UF24" s="9"/>
      <c r="UG24" s="9"/>
      <c r="UH24" s="9"/>
      <c r="UI24" s="9"/>
      <c r="UJ24" s="9"/>
      <c r="UK24" s="9"/>
      <c r="UL24" s="9"/>
      <c r="UM24" s="9"/>
      <c r="UN24" s="9"/>
      <c r="UO24" s="9"/>
      <c r="UP24" s="9"/>
      <c r="UQ24" s="9"/>
      <c r="UR24" s="9"/>
      <c r="US24" s="9"/>
      <c r="UT24" s="9"/>
      <c r="UU24" s="9"/>
      <c r="UV24" s="9"/>
      <c r="UW24" s="9"/>
      <c r="UX24" s="9"/>
      <c r="UY24" s="9"/>
      <c r="UZ24" s="9"/>
      <c r="VA24" s="9"/>
      <c r="VB24" s="9"/>
      <c r="VC24" s="9"/>
      <c r="VD24" s="9"/>
      <c r="VE24" s="9"/>
      <c r="VF24" s="9"/>
      <c r="VG24" s="9"/>
      <c r="VH24" s="9"/>
      <c r="VI24" s="9"/>
      <c r="VJ24" s="9"/>
      <c r="VK24" s="9"/>
      <c r="VL24" s="9"/>
      <c r="VM24" s="9"/>
      <c r="VN24" s="9"/>
      <c r="VO24" s="9"/>
      <c r="VP24" s="9"/>
      <c r="VQ24" s="9"/>
      <c r="VR24" s="9"/>
      <c r="VS24" s="9"/>
      <c r="VT24" s="9"/>
      <c r="VU24" s="9"/>
      <c r="VV24" s="9"/>
      <c r="VW24" s="9"/>
      <c r="VX24" s="9"/>
      <c r="VY24" s="9"/>
      <c r="VZ24" s="9"/>
      <c r="WA24" s="9"/>
      <c r="WB24" s="9"/>
      <c r="WC24" s="9"/>
      <c r="WD24" s="9"/>
      <c r="WE24" s="9"/>
      <c r="WF24" s="9"/>
      <c r="WG24" s="9"/>
      <c r="WH24" s="9"/>
      <c r="WI24" s="9"/>
      <c r="WJ24" s="9"/>
      <c r="WK24" s="9"/>
      <c r="WL24" s="9"/>
      <c r="WM24" s="9"/>
      <c r="WN24" s="9"/>
      <c r="WO24" s="9"/>
      <c r="WP24" s="9"/>
      <c r="WQ24" s="9"/>
      <c r="WR24" s="9"/>
      <c r="WS24" s="9"/>
      <c r="WT24" s="9"/>
      <c r="WU24" s="9"/>
      <c r="WV24" s="9"/>
      <c r="WW24" s="9"/>
      <c r="WX24" s="9"/>
      <c r="WY24" s="9"/>
      <c r="WZ24" s="9"/>
      <c r="XA24" s="9"/>
      <c r="XB24" s="9"/>
      <c r="XC24" s="9"/>
      <c r="XD24" s="9"/>
      <c r="XE24" s="9"/>
      <c r="XF24" s="9"/>
      <c r="XG24" s="9"/>
      <c r="XH24" s="9"/>
      <c r="XI24" s="9"/>
      <c r="XJ24" s="9"/>
      <c r="XK24" s="9"/>
      <c r="XL24" s="9"/>
      <c r="XM24" s="9"/>
      <c r="XN24" s="9"/>
      <c r="XO24" s="9"/>
      <c r="XP24" s="9"/>
      <c r="XQ24" s="9"/>
      <c r="XR24" s="9"/>
      <c r="XS24" s="9"/>
      <c r="XT24" s="9"/>
      <c r="XU24" s="9"/>
      <c r="XV24" s="9"/>
      <c r="XW24" s="9"/>
      <c r="XX24" s="9"/>
      <c r="XY24" s="9"/>
      <c r="XZ24" s="9"/>
      <c r="YA24" s="9"/>
      <c r="YB24" s="9"/>
      <c r="YC24" s="9"/>
      <c r="YD24" s="9"/>
      <c r="YE24" s="9"/>
      <c r="YF24" s="9"/>
      <c r="YG24" s="9"/>
      <c r="YH24" s="9"/>
      <c r="YI24" s="9"/>
      <c r="YJ24" s="9"/>
      <c r="YK24" s="9"/>
      <c r="YL24" s="9"/>
      <c r="YM24" s="9"/>
      <c r="YN24" s="9"/>
      <c r="YO24" s="9"/>
      <c r="YP24" s="9"/>
      <c r="YQ24" s="9"/>
      <c r="YR24" s="9"/>
      <c r="YS24" s="9"/>
      <c r="YT24" s="9"/>
      <c r="YU24" s="9"/>
      <c r="YV24" s="9"/>
      <c r="YW24" s="9"/>
      <c r="YX24" s="9"/>
      <c r="YY24" s="9"/>
      <c r="YZ24" s="9"/>
      <c r="ZA24" s="9"/>
      <c r="ZB24" s="9"/>
      <c r="ZC24" s="9"/>
      <c r="ZD24" s="9"/>
      <c r="ZE24" s="9"/>
      <c r="ZF24" s="9"/>
      <c r="ZG24" s="9"/>
      <c r="ZH24" s="9"/>
      <c r="ZI24" s="9"/>
      <c r="ZJ24" s="9"/>
      <c r="ZK24" s="9"/>
      <c r="ZL24" s="9"/>
      <c r="ZM24" s="9"/>
      <c r="ZN24" s="9"/>
      <c r="ZO24" s="9"/>
      <c r="ZP24" s="9"/>
      <c r="ZQ24" s="9"/>
      <c r="ZR24" s="9"/>
      <c r="ZS24" s="9"/>
      <c r="ZT24" s="9"/>
      <c r="ZU24" s="9"/>
      <c r="ZV24" s="9"/>
      <c r="ZW24" s="9"/>
      <c r="ZX24" s="9"/>
      <c r="ZY24" s="9"/>
      <c r="ZZ24" s="9"/>
      <c r="AAA24" s="9"/>
      <c r="AAB24" s="9"/>
      <c r="AAC24" s="9"/>
      <c r="AAD24" s="9"/>
      <c r="AAE24" s="9"/>
      <c r="AAF24" s="9"/>
      <c r="AAG24" s="9"/>
      <c r="AAH24" s="9"/>
      <c r="AAI24" s="9"/>
      <c r="AAJ24" s="9"/>
      <c r="AAK24" s="9"/>
      <c r="AAL24" s="9"/>
      <c r="AAM24" s="9"/>
      <c r="AAN24" s="9"/>
      <c r="AAO24" s="9"/>
      <c r="AAP24" s="9"/>
      <c r="AAQ24" s="9"/>
      <c r="AAR24" s="9"/>
      <c r="AAS24" s="9"/>
      <c r="AAT24" s="9"/>
      <c r="AAU24" s="9"/>
      <c r="AAV24" s="9"/>
      <c r="AAW24" s="9"/>
      <c r="AAX24" s="9"/>
      <c r="AAY24" s="9"/>
      <c r="AAZ24" s="9"/>
      <c r="ABA24" s="9"/>
      <c r="ABB24" s="9"/>
      <c r="ABC24" s="9"/>
      <c r="ABD24" s="9"/>
      <c r="ABE24" s="9"/>
      <c r="ABF24" s="9"/>
      <c r="ABG24" s="9"/>
      <c r="ABH24" s="9"/>
      <c r="ABI24" s="9"/>
      <c r="ABJ24" s="9"/>
      <c r="ABK24" s="9"/>
      <c r="ABL24" s="9"/>
      <c r="ABM24" s="9"/>
      <c r="ABN24" s="9"/>
      <c r="ABO24" s="9"/>
      <c r="ABP24" s="9"/>
      <c r="ABQ24" s="9"/>
      <c r="ABR24" s="9"/>
      <c r="ABS24" s="9"/>
      <c r="ABT24" s="9"/>
      <c r="ABU24" s="9"/>
      <c r="ABV24" s="9"/>
      <c r="ABW24" s="9"/>
      <c r="ABX24" s="9"/>
      <c r="ABY24" s="9"/>
      <c r="ABZ24" s="9"/>
      <c r="ACA24" s="9"/>
      <c r="ACB24" s="9"/>
      <c r="ACC24" s="9"/>
      <c r="ACD24" s="9"/>
      <c r="ACE24" s="9"/>
      <c r="ACF24" s="9"/>
      <c r="ACG24" s="9"/>
      <c r="ACH24" s="9"/>
      <c r="ACI24" s="9"/>
      <c r="ACJ24" s="9"/>
      <c r="ACK24" s="9"/>
      <c r="ACL24" s="9"/>
      <c r="ACM24" s="9"/>
      <c r="ACN24" s="9"/>
      <c r="ACO24" s="9"/>
      <c r="ACP24" s="9"/>
      <c r="ACQ24" s="9"/>
      <c r="ACR24" s="9"/>
      <c r="ACS24" s="9"/>
      <c r="ACT24" s="9"/>
      <c r="ACU24" s="9"/>
      <c r="ACV24" s="9"/>
      <c r="ACW24" s="9"/>
      <c r="ACX24" s="9"/>
      <c r="ACY24" s="9"/>
      <c r="ACZ24" s="9"/>
      <c r="ADA24" s="9"/>
      <c r="ADB24" s="9"/>
      <c r="ADC24" s="9"/>
      <c r="ADD24" s="9"/>
      <c r="ADE24" s="9"/>
      <c r="ADF24" s="9"/>
      <c r="ADG24" s="9"/>
      <c r="ADH24" s="9"/>
      <c r="ADI24" s="9"/>
      <c r="ADJ24" s="9"/>
      <c r="ADK24" s="9"/>
      <c r="ADL24" s="9"/>
      <c r="ADM24" s="9"/>
      <c r="ADN24" s="9"/>
      <c r="ADO24" s="9"/>
      <c r="ADP24" s="9"/>
      <c r="ADQ24" s="9"/>
      <c r="ADR24" s="9"/>
      <c r="ADS24" s="9"/>
      <c r="ADT24" s="9"/>
      <c r="ADU24" s="9"/>
      <c r="ADV24" s="9"/>
      <c r="ADW24" s="9"/>
      <c r="ADX24" s="9"/>
      <c r="ADY24" s="9"/>
      <c r="ADZ24" s="9"/>
      <c r="AEA24" s="9"/>
      <c r="AEB24" s="9"/>
      <c r="AEC24" s="9"/>
      <c r="AED24" s="9"/>
      <c r="AEE24" s="9"/>
      <c r="AEF24" s="9"/>
      <c r="AEG24" s="9"/>
      <c r="AEH24" s="9"/>
      <c r="AEI24" s="9"/>
      <c r="AEJ24" s="9"/>
      <c r="AEK24" s="9"/>
      <c r="AEL24" s="9"/>
      <c r="AEM24" s="9"/>
      <c r="AEN24" s="9"/>
      <c r="AEO24" s="9"/>
      <c r="AEP24" s="9"/>
      <c r="AEQ24" s="9"/>
      <c r="AER24" s="9"/>
      <c r="AES24" s="9"/>
      <c r="AET24" s="9"/>
      <c r="AEU24" s="9"/>
      <c r="AEV24" s="9"/>
      <c r="AEW24" s="9"/>
      <c r="AEX24" s="9"/>
      <c r="AEY24" s="9"/>
      <c r="AEZ24" s="9"/>
      <c r="AFA24" s="9"/>
      <c r="AFB24" s="9"/>
      <c r="AFC24" s="9"/>
      <c r="AFD24" s="9"/>
      <c r="AFE24" s="9"/>
      <c r="AFF24" s="9"/>
      <c r="AFG24" s="9"/>
      <c r="AFH24" s="9"/>
      <c r="AFI24" s="9"/>
      <c r="AFJ24" s="9"/>
      <c r="AFK24" s="9"/>
      <c r="AFL24" s="9"/>
      <c r="AFM24" s="9"/>
      <c r="AFN24" s="9"/>
      <c r="AFO24" s="9"/>
      <c r="AFP24" s="9"/>
      <c r="AFQ24" s="9"/>
      <c r="AFR24" s="9"/>
      <c r="AFS24" s="9"/>
      <c r="AFT24" s="9"/>
      <c r="AFU24" s="9"/>
      <c r="AFV24" s="9"/>
      <c r="AFW24" s="9"/>
      <c r="AFX24" s="9"/>
      <c r="AFY24" s="9"/>
      <c r="AFZ24" s="9"/>
      <c r="AGA24" s="9"/>
      <c r="AGB24" s="9"/>
      <c r="AGC24" s="9"/>
      <c r="AGD24" s="9"/>
      <c r="AGE24" s="9"/>
      <c r="AGF24" s="9"/>
      <c r="AGG24" s="9"/>
      <c r="AGH24" s="9"/>
      <c r="AGI24" s="9"/>
      <c r="AGJ24" s="9"/>
      <c r="AGK24" s="9"/>
      <c r="AGL24" s="9"/>
      <c r="AGM24" s="9"/>
      <c r="AGN24" s="9"/>
      <c r="AGO24" s="9"/>
      <c r="AGP24" s="9"/>
      <c r="AGQ24" s="9"/>
      <c r="AGR24" s="9"/>
      <c r="AGS24" s="9"/>
      <c r="AGT24" s="9"/>
      <c r="AGU24" s="9"/>
      <c r="AGV24" s="9"/>
      <c r="AGW24" s="9"/>
      <c r="AGX24" s="9"/>
      <c r="AGY24" s="9"/>
      <c r="AGZ24" s="9"/>
      <c r="AHA24" s="9"/>
      <c r="AHB24" s="9"/>
      <c r="AHC24" s="9"/>
      <c r="AHD24" s="9"/>
      <c r="AHE24" s="9"/>
      <c r="AHF24" s="9"/>
      <c r="AHG24" s="9"/>
      <c r="AHH24" s="9"/>
      <c r="AHI24" s="9"/>
      <c r="AHJ24" s="9"/>
      <c r="AHK24" s="9"/>
      <c r="AHL24" s="9"/>
      <c r="AHM24" s="9"/>
      <c r="AHN24" s="9"/>
      <c r="AHO24" s="9"/>
      <c r="AHP24" s="9"/>
      <c r="AHQ24" s="9"/>
      <c r="AHR24" s="9"/>
      <c r="AHS24" s="9"/>
      <c r="AHT24" s="9"/>
      <c r="AHU24" s="9"/>
      <c r="AHV24" s="9"/>
      <c r="AHW24" s="9"/>
      <c r="AHX24" s="9"/>
      <c r="AHY24" s="9"/>
      <c r="AHZ24" s="9"/>
      <c r="AIA24" s="9"/>
      <c r="AIB24" s="9"/>
      <c r="AIC24" s="9"/>
      <c r="AID24" s="9"/>
      <c r="AIE24" s="9"/>
      <c r="AIF24" s="9"/>
      <c r="AIG24" s="9"/>
      <c r="AIH24" s="9"/>
      <c r="AII24" s="9"/>
      <c r="AIJ24" s="9"/>
      <c r="AIK24" s="9"/>
      <c r="AIL24" s="9"/>
      <c r="AIM24" s="9"/>
      <c r="AIN24" s="9"/>
      <c r="AIO24" s="9"/>
      <c r="AIP24" s="9"/>
      <c r="AIQ24" s="9"/>
      <c r="AIR24" s="9"/>
      <c r="AIS24" s="9"/>
      <c r="AIT24" s="9"/>
      <c r="AIU24" s="9"/>
      <c r="AIV24" s="9"/>
      <c r="AIW24" s="9"/>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c r="AMK24" s="9"/>
      <c r="AML24" s="9"/>
      <c r="AMM24" s="9"/>
      <c r="AMN24" s="9"/>
      <c r="AMO24" s="9"/>
      <c r="AMP24" s="9"/>
      <c r="AMQ24" s="9"/>
      <c r="AMR24" s="9"/>
      <c r="AMS24" s="9"/>
      <c r="AMT24" s="9"/>
      <c r="AMU24" s="9"/>
      <c r="AMV24" s="9"/>
      <c r="AMW24" s="9"/>
      <c r="AMX24" s="9"/>
      <c r="AMY24" s="9"/>
      <c r="AMZ24" s="9"/>
      <c r="ANA24" s="9"/>
      <c r="ANB24" s="9"/>
      <c r="ANC24" s="9"/>
      <c r="AND24" s="9"/>
      <c r="ANE24" s="9"/>
      <c r="ANF24" s="9"/>
      <c r="ANG24" s="9"/>
      <c r="ANH24" s="9"/>
      <c r="ANI24" s="9"/>
      <c r="ANJ24" s="9"/>
      <c r="ANK24" s="9"/>
      <c r="ANL24" s="9"/>
      <c r="ANM24" s="9"/>
      <c r="ANN24" s="9"/>
      <c r="ANO24" s="9"/>
      <c r="ANP24" s="9"/>
      <c r="ANQ24" s="9"/>
      <c r="ANR24" s="9"/>
      <c r="ANS24" s="9"/>
      <c r="ANT24" s="9"/>
      <c r="ANU24" s="9"/>
      <c r="ANV24" s="9"/>
      <c r="ANW24" s="9"/>
      <c r="ANX24" s="9"/>
      <c r="ANY24" s="9"/>
      <c r="ANZ24" s="9"/>
      <c r="AOA24" s="9"/>
      <c r="AOB24" s="9"/>
      <c r="AOC24" s="9"/>
      <c r="AOD24" s="9"/>
      <c r="AOE24" s="9"/>
      <c r="AOF24" s="9"/>
      <c r="AOG24" s="9"/>
      <c r="AOH24" s="9"/>
      <c r="AOI24" s="9"/>
      <c r="AOJ24" s="9"/>
      <c r="AOK24" s="9"/>
      <c r="AOL24" s="9"/>
      <c r="AOM24" s="9"/>
      <c r="AON24" s="9"/>
      <c r="AOO24" s="9"/>
      <c r="AOP24" s="9"/>
      <c r="AOQ24" s="9"/>
      <c r="AOR24" s="9"/>
      <c r="AOS24" s="9"/>
      <c r="AOT24" s="9"/>
      <c r="AOU24" s="9"/>
      <c r="AOV24" s="9"/>
      <c r="AOW24" s="9"/>
      <c r="AOX24" s="9"/>
      <c r="AOY24" s="9"/>
      <c r="AOZ24" s="9"/>
      <c r="APA24" s="9"/>
      <c r="APB24" s="9"/>
      <c r="APC24" s="9"/>
      <c r="APD24" s="9"/>
      <c r="APE24" s="9"/>
      <c r="APF24" s="9"/>
      <c r="APG24" s="9"/>
      <c r="APH24" s="9"/>
      <c r="API24" s="9"/>
      <c r="APJ24" s="9"/>
      <c r="APK24" s="9"/>
      <c r="APL24" s="9"/>
      <c r="APM24" s="9"/>
      <c r="APN24" s="9"/>
      <c r="APO24" s="9"/>
      <c r="APP24" s="9"/>
      <c r="APQ24" s="9"/>
      <c r="APR24" s="9"/>
      <c r="APS24" s="9"/>
      <c r="APT24" s="9"/>
      <c r="APU24" s="9"/>
      <c r="APV24" s="9"/>
      <c r="APW24" s="9"/>
      <c r="APX24" s="9"/>
      <c r="APY24" s="9"/>
      <c r="APZ24" s="9"/>
      <c r="AQA24" s="9"/>
      <c r="AQB24" s="9"/>
      <c r="AQC24" s="9"/>
      <c r="AQD24" s="9"/>
      <c r="AQE24" s="9"/>
      <c r="AQF24" s="9"/>
      <c r="AQG24" s="9"/>
      <c r="AQH24" s="9"/>
      <c r="AQI24" s="9"/>
      <c r="AQJ24" s="9"/>
      <c r="AQK24" s="9"/>
      <c r="AQL24" s="9"/>
      <c r="AQM24" s="9"/>
      <c r="AQN24" s="9"/>
      <c r="AQO24" s="9"/>
      <c r="AQP24" s="9"/>
      <c r="AQQ24" s="9"/>
      <c r="AQR24" s="9"/>
      <c r="AQS24" s="9"/>
      <c r="AQT24" s="9"/>
      <c r="AQU24" s="9"/>
      <c r="AQV24" s="9"/>
      <c r="AQW24" s="9"/>
      <c r="AQX24" s="9"/>
      <c r="AQY24" s="9"/>
      <c r="AQZ24" s="9"/>
      <c r="ARA24" s="9"/>
      <c r="ARB24" s="9"/>
      <c r="ARC24" s="9"/>
      <c r="ARD24" s="9"/>
      <c r="ARE24" s="9"/>
      <c r="ARF24" s="9"/>
      <c r="ARG24" s="9"/>
      <c r="ARH24" s="9"/>
      <c r="ARI24" s="9"/>
      <c r="ARJ24" s="9"/>
      <c r="ARK24" s="9"/>
      <c r="ARL24" s="9"/>
      <c r="ARM24" s="9"/>
      <c r="ARN24" s="9"/>
      <c r="ARO24" s="9"/>
      <c r="ARP24" s="9"/>
      <c r="ARQ24" s="9"/>
      <c r="ARR24" s="9"/>
      <c r="ARS24" s="9"/>
      <c r="ART24" s="9"/>
      <c r="ARU24" s="9"/>
      <c r="ARV24" s="9"/>
      <c r="ARW24" s="9"/>
      <c r="ARX24" s="9"/>
      <c r="ARY24" s="9"/>
      <c r="ARZ24" s="9"/>
      <c r="ASA24" s="9"/>
      <c r="ASB24" s="9"/>
      <c r="ASC24" s="9"/>
      <c r="ASD24" s="9"/>
      <c r="ASE24" s="9"/>
      <c r="ASF24" s="9"/>
      <c r="ASG24" s="9"/>
      <c r="ASH24" s="9"/>
      <c r="ASI24" s="9"/>
      <c r="ASJ24" s="9"/>
      <c r="ASK24" s="9"/>
      <c r="ASL24" s="9"/>
      <c r="ASM24" s="9"/>
      <c r="ASN24" s="9"/>
      <c r="ASO24" s="9"/>
      <c r="ASP24" s="9"/>
      <c r="ASQ24" s="9"/>
      <c r="ASR24" s="9"/>
      <c r="ASS24" s="9"/>
      <c r="AST24" s="9"/>
      <c r="ASU24" s="9"/>
      <c r="ASV24" s="9"/>
      <c r="ASW24" s="9"/>
      <c r="ASX24" s="9"/>
      <c r="ASY24" s="9"/>
      <c r="ASZ24" s="9"/>
      <c r="ATA24" s="9"/>
      <c r="ATB24" s="9"/>
      <c r="ATC24" s="9"/>
      <c r="ATD24" s="9"/>
      <c r="ATE24" s="9"/>
      <c r="ATF24" s="9"/>
      <c r="ATG24" s="9"/>
      <c r="ATH24" s="9"/>
      <c r="ATI24" s="9"/>
      <c r="ATJ24" s="9"/>
      <c r="ATK24" s="9"/>
      <c r="ATL24" s="9"/>
      <c r="ATM24" s="9"/>
      <c r="ATN24" s="9"/>
      <c r="ATO24" s="9"/>
      <c r="ATP24" s="9"/>
      <c r="ATQ24" s="9"/>
      <c r="ATR24" s="9"/>
      <c r="ATS24" s="9"/>
      <c r="ATT24" s="9"/>
      <c r="ATU24" s="9"/>
      <c r="ATV24" s="9"/>
      <c r="ATW24" s="9"/>
      <c r="ATX24" s="9"/>
      <c r="ATY24" s="9"/>
      <c r="ATZ24" s="9"/>
      <c r="AUA24" s="9"/>
      <c r="AUB24" s="9"/>
      <c r="AUC24" s="9"/>
      <c r="AUD24" s="9"/>
      <c r="AUE24" s="9"/>
      <c r="AUF24" s="9"/>
      <c r="AUG24" s="9"/>
      <c r="AUH24" s="9"/>
      <c r="AUI24" s="9"/>
      <c r="AUJ24" s="9"/>
      <c r="AUK24" s="9"/>
      <c r="AUL24" s="9"/>
      <c r="AUM24" s="9"/>
      <c r="AUN24" s="9"/>
      <c r="AUO24" s="9"/>
      <c r="AUP24" s="9"/>
      <c r="AUQ24" s="9"/>
      <c r="AUR24" s="9"/>
      <c r="AUS24" s="9"/>
      <c r="AUT24" s="9"/>
      <c r="AUU24" s="9"/>
      <c r="AUV24" s="9"/>
      <c r="AUW24" s="9"/>
      <c r="AUX24" s="9"/>
      <c r="AUY24" s="9"/>
      <c r="AUZ24" s="9"/>
      <c r="AVA24" s="9"/>
      <c r="AVB24" s="9"/>
      <c r="AVC24" s="9"/>
      <c r="AVD24" s="9"/>
      <c r="AVE24" s="9"/>
      <c r="AVF24" s="9"/>
      <c r="AVG24" s="9"/>
      <c r="AVH24" s="9"/>
      <c r="AVI24" s="9"/>
      <c r="AVJ24" s="9"/>
      <c r="AVK24" s="9"/>
      <c r="AVL24" s="9"/>
      <c r="AVM24" s="9"/>
      <c r="AVN24" s="9"/>
      <c r="AVO24" s="9"/>
      <c r="AVP24" s="9"/>
      <c r="AVQ24" s="9"/>
      <c r="AVR24" s="9"/>
      <c r="AVS24" s="9"/>
      <c r="AVT24" s="9"/>
      <c r="AVU24" s="9"/>
      <c r="AVV24" s="9"/>
      <c r="AVW24" s="9"/>
      <c r="AVX24" s="9"/>
      <c r="AVY24" s="9"/>
      <c r="AVZ24" s="9"/>
      <c r="AWA24" s="9"/>
      <c r="AWB24" s="9"/>
      <c r="AWC24" s="9"/>
      <c r="AWD24" s="9"/>
      <c r="AWE24" s="9"/>
      <c r="AWF24" s="9"/>
      <c r="AWG24" s="9"/>
      <c r="AWH24" s="9"/>
      <c r="AWI24" s="9"/>
      <c r="AWJ24" s="9"/>
      <c r="AWK24" s="9"/>
      <c r="AWL24" s="9"/>
      <c r="AWM24" s="9"/>
      <c r="AWN24" s="9"/>
      <c r="AWO24" s="9"/>
      <c r="AWP24" s="9"/>
      <c r="AWQ24" s="9"/>
      <c r="AWR24" s="9"/>
      <c r="AWS24" s="9"/>
      <c r="AWT24" s="9"/>
      <c r="AWU24" s="9"/>
      <c r="AWV24" s="9"/>
      <c r="AWW24" s="9"/>
      <c r="AWX24" s="9"/>
      <c r="AWY24" s="9"/>
      <c r="AWZ24" s="9"/>
      <c r="AXA24" s="9"/>
      <c r="AXB24" s="9"/>
      <c r="AXC24" s="9"/>
      <c r="AXD24" s="9"/>
      <c r="AXE24" s="9"/>
      <c r="AXF24" s="9"/>
      <c r="AXG24" s="9"/>
      <c r="AXH24" s="9"/>
      <c r="AXI24" s="9"/>
      <c r="AXJ24" s="9"/>
      <c r="AXK24" s="9"/>
      <c r="AXL24" s="9"/>
      <c r="AXM24" s="9"/>
      <c r="AXN24" s="9"/>
      <c r="AXO24" s="9"/>
      <c r="AXP24" s="9"/>
      <c r="AXQ24" s="9"/>
      <c r="AXR24" s="9"/>
      <c r="AXS24" s="9"/>
      <c r="AXT24" s="9"/>
      <c r="AXU24" s="9"/>
      <c r="AXV24" s="9"/>
      <c r="AXW24" s="9"/>
      <c r="AXX24" s="9"/>
      <c r="AXY24" s="9"/>
      <c r="AXZ24" s="9"/>
      <c r="AYA24" s="9"/>
      <c r="AYB24" s="9"/>
      <c r="AYC24" s="9"/>
      <c r="AYD24" s="9"/>
      <c r="AYE24" s="9"/>
      <c r="AYF24" s="9"/>
      <c r="AYG24" s="9"/>
      <c r="AYH24" s="9"/>
      <c r="AYI24" s="9"/>
      <c r="AYJ24" s="9"/>
      <c r="AYK24" s="9"/>
      <c r="AYL24" s="9"/>
      <c r="AYM24" s="9"/>
      <c r="AYN24" s="9"/>
      <c r="AYO24" s="9"/>
      <c r="AYP24" s="9"/>
      <c r="AYQ24" s="9"/>
      <c r="AYR24" s="9"/>
      <c r="AYS24" s="9"/>
      <c r="AYT24" s="9"/>
      <c r="AYU24" s="9"/>
      <c r="AYV24" s="9"/>
      <c r="AYW24" s="9"/>
      <c r="AYX24" s="9"/>
      <c r="AYY24" s="9"/>
      <c r="AYZ24" s="9"/>
      <c r="AZA24" s="9"/>
      <c r="AZB24" s="9"/>
      <c r="AZC24" s="9"/>
      <c r="AZD24" s="9"/>
      <c r="AZE24" s="9"/>
      <c r="AZF24" s="9"/>
      <c r="AZG24" s="9"/>
      <c r="AZH24" s="9"/>
      <c r="AZI24" s="9"/>
      <c r="AZJ24" s="9"/>
      <c r="AZK24" s="9"/>
      <c r="AZL24" s="9"/>
      <c r="AZM24" s="9"/>
      <c r="AZN24" s="9"/>
      <c r="AZO24" s="9"/>
      <c r="AZP24" s="9"/>
      <c r="AZQ24" s="9"/>
      <c r="AZR24" s="9"/>
      <c r="AZS24" s="9"/>
      <c r="AZT24" s="9"/>
      <c r="AZU24" s="9"/>
      <c r="AZV24" s="9"/>
      <c r="AZW24" s="9"/>
      <c r="AZX24" s="9"/>
      <c r="AZY24" s="9"/>
      <c r="AZZ24" s="9"/>
      <c r="BAA24" s="9"/>
      <c r="BAB24" s="9"/>
      <c r="BAC24" s="9"/>
      <c r="BAD24" s="9"/>
      <c r="BAE24" s="9"/>
      <c r="BAF24" s="9"/>
      <c r="BAG24" s="9"/>
      <c r="BAH24" s="9"/>
      <c r="BAI24" s="9"/>
      <c r="BAJ24" s="9"/>
      <c r="BAK24" s="9"/>
      <c r="BAL24" s="9"/>
      <c r="BAM24" s="9"/>
      <c r="BAN24" s="9"/>
      <c r="BAO24" s="9"/>
      <c r="BAP24" s="9"/>
      <c r="BAQ24" s="9"/>
      <c r="BAR24" s="9"/>
      <c r="BAS24" s="9"/>
      <c r="BAT24" s="9"/>
      <c r="BAU24" s="9"/>
      <c r="BAV24" s="9"/>
      <c r="BAW24" s="9"/>
      <c r="BAX24" s="9"/>
      <c r="BAY24" s="9"/>
      <c r="BAZ24" s="9"/>
      <c r="BBA24" s="9"/>
      <c r="BBB24" s="9"/>
      <c r="BBC24" s="9"/>
      <c r="BBD24" s="9"/>
      <c r="BBE24" s="9"/>
      <c r="BBF24" s="9"/>
      <c r="BBG24" s="9"/>
      <c r="BBH24" s="9"/>
      <c r="BBI24" s="9"/>
      <c r="BBJ24" s="9"/>
      <c r="BBK24" s="9"/>
      <c r="BBL24" s="9"/>
      <c r="BBM24" s="9"/>
      <c r="BBN24" s="9"/>
      <c r="BBO24" s="9"/>
      <c r="BBP24" s="9"/>
      <c r="BBQ24" s="9"/>
      <c r="BBR24" s="9"/>
      <c r="BBS24" s="9"/>
      <c r="BBT24" s="9"/>
      <c r="BBU24" s="9"/>
      <c r="BBV24" s="9"/>
      <c r="BBW24" s="9"/>
      <c r="BBX24" s="9"/>
      <c r="BBY24" s="9"/>
      <c r="BBZ24" s="9"/>
      <c r="BCA24" s="9"/>
      <c r="BCB24" s="9"/>
      <c r="BCC24" s="9"/>
      <c r="BCD24" s="9"/>
      <c r="BCE24" s="9"/>
      <c r="BCF24" s="9"/>
      <c r="BCG24" s="9"/>
      <c r="BCH24" s="9"/>
      <c r="BCI24" s="9"/>
      <c r="BCJ24" s="9"/>
      <c r="BCK24" s="9"/>
      <c r="BCL24" s="9"/>
      <c r="BCM24" s="9"/>
      <c r="BCN24" s="9"/>
      <c r="BCO24" s="9"/>
      <c r="BCP24" s="9"/>
      <c r="BCQ24" s="9"/>
      <c r="BCR24" s="9"/>
      <c r="BCS24" s="9"/>
      <c r="BCT24" s="9"/>
      <c r="BCU24" s="9"/>
      <c r="BCV24" s="9"/>
      <c r="BCW24" s="9"/>
      <c r="BCX24" s="9"/>
      <c r="BCY24" s="9"/>
      <c r="BCZ24" s="9"/>
      <c r="BDA24" s="9"/>
      <c r="BDB24" s="9"/>
      <c r="BDC24" s="9"/>
      <c r="BDD24" s="9"/>
      <c r="BDE24" s="9"/>
      <c r="BDF24" s="9"/>
      <c r="BDG24" s="9"/>
      <c r="BDH24" s="9"/>
      <c r="BDI24" s="9"/>
      <c r="BDJ24" s="9"/>
      <c r="BDK24" s="9"/>
      <c r="BDL24" s="9"/>
      <c r="BDM24" s="9"/>
      <c r="BDN24" s="9"/>
      <c r="BDO24" s="9"/>
      <c r="BDP24" s="9"/>
      <c r="BDQ24" s="9"/>
      <c r="BDR24" s="9"/>
      <c r="BDS24" s="9"/>
      <c r="BDT24" s="9"/>
      <c r="BDU24" s="9"/>
      <c r="BDV24" s="9"/>
      <c r="BDW24" s="9"/>
      <c r="BDX24" s="9"/>
      <c r="BDY24" s="9"/>
      <c r="BDZ24" s="9"/>
      <c r="BEA24" s="9"/>
      <c r="BEB24" s="9"/>
      <c r="BEC24" s="9"/>
      <c r="BED24" s="9"/>
      <c r="BEE24" s="9"/>
      <c r="BEF24" s="9"/>
      <c r="BEG24" s="9"/>
      <c r="BEH24" s="9"/>
      <c r="BEI24" s="9"/>
      <c r="BEJ24" s="9"/>
      <c r="BEK24" s="9"/>
      <c r="BEL24" s="9"/>
      <c r="BEM24" s="9"/>
      <c r="BEN24" s="9"/>
      <c r="BEO24" s="9"/>
      <c r="BEP24" s="9"/>
      <c r="BEQ24" s="9"/>
      <c r="BER24" s="9"/>
      <c r="BES24" s="9"/>
      <c r="BET24" s="9"/>
      <c r="BEU24" s="9"/>
      <c r="BEV24" s="9"/>
      <c r="BEW24" s="9"/>
      <c r="BEX24" s="9"/>
      <c r="BEY24" s="9"/>
      <c r="BEZ24" s="9"/>
      <c r="BFA24" s="9"/>
      <c r="BFB24" s="9"/>
      <c r="BFC24" s="9"/>
      <c r="BFD24" s="9"/>
      <c r="BFE24" s="9"/>
      <c r="BFF24" s="9"/>
      <c r="BFG24" s="9"/>
      <c r="BFH24" s="9"/>
      <c r="BFI24" s="9"/>
      <c r="BFJ24" s="9"/>
      <c r="BFK24" s="9"/>
      <c r="BFL24" s="9"/>
      <c r="BFM24" s="9"/>
      <c r="BFN24" s="9"/>
      <c r="BFO24" s="9"/>
      <c r="BFP24" s="9"/>
      <c r="BFQ24" s="9"/>
      <c r="BFR24" s="9"/>
      <c r="BFS24" s="9"/>
      <c r="BFT24" s="9"/>
      <c r="BFU24" s="9"/>
      <c r="BFV24" s="9"/>
      <c r="BFW24" s="9"/>
      <c r="BFX24" s="9"/>
      <c r="BFY24" s="9"/>
      <c r="BFZ24" s="9"/>
      <c r="BGA24" s="9"/>
      <c r="BGB24" s="9"/>
      <c r="BGC24" s="9"/>
      <c r="BGD24" s="9"/>
      <c r="BGE24" s="9"/>
      <c r="BGF24" s="9"/>
      <c r="BGG24" s="9"/>
      <c r="BGH24" s="9"/>
      <c r="BGI24" s="9"/>
      <c r="BGJ24" s="9"/>
      <c r="BGK24" s="9"/>
      <c r="BGL24" s="9"/>
      <c r="BGM24" s="9"/>
      <c r="BGN24" s="9"/>
      <c r="BGO24" s="9"/>
      <c r="BGP24" s="9"/>
      <c r="BGQ24" s="9"/>
      <c r="BGR24" s="9"/>
      <c r="BGS24" s="9"/>
      <c r="BGT24" s="9"/>
      <c r="BGU24" s="9"/>
      <c r="BGV24" s="9"/>
      <c r="BGW24" s="9"/>
      <c r="BGX24" s="9"/>
      <c r="BGY24" s="9"/>
      <c r="BGZ24" s="9"/>
      <c r="BHA24" s="9"/>
      <c r="BHB24" s="9"/>
      <c r="BHC24" s="9"/>
      <c r="BHD24" s="9"/>
      <c r="BHE24" s="9"/>
      <c r="BHF24" s="9"/>
      <c r="BHG24" s="9"/>
      <c r="BHH24" s="9"/>
      <c r="BHI24" s="9"/>
      <c r="BHJ24" s="9"/>
      <c r="BHK24" s="9"/>
      <c r="BHL24" s="9"/>
      <c r="BHM24" s="9"/>
      <c r="BHN24" s="9"/>
      <c r="BHO24" s="9"/>
      <c r="BHP24" s="9"/>
      <c r="BHQ24" s="9"/>
      <c r="BHR24" s="9"/>
      <c r="BHS24" s="9"/>
      <c r="BHT24" s="9"/>
      <c r="BHU24" s="9"/>
      <c r="BHV24" s="9"/>
      <c r="BHW24" s="9"/>
      <c r="BHX24" s="9"/>
      <c r="BHY24" s="9"/>
      <c r="BHZ24" s="9"/>
      <c r="BIA24" s="9"/>
      <c r="BIB24" s="9"/>
      <c r="BIC24" s="9"/>
      <c r="BID24" s="9"/>
      <c r="BIE24" s="9"/>
      <c r="BIF24" s="9"/>
      <c r="BIG24" s="9"/>
      <c r="BIH24" s="9"/>
      <c r="BII24" s="9"/>
      <c r="BIJ24" s="9"/>
      <c r="BIK24" s="9"/>
      <c r="BIL24" s="9"/>
      <c r="BIM24" s="9"/>
      <c r="BIN24" s="9"/>
      <c r="BIO24" s="9"/>
      <c r="BIP24" s="9"/>
      <c r="BIQ24" s="9"/>
      <c r="BIR24" s="9"/>
      <c r="BIS24" s="9"/>
      <c r="BIT24" s="9"/>
      <c r="BIU24" s="9"/>
      <c r="BIV24" s="9"/>
      <c r="BIW24" s="9"/>
      <c r="BIX24" s="9"/>
      <c r="BIY24" s="9"/>
      <c r="BIZ24" s="9"/>
      <c r="BJA24" s="9"/>
      <c r="BJB24" s="9"/>
      <c r="BJC24" s="9"/>
      <c r="BJD24" s="9"/>
      <c r="BJE24" s="9"/>
      <c r="BJF24" s="9"/>
      <c r="BJG24" s="9"/>
      <c r="BJH24" s="9"/>
      <c r="BJI24" s="9"/>
      <c r="BJJ24" s="9"/>
      <c r="BJK24" s="9"/>
      <c r="BJL24" s="9"/>
      <c r="BJM24" s="9"/>
      <c r="BJN24" s="9"/>
      <c r="BJO24" s="9"/>
      <c r="BJP24" s="9"/>
      <c r="BJQ24" s="9"/>
      <c r="BJR24" s="9"/>
      <c r="BJS24" s="9"/>
      <c r="BJT24" s="9"/>
      <c r="BJU24" s="9"/>
      <c r="BJV24" s="9"/>
      <c r="BJW24" s="9"/>
      <c r="BJX24" s="9"/>
      <c r="BJY24" s="9"/>
      <c r="BJZ24" s="9"/>
      <c r="BKA24" s="9"/>
      <c r="BKB24" s="9"/>
      <c r="BKC24" s="9"/>
      <c r="BKD24" s="9"/>
      <c r="BKE24" s="9"/>
      <c r="BKF24" s="9"/>
      <c r="BKG24" s="9"/>
      <c r="BKH24" s="9"/>
      <c r="BKI24" s="9"/>
      <c r="BKJ24" s="9"/>
      <c r="BKK24" s="9"/>
      <c r="BKL24" s="9"/>
      <c r="BKM24" s="9"/>
      <c r="BKN24" s="9"/>
      <c r="BKO24" s="9"/>
      <c r="BKP24" s="9"/>
      <c r="BKQ24" s="9"/>
      <c r="BKR24" s="9"/>
      <c r="BKS24" s="9"/>
      <c r="BKT24" s="9"/>
      <c r="BKU24" s="9"/>
      <c r="BKV24" s="9"/>
      <c r="BKW24" s="9"/>
      <c r="BKX24" s="9"/>
      <c r="BKY24" s="9"/>
      <c r="BKZ24" s="9"/>
      <c r="BLA24" s="9"/>
      <c r="BLB24" s="9"/>
      <c r="BLC24" s="9"/>
      <c r="BLD24" s="9"/>
      <c r="BLE24" s="9"/>
      <c r="BLF24" s="9"/>
      <c r="BLG24" s="9"/>
      <c r="BLH24" s="9"/>
      <c r="BLI24" s="9"/>
      <c r="BLJ24" s="9"/>
      <c r="BLK24" s="9"/>
      <c r="BLL24" s="9"/>
      <c r="BLM24" s="9"/>
      <c r="BLN24" s="9"/>
      <c r="BLO24" s="9"/>
      <c r="BLP24" s="9"/>
      <c r="BLQ24" s="9"/>
      <c r="BLR24" s="9"/>
      <c r="BLS24" s="9"/>
      <c r="BLT24" s="9"/>
      <c r="BLU24" s="9"/>
      <c r="BLV24" s="9"/>
      <c r="BLW24" s="9"/>
      <c r="BLX24" s="9"/>
      <c r="BLY24" s="9"/>
      <c r="BLZ24" s="9"/>
      <c r="BMA24" s="9"/>
      <c r="BMB24" s="9"/>
      <c r="BMC24" s="9"/>
      <c r="BMD24" s="9"/>
      <c r="BME24" s="9"/>
      <c r="BMF24" s="9"/>
      <c r="BMG24" s="9"/>
      <c r="BMH24" s="9"/>
      <c r="BMI24" s="9"/>
      <c r="BMJ24" s="9"/>
      <c r="BMK24" s="9"/>
      <c r="BML24" s="9"/>
      <c r="BMM24" s="9"/>
      <c r="BMN24" s="9"/>
      <c r="BMO24" s="9"/>
      <c r="BMP24" s="9"/>
      <c r="BMQ24" s="9"/>
      <c r="BMR24" s="9"/>
      <c r="BMS24" s="9"/>
      <c r="BMT24" s="9"/>
      <c r="BMU24" s="9"/>
      <c r="BMV24" s="9"/>
      <c r="BMW24" s="9"/>
      <c r="BMX24" s="9"/>
      <c r="BMY24" s="9"/>
      <c r="BMZ24" s="9"/>
      <c r="BNA24" s="9"/>
      <c r="BNB24" s="9"/>
      <c r="BNC24" s="9"/>
      <c r="BND24" s="9"/>
      <c r="BNE24" s="9"/>
      <c r="BNF24" s="9"/>
      <c r="BNG24" s="9"/>
      <c r="BNH24" s="9"/>
      <c r="BNI24" s="9"/>
      <c r="BNJ24" s="9"/>
      <c r="BNK24" s="9"/>
      <c r="BNL24" s="9"/>
      <c r="BNM24" s="9"/>
      <c r="BNN24" s="9"/>
      <c r="BNO24" s="9"/>
      <c r="BNP24" s="9"/>
      <c r="BNQ24" s="9"/>
      <c r="BNR24" s="9"/>
      <c r="BNS24" s="9"/>
      <c r="BNT24" s="9"/>
      <c r="BNU24" s="9"/>
      <c r="BNV24" s="9"/>
      <c r="BNW24" s="9"/>
      <c r="BNX24" s="9"/>
      <c r="BNY24" s="9"/>
      <c r="BNZ24" s="9"/>
      <c r="BOA24" s="9"/>
      <c r="BOB24" s="9"/>
      <c r="BOC24" s="9"/>
      <c r="BOD24" s="9"/>
      <c r="BOE24" s="9"/>
      <c r="BOF24" s="9"/>
      <c r="BOG24" s="9"/>
      <c r="BOH24" s="9"/>
      <c r="BOI24" s="9"/>
      <c r="BOJ24" s="9"/>
      <c r="BOK24" s="9"/>
      <c r="BOL24" s="9"/>
      <c r="BOM24" s="9"/>
      <c r="BON24" s="9"/>
      <c r="BOO24" s="9"/>
      <c r="BOP24" s="9"/>
      <c r="BOQ24" s="9"/>
      <c r="BOR24" s="9"/>
      <c r="BOS24" s="9"/>
      <c r="BOT24" s="9"/>
      <c r="BOU24" s="9"/>
      <c r="BOV24" s="9"/>
      <c r="BOW24" s="9"/>
      <c r="BOX24" s="9"/>
      <c r="BOY24" s="9"/>
      <c r="BOZ24" s="9"/>
      <c r="BPA24" s="9"/>
      <c r="BPB24" s="9"/>
      <c r="BPC24" s="9"/>
      <c r="BPD24" s="9"/>
      <c r="BPE24" s="9"/>
      <c r="BPF24" s="9"/>
      <c r="BPG24" s="9"/>
      <c r="BPH24" s="9"/>
      <c r="BPI24" s="9"/>
      <c r="BPJ24" s="9"/>
      <c r="BPK24" s="9"/>
      <c r="BPL24" s="9"/>
      <c r="BPM24" s="9"/>
      <c r="BPN24" s="9"/>
      <c r="BPO24" s="9"/>
      <c r="BPP24" s="9"/>
      <c r="BPQ24" s="9"/>
      <c r="BPR24" s="9"/>
      <c r="BPS24" s="9"/>
      <c r="BPT24" s="9"/>
      <c r="BPU24" s="9"/>
      <c r="BPV24" s="9"/>
      <c r="BPW24" s="9"/>
      <c r="BPX24" s="9"/>
      <c r="BPY24" s="9"/>
      <c r="BPZ24" s="9"/>
      <c r="BQA24" s="9"/>
      <c r="BQB24" s="9"/>
      <c r="BQC24" s="9"/>
      <c r="BQD24" s="9"/>
      <c r="BQE24" s="9"/>
      <c r="BQF24" s="9"/>
      <c r="BQG24" s="9"/>
      <c r="BQH24" s="9"/>
      <c r="BQI24" s="9"/>
      <c r="BQJ24" s="9"/>
      <c r="BQK24" s="9"/>
      <c r="BQL24" s="9"/>
      <c r="BQM24" s="9"/>
      <c r="BQN24" s="9"/>
      <c r="BQO24" s="9"/>
      <c r="BQP24" s="9"/>
      <c r="BQQ24" s="9"/>
      <c r="BQR24" s="9"/>
      <c r="BQS24" s="9"/>
      <c r="BQT24" s="9"/>
      <c r="BQU24" s="9"/>
      <c r="BQV24" s="9"/>
      <c r="BQW24" s="9"/>
      <c r="BQX24" s="9"/>
      <c r="BQY24" s="9"/>
      <c r="BQZ24" s="9"/>
      <c r="BRA24" s="9"/>
      <c r="BRB24" s="9"/>
      <c r="BRC24" s="9"/>
      <c r="BRD24" s="9"/>
      <c r="BRE24" s="9"/>
      <c r="BRF24" s="9"/>
      <c r="BRG24" s="9"/>
      <c r="BRH24" s="9"/>
      <c r="BRI24" s="9"/>
      <c r="BRJ24" s="9"/>
      <c r="BRK24" s="9"/>
      <c r="BRL24" s="9"/>
      <c r="BRM24" s="9"/>
      <c r="BRN24" s="9"/>
      <c r="BRO24" s="9"/>
      <c r="BRP24" s="9"/>
      <c r="BRQ24" s="9"/>
      <c r="BRR24" s="9"/>
      <c r="BRS24" s="9"/>
      <c r="BRT24" s="9"/>
      <c r="BRU24" s="9"/>
      <c r="BRV24" s="9"/>
      <c r="BRW24" s="9"/>
    </row>
    <row r="25" spans="1:1843" x14ac:dyDescent="0.25">
      <c r="A25" s="9"/>
      <c r="B25" s="9"/>
      <c r="C25" s="9"/>
      <c r="D25" s="9"/>
      <c r="E25" s="9"/>
      <c r="F25" s="9"/>
      <c r="G25" s="9"/>
      <c r="H25" s="9"/>
      <c r="I25" s="9"/>
      <c r="J25" s="9"/>
      <c r="K25" s="9"/>
      <c r="L25" s="9"/>
      <c r="M25" s="9"/>
      <c r="N25" s="9"/>
      <c r="O25" s="9"/>
      <c r="P25" s="9"/>
      <c r="Q25" s="9"/>
      <c r="R25" s="9"/>
      <c r="S25" s="9"/>
      <c r="T25" s="9"/>
      <c r="U25" s="9"/>
      <c r="V25" s="9"/>
      <c r="W25" s="9"/>
      <c r="X25" s="9"/>
      <c r="Y25" s="9"/>
      <c r="Z25" s="9"/>
      <c r="AA25" s="29"/>
      <c r="AB25" s="29"/>
      <c r="AC25" s="29"/>
      <c r="AD25" s="2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row>
    <row r="26" spans="1:1843" ht="28.5" x14ac:dyDescent="0.45">
      <c r="A26" s="9"/>
      <c r="B26" s="24" t="s">
        <v>189</v>
      </c>
      <c r="C26" s="2"/>
      <c r="D26" s="1"/>
      <c r="E26" s="25"/>
      <c r="F26" s="25"/>
      <c r="G26" s="25"/>
      <c r="H26" s="26"/>
      <c r="I26" s="26"/>
      <c r="J26" s="25"/>
      <c r="K26" s="25"/>
      <c r="L26" s="25"/>
      <c r="M26" s="27"/>
      <c r="N26" s="27"/>
      <c r="O26" s="27"/>
      <c r="P26" s="28"/>
      <c r="Q26" s="25"/>
      <c r="R26" s="25"/>
      <c r="S26" s="25"/>
      <c r="T26" s="25"/>
      <c r="U26" s="25"/>
      <c r="V26" s="25"/>
      <c r="W26" s="27"/>
      <c r="X26" s="27"/>
      <c r="Y26" s="27"/>
      <c r="Z26" s="28"/>
      <c r="AA26" s="29"/>
      <c r="AB26" s="29"/>
      <c r="AC26" s="29"/>
      <c r="AD26" s="2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row>
    <row r="27" spans="1:1843" ht="15.75" thickBot="1" x14ac:dyDescent="0.3">
      <c r="A27" s="9"/>
      <c r="B27" s="30" t="s">
        <v>190</v>
      </c>
      <c r="C27" s="2"/>
      <c r="D27" s="1"/>
      <c r="E27" s="25"/>
      <c r="F27" s="25"/>
      <c r="G27" s="25"/>
      <c r="H27" s="26"/>
      <c r="I27" s="26"/>
      <c r="J27" s="25"/>
      <c r="K27" s="25"/>
      <c r="L27" s="25"/>
      <c r="M27" s="27"/>
      <c r="N27" s="27"/>
      <c r="O27" s="27"/>
      <c r="P27" s="28"/>
      <c r="Q27" s="25"/>
      <c r="R27" s="25"/>
      <c r="S27" s="25"/>
      <c r="T27" s="25"/>
      <c r="U27" s="25"/>
      <c r="V27" s="25"/>
      <c r="W27" s="27"/>
      <c r="X27" s="27"/>
      <c r="Y27" s="27"/>
      <c r="Z27" s="28"/>
      <c r="AA27" s="1"/>
      <c r="AB27" s="29"/>
      <c r="AC27" s="29"/>
      <c r="AD27" s="2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row>
    <row r="28" spans="1:1843" ht="15.75" thickBot="1" x14ac:dyDescent="0.3">
      <c r="A28" s="9"/>
      <c r="B28" s="30"/>
      <c r="C28" s="2"/>
      <c r="D28" s="1"/>
      <c r="E28" s="25"/>
      <c r="F28" s="25"/>
      <c r="G28" s="31"/>
      <c r="H28" s="32"/>
      <c r="I28" s="32"/>
      <c r="J28" s="33"/>
      <c r="K28" s="33"/>
      <c r="L28" s="33" t="s">
        <v>191</v>
      </c>
      <c r="M28" s="34"/>
      <c r="N28" s="34"/>
      <c r="O28" s="34"/>
      <c r="P28" s="35"/>
      <c r="Q28" s="36"/>
      <c r="R28" s="37"/>
      <c r="S28" s="37"/>
      <c r="T28" s="37"/>
      <c r="U28" s="37"/>
      <c r="V28" s="37" t="s">
        <v>192</v>
      </c>
      <c r="W28" s="38"/>
      <c r="X28" s="38"/>
      <c r="Y28" s="38"/>
      <c r="Z28" s="39"/>
      <c r="AA28" s="40" t="s">
        <v>193</v>
      </c>
      <c r="AB28" s="160" t="s">
        <v>194</v>
      </c>
      <c r="AC28" s="161"/>
      <c r="AD28" s="162"/>
      <c r="AE28" s="163" t="s">
        <v>195</v>
      </c>
      <c r="AF28" s="164"/>
      <c r="AG28" s="165"/>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row>
    <row r="29" spans="1:1843" ht="42.75" thickBot="1" x14ac:dyDescent="0.3">
      <c r="A29" s="41"/>
      <c r="B29" s="42" t="s">
        <v>196</v>
      </c>
      <c r="C29" s="43" t="s">
        <v>197</v>
      </c>
      <c r="D29" s="43" t="s">
        <v>198</v>
      </c>
      <c r="E29" s="43" t="s">
        <v>27</v>
      </c>
      <c r="F29" s="44" t="s">
        <v>199</v>
      </c>
      <c r="G29" s="42" t="s">
        <v>200</v>
      </c>
      <c r="H29" s="45" t="s">
        <v>201</v>
      </c>
      <c r="I29" s="45" t="s">
        <v>202</v>
      </c>
      <c r="J29" s="43" t="s">
        <v>203</v>
      </c>
      <c r="K29" s="43" t="s">
        <v>204</v>
      </c>
      <c r="L29" s="43" t="s">
        <v>205</v>
      </c>
      <c r="M29" s="46" t="s">
        <v>206</v>
      </c>
      <c r="N29" s="46" t="s">
        <v>207</v>
      </c>
      <c r="O29" s="46" t="s">
        <v>208</v>
      </c>
      <c r="P29" s="47" t="s">
        <v>209</v>
      </c>
      <c r="Q29" s="42" t="s">
        <v>210</v>
      </c>
      <c r="R29" s="43" t="s">
        <v>201</v>
      </c>
      <c r="S29" s="43" t="s">
        <v>202</v>
      </c>
      <c r="T29" s="43" t="s">
        <v>203</v>
      </c>
      <c r="U29" s="43" t="s">
        <v>204</v>
      </c>
      <c r="V29" s="43" t="s">
        <v>205</v>
      </c>
      <c r="W29" s="46" t="s">
        <v>206</v>
      </c>
      <c r="X29" s="46" t="s">
        <v>207</v>
      </c>
      <c r="Y29" s="46" t="s">
        <v>208</v>
      </c>
      <c r="Z29" s="47" t="s">
        <v>211</v>
      </c>
      <c r="AA29" s="48" t="s">
        <v>212</v>
      </c>
      <c r="AB29" s="48" t="s">
        <v>213</v>
      </c>
      <c r="AC29" s="48" t="s">
        <v>214</v>
      </c>
      <c r="AD29" s="48" t="s">
        <v>215</v>
      </c>
      <c r="AE29" s="93" t="s">
        <v>213</v>
      </c>
      <c r="AF29" s="93" t="s">
        <v>214</v>
      </c>
      <c r="AG29" s="93" t="s">
        <v>215</v>
      </c>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row>
    <row r="30" spans="1:1843" x14ac:dyDescent="0.25">
      <c r="A30" s="9"/>
      <c r="B30" s="49" t="s">
        <v>216</v>
      </c>
      <c r="C30" s="50" t="s">
        <v>217</v>
      </c>
      <c r="D30" s="51" t="s">
        <v>218</v>
      </c>
      <c r="E30" s="52">
        <v>1</v>
      </c>
      <c r="F30" s="53" t="s">
        <v>31</v>
      </c>
      <c r="G30" s="54">
        <v>0</v>
      </c>
      <c r="H30" s="55">
        <v>0</v>
      </c>
      <c r="I30" s="55">
        <v>0</v>
      </c>
      <c r="J30" s="56">
        <v>0</v>
      </c>
      <c r="K30" s="56">
        <v>0</v>
      </c>
      <c r="L30" s="56">
        <v>0</v>
      </c>
      <c r="M30" s="57">
        <v>0</v>
      </c>
      <c r="N30" s="57">
        <v>0</v>
      </c>
      <c r="O30" s="57">
        <v>0</v>
      </c>
      <c r="P30" s="58">
        <f>(L30/(1+M30))/(1+N30+O30)/0.1</f>
        <v>0</v>
      </c>
      <c r="Q30" s="54">
        <v>0</v>
      </c>
      <c r="R30" s="56">
        <v>0</v>
      </c>
      <c r="S30" s="56">
        <v>0</v>
      </c>
      <c r="T30" s="56">
        <v>0</v>
      </c>
      <c r="U30" s="56">
        <v>0</v>
      </c>
      <c r="V30" s="56">
        <v>0</v>
      </c>
      <c r="W30" s="57">
        <v>0</v>
      </c>
      <c r="X30" s="57">
        <v>0</v>
      </c>
      <c r="Y30" s="57">
        <v>0</v>
      </c>
      <c r="Z30" s="58">
        <f>(V30/(1+W30))/(1+X30+Y30)/0.1</f>
        <v>0</v>
      </c>
      <c r="AA30" s="59">
        <f>P30+Z30</f>
        <v>0</v>
      </c>
      <c r="AB30" s="59">
        <f>P30*$D$40</f>
        <v>0</v>
      </c>
      <c r="AC30" s="59">
        <f>Z30*$D$40</f>
        <v>0</v>
      </c>
      <c r="AD30" s="59">
        <f>SUM(AB30:AC30)</f>
        <v>0</v>
      </c>
      <c r="AE30" s="94">
        <f>AB30*($D$39/$D$38)/$D$41</f>
        <v>0</v>
      </c>
      <c r="AF30" s="94">
        <f>AC30*($D$39/$D$38)/$D$41</f>
        <v>0</v>
      </c>
      <c r="AG30" s="94">
        <f>SUM(AE30:AF30)</f>
        <v>0</v>
      </c>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row>
    <row r="31" spans="1:1843" x14ac:dyDescent="0.25">
      <c r="A31" s="9"/>
      <c r="B31" s="60" t="s">
        <v>219</v>
      </c>
      <c r="C31" s="61" t="s">
        <v>220</v>
      </c>
      <c r="D31" s="62" t="s">
        <v>221</v>
      </c>
      <c r="E31" s="63">
        <v>1</v>
      </c>
      <c r="F31" s="64" t="s">
        <v>31</v>
      </c>
      <c r="G31" s="65" t="s">
        <v>222</v>
      </c>
      <c r="H31" s="66">
        <v>40.703000000000003</v>
      </c>
      <c r="I31" s="66">
        <v>40</v>
      </c>
      <c r="J31" s="67" t="s">
        <v>31</v>
      </c>
      <c r="K31" s="67">
        <v>2010</v>
      </c>
      <c r="L31" s="67">
        <v>699262.09047544654</v>
      </c>
      <c r="M31" s="68">
        <v>8.7400000000000005E-2</v>
      </c>
      <c r="N31" s="68">
        <v>2.4389861571459826E-3</v>
      </c>
      <c r="O31" s="68">
        <v>2.3140877368553327E-3</v>
      </c>
      <c r="P31" s="58">
        <f t="shared" ref="P31:P34" si="0">(L31/(1+M31))/(1+N31+O31)/0.1</f>
        <v>6400167.0855610007</v>
      </c>
      <c r="Q31" s="65" t="s">
        <v>223</v>
      </c>
      <c r="R31" s="67">
        <v>40.703000000000003</v>
      </c>
      <c r="S31" s="67">
        <v>40</v>
      </c>
      <c r="T31" s="67" t="s">
        <v>31</v>
      </c>
      <c r="U31" s="67">
        <v>2010</v>
      </c>
      <c r="V31" s="67">
        <v>678234.59908586845</v>
      </c>
      <c r="W31" s="68">
        <v>8.7400000000000005E-2</v>
      </c>
      <c r="X31" s="68">
        <v>2.4389861571459826E-3</v>
      </c>
      <c r="Y31" s="68">
        <v>2.3140877368553327E-3</v>
      </c>
      <c r="Z31" s="58">
        <f t="shared" ref="Z31:Z34" si="1">(V31/(1+W31))/(1+X31+Y31)/0.1</f>
        <v>6207707.8344210014</v>
      </c>
      <c r="AA31" s="59">
        <f t="shared" ref="AA31:AA34" si="2">P31+Z31</f>
        <v>12607874.919982001</v>
      </c>
      <c r="AB31" s="59">
        <f t="shared" ref="AB31:AB34" si="3">P31*$D$40</f>
        <v>3209363785.0545635</v>
      </c>
      <c r="AC31" s="59">
        <f t="shared" ref="AC31:AC34" si="4">Z31*$D$40</f>
        <v>3112855093.5704112</v>
      </c>
      <c r="AD31" s="59">
        <f t="shared" ref="AD31:AD34" si="5">SUM(AB31:AC31)</f>
        <v>6322218878.6249752</v>
      </c>
      <c r="AE31" s="94">
        <f t="shared" ref="AE31:AE34" si="6">AB31*($D$39/$D$38)/$D$41</f>
        <v>6500290.5258034291</v>
      </c>
      <c r="AF31" s="94">
        <f t="shared" ref="AF31:AF34" si="7">AC31*($D$39/$D$38)/$D$41</f>
        <v>6304820.4654028267</v>
      </c>
      <c r="AG31" s="94">
        <f t="shared" ref="AG31:AG34" si="8">SUM(AE31:AF31)</f>
        <v>12805110.991206255</v>
      </c>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1843" x14ac:dyDescent="0.25">
      <c r="A32" s="9"/>
      <c r="B32" s="60" t="s">
        <v>224</v>
      </c>
      <c r="C32" s="61" t="s">
        <v>225</v>
      </c>
      <c r="D32" s="62" t="s">
        <v>226</v>
      </c>
      <c r="E32" s="63">
        <v>1</v>
      </c>
      <c r="F32" s="64" t="s">
        <v>31</v>
      </c>
      <c r="G32" s="65" t="s">
        <v>227</v>
      </c>
      <c r="H32" s="66">
        <v>8.2330000000000005</v>
      </c>
      <c r="I32" s="66">
        <v>40</v>
      </c>
      <c r="J32" s="67" t="s">
        <v>31</v>
      </c>
      <c r="K32" s="67">
        <v>2010</v>
      </c>
      <c r="L32" s="67">
        <v>41822.605018198439</v>
      </c>
      <c r="M32" s="68">
        <v>8.7400000000000005E-2</v>
      </c>
      <c r="N32" s="68">
        <v>2.4389861571459826E-3</v>
      </c>
      <c r="O32" s="68">
        <v>2.3140877368553327E-3</v>
      </c>
      <c r="P32" s="58">
        <f t="shared" si="0"/>
        <v>382791.60806200013</v>
      </c>
      <c r="Q32" s="65" t="s">
        <v>228</v>
      </c>
      <c r="R32" s="67">
        <v>8.2330000000000005</v>
      </c>
      <c r="S32" s="67">
        <v>40</v>
      </c>
      <c r="T32" s="67" t="s">
        <v>31</v>
      </c>
      <c r="U32" s="67">
        <v>2010</v>
      </c>
      <c r="V32" s="67">
        <v>40551.049966940038</v>
      </c>
      <c r="W32" s="68">
        <v>8.7400000000000005E-2</v>
      </c>
      <c r="X32" s="68">
        <v>2.4389861571459826E-3</v>
      </c>
      <c r="Y32" s="68">
        <v>2.3140877368553327E-3</v>
      </c>
      <c r="Z32" s="58">
        <f t="shared" si="1"/>
        <v>371153.38986400008</v>
      </c>
      <c r="AA32" s="59">
        <f t="shared" si="2"/>
        <v>753944.99792600027</v>
      </c>
      <c r="AB32" s="59">
        <f t="shared" si="3"/>
        <v>191950851.86268997</v>
      </c>
      <c r="AC32" s="59">
        <f t="shared" si="4"/>
        <v>186114867.34730282</v>
      </c>
      <c r="AD32" s="59">
        <f t="shared" si="5"/>
        <v>378065719.20999277</v>
      </c>
      <c r="AE32" s="94">
        <f t="shared" si="6"/>
        <v>388779.95370715752</v>
      </c>
      <c r="AF32" s="94">
        <f t="shared" si="7"/>
        <v>376959.668630481</v>
      </c>
      <c r="AG32" s="94">
        <f t="shared" si="8"/>
        <v>765739.62233763852</v>
      </c>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row>
    <row r="33" spans="1:71" x14ac:dyDescent="0.25">
      <c r="A33" s="9"/>
      <c r="B33" s="60" t="s">
        <v>224</v>
      </c>
      <c r="C33" s="61" t="s">
        <v>229</v>
      </c>
      <c r="D33" s="62" t="s">
        <v>230</v>
      </c>
      <c r="E33" s="63">
        <v>1</v>
      </c>
      <c r="F33" s="64" t="s">
        <v>31</v>
      </c>
      <c r="G33" s="65" t="s">
        <v>231</v>
      </c>
      <c r="H33" s="66">
        <v>42.088000000000001</v>
      </c>
      <c r="I33" s="66">
        <v>40</v>
      </c>
      <c r="J33" s="67" t="s">
        <v>31</v>
      </c>
      <c r="K33" s="67">
        <v>2010</v>
      </c>
      <c r="L33" s="67">
        <v>214478.99881966566</v>
      </c>
      <c r="M33" s="68">
        <v>8.7400000000000005E-2</v>
      </c>
      <c r="N33" s="68">
        <v>2.4389861571459826E-3</v>
      </c>
      <c r="O33" s="68">
        <v>2.3140877368553327E-3</v>
      </c>
      <c r="P33" s="58">
        <f t="shared" si="0"/>
        <v>1963071.4255600006</v>
      </c>
      <c r="Q33" s="65" t="s">
        <v>232</v>
      </c>
      <c r="R33" s="67">
        <v>42.088000000000001</v>
      </c>
      <c r="S33" s="67">
        <v>40</v>
      </c>
      <c r="T33" s="67" t="s">
        <v>31</v>
      </c>
      <c r="U33" s="67">
        <v>2010</v>
      </c>
      <c r="V33" s="67">
        <v>206624.1965940606</v>
      </c>
      <c r="W33" s="68">
        <v>8.7400000000000005E-2</v>
      </c>
      <c r="X33" s="68">
        <v>2.4389861571459826E-3</v>
      </c>
      <c r="Y33" s="68">
        <v>2.3140877368553327E-3</v>
      </c>
      <c r="Z33" s="58">
        <f t="shared" si="1"/>
        <v>1891178.4295680006</v>
      </c>
      <c r="AA33" s="59">
        <f t="shared" si="2"/>
        <v>3854249.8551280014</v>
      </c>
      <c r="AB33" s="59">
        <f t="shared" si="3"/>
        <v>984382166.34706223</v>
      </c>
      <c r="AC33" s="59">
        <f t="shared" si="4"/>
        <v>948331423.50687385</v>
      </c>
      <c r="AD33" s="59">
        <f t="shared" si="5"/>
        <v>1932713589.8539362</v>
      </c>
      <c r="AE33" s="94">
        <f t="shared" si="6"/>
        <v>1993781.4776478745</v>
      </c>
      <c r="AF33" s="94">
        <f t="shared" si="7"/>
        <v>1920763.7963169101</v>
      </c>
      <c r="AG33" s="94">
        <f t="shared" si="8"/>
        <v>3914545.2739647846</v>
      </c>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row>
    <row r="34" spans="1:71" ht="15.75" thickBot="1" x14ac:dyDescent="0.3">
      <c r="A34" s="9"/>
      <c r="B34" s="60" t="s">
        <v>233</v>
      </c>
      <c r="C34" s="61" t="s">
        <v>234</v>
      </c>
      <c r="D34" s="62" t="s">
        <v>235</v>
      </c>
      <c r="E34" s="63">
        <v>1</v>
      </c>
      <c r="F34" s="64" t="s">
        <v>31</v>
      </c>
      <c r="G34" s="65" t="s">
        <v>236</v>
      </c>
      <c r="H34" s="66">
        <v>0.47099999999999997</v>
      </c>
      <c r="I34" s="66">
        <v>40</v>
      </c>
      <c r="J34" s="67" t="s">
        <v>31</v>
      </c>
      <c r="K34" s="67">
        <v>2010</v>
      </c>
      <c r="L34" s="67">
        <v>19880.291823465883</v>
      </c>
      <c r="M34" s="68">
        <v>8.7400000000000005E-2</v>
      </c>
      <c r="N34" s="68">
        <v>2.4389861571459826E-3</v>
      </c>
      <c r="O34" s="68">
        <v>2.3140877368553327E-3</v>
      </c>
      <c r="P34" s="58">
        <f t="shared" si="0"/>
        <v>181959.22689500006</v>
      </c>
      <c r="Q34" s="65" t="s">
        <v>237</v>
      </c>
      <c r="R34" s="67">
        <v>0.47099999999999997</v>
      </c>
      <c r="S34" s="67">
        <v>40</v>
      </c>
      <c r="T34" s="67" t="s">
        <v>31</v>
      </c>
      <c r="U34" s="67">
        <v>2010</v>
      </c>
      <c r="V34" s="67">
        <v>19636.353732077903</v>
      </c>
      <c r="W34" s="68">
        <v>8.7400000000000005E-2</v>
      </c>
      <c r="X34" s="68">
        <v>2.4389861571459826E-3</v>
      </c>
      <c r="Y34" s="68">
        <v>2.3140877368553327E-3</v>
      </c>
      <c r="Z34" s="58">
        <f t="shared" si="1"/>
        <v>179726.52392899999</v>
      </c>
      <c r="AA34" s="59">
        <f t="shared" si="2"/>
        <v>361685.75082400005</v>
      </c>
      <c r="AB34" s="59">
        <f t="shared" si="3"/>
        <v>91243454.326497778</v>
      </c>
      <c r="AC34" s="59">
        <f t="shared" si="4"/>
        <v>90123865.424197048</v>
      </c>
      <c r="AD34" s="59">
        <f t="shared" si="5"/>
        <v>181367319.75069481</v>
      </c>
      <c r="AE34" s="94">
        <f t="shared" si="6"/>
        <v>184805.77504554464</v>
      </c>
      <c r="AF34" s="94">
        <f t="shared" si="7"/>
        <v>182538.14394423077</v>
      </c>
      <c r="AG34" s="94">
        <f t="shared" si="8"/>
        <v>367343.91898977541</v>
      </c>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row>
    <row r="35" spans="1:71" ht="15.75" thickBot="1" x14ac:dyDescent="0.3">
      <c r="A35" s="9"/>
      <c r="B35" s="69"/>
      <c r="C35" s="70"/>
      <c r="D35" s="71"/>
      <c r="E35" s="71"/>
      <c r="F35" s="72"/>
      <c r="G35" s="73"/>
      <c r="H35" s="71">
        <f>SUM(H30:H34)</f>
        <v>91.495000000000005</v>
      </c>
      <c r="I35" s="71"/>
      <c r="J35" s="71"/>
      <c r="K35" s="71"/>
      <c r="L35" s="71">
        <f>SUM(L30:L34)</f>
        <v>975443.98613677651</v>
      </c>
      <c r="M35" s="71"/>
      <c r="N35" s="71"/>
      <c r="O35" s="71"/>
      <c r="P35" s="74">
        <f>SUM(P30:P34)</f>
        <v>8927989.3460780028</v>
      </c>
      <c r="Q35" s="73"/>
      <c r="R35" s="71">
        <f>SUM(R30:R34)</f>
        <v>91.495000000000005</v>
      </c>
      <c r="S35" s="71"/>
      <c r="T35" s="71"/>
      <c r="U35" s="71"/>
      <c r="V35" s="71">
        <f>SUM(V30:V34)</f>
        <v>945046.19937894703</v>
      </c>
      <c r="W35" s="71"/>
      <c r="X35" s="71"/>
      <c r="Y35" s="71"/>
      <c r="Z35" s="74">
        <f>SUM(Z30:Z34)</f>
        <v>8649766.1777820028</v>
      </c>
      <c r="AA35" s="75">
        <f>SUM(AA30:AA34)</f>
        <v>17577755.523860004</v>
      </c>
      <c r="AB35" s="75">
        <f>SUM(AB30:AB34)</f>
        <v>4476940257.5908136</v>
      </c>
      <c r="AC35" s="75">
        <f t="shared" ref="AC35:AG35" si="9">SUM(AC30:AC34)</f>
        <v>4337425249.8487854</v>
      </c>
      <c r="AD35" s="75">
        <f t="shared" si="9"/>
        <v>8814365507.4395981</v>
      </c>
      <c r="AE35" s="95">
        <f t="shared" si="9"/>
        <v>9067657.7322040051</v>
      </c>
      <c r="AF35" s="95">
        <f t="shared" si="9"/>
        <v>8785082.0742944479</v>
      </c>
      <c r="AG35" s="95">
        <f t="shared" si="9"/>
        <v>17852739.806498453</v>
      </c>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row>
    <row r="36" spans="1:71"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row>
    <row r="37" spans="1:71" x14ac:dyDescent="0.25">
      <c r="A37" s="9"/>
      <c r="B37" s="9"/>
      <c r="C37" s="9"/>
      <c r="D37" s="9"/>
      <c r="E37" s="9"/>
      <c r="F37" s="9"/>
      <c r="G37" s="9"/>
      <c r="H37" s="9"/>
      <c r="I37" s="9"/>
      <c r="J37" s="9"/>
      <c r="K37" s="9"/>
      <c r="L37" s="9"/>
      <c r="M37" s="9"/>
      <c r="N37" s="9"/>
      <c r="O37" s="9"/>
      <c r="P37" s="76"/>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row>
    <row r="38" spans="1:71" x14ac:dyDescent="0.25">
      <c r="A38" s="9"/>
      <c r="B38" s="77" t="s">
        <v>238</v>
      </c>
      <c r="C38" s="78">
        <v>40178</v>
      </c>
      <c r="D38" s="79">
        <v>76.06</v>
      </c>
      <c r="E38" s="9"/>
      <c r="F38" s="9"/>
      <c r="G38" s="9"/>
      <c r="H38" s="9"/>
      <c r="I38" s="9"/>
      <c r="J38" s="9"/>
      <c r="K38" s="9"/>
      <c r="L38" s="9"/>
      <c r="M38" s="9"/>
      <c r="N38" s="9"/>
      <c r="O38" s="9"/>
      <c r="P38" s="76"/>
      <c r="Q38" s="9"/>
      <c r="R38" s="9"/>
      <c r="S38" s="9"/>
      <c r="T38" s="9"/>
      <c r="U38" s="9"/>
      <c r="V38" s="9"/>
      <c r="W38" s="9"/>
      <c r="X38" s="9"/>
      <c r="Y38" s="9"/>
      <c r="Z38" s="76"/>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row>
    <row r="39" spans="1:71" x14ac:dyDescent="0.25">
      <c r="A39" s="9"/>
      <c r="B39" s="77" t="s">
        <v>238</v>
      </c>
      <c r="C39" s="78">
        <v>43100</v>
      </c>
      <c r="D39" s="79">
        <v>98.12</v>
      </c>
      <c r="E39" s="9"/>
      <c r="F39" s="9"/>
      <c r="G39" s="9"/>
      <c r="H39" s="9"/>
      <c r="I39" s="9"/>
      <c r="J39" s="9"/>
      <c r="K39" s="9"/>
      <c r="L39" s="9"/>
      <c r="M39" s="9"/>
      <c r="N39" s="9"/>
      <c r="O39" s="9"/>
      <c r="P39" s="76"/>
      <c r="Q39" s="9"/>
      <c r="R39" s="9"/>
      <c r="S39" s="9"/>
      <c r="T39" s="9"/>
      <c r="U39" s="9"/>
      <c r="V39" s="9"/>
      <c r="W39" s="9"/>
      <c r="X39" s="9"/>
      <c r="Y39" s="9"/>
      <c r="Z39" s="76"/>
      <c r="AA39" s="115"/>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row>
    <row r="40" spans="1:71" x14ac:dyDescent="0.25">
      <c r="A40" s="9"/>
      <c r="B40" s="77" t="s">
        <v>239</v>
      </c>
      <c r="C40" s="78">
        <v>40178</v>
      </c>
      <c r="D40" s="79">
        <v>501.45</v>
      </c>
      <c r="E40" s="9"/>
      <c r="F40" s="9"/>
      <c r="G40" s="9"/>
      <c r="H40" s="9"/>
      <c r="I40" s="9"/>
      <c r="J40" s="9"/>
      <c r="K40" s="9"/>
      <c r="L40" s="9"/>
      <c r="M40" s="9"/>
      <c r="N40" s="9"/>
      <c r="O40" s="9"/>
      <c r="P40" s="76"/>
      <c r="Q40" s="9"/>
      <c r="R40" s="9"/>
      <c r="S40" s="9"/>
      <c r="T40" s="9"/>
      <c r="U40" s="9"/>
      <c r="V40" s="9"/>
      <c r="W40" s="9"/>
      <c r="X40" s="9"/>
      <c r="Y40" s="9"/>
      <c r="Z40" s="76"/>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row>
    <row r="41" spans="1:71" x14ac:dyDescent="0.25">
      <c r="A41" s="9"/>
      <c r="B41" s="77" t="s">
        <v>239</v>
      </c>
      <c r="C41" s="78">
        <v>43100</v>
      </c>
      <c r="D41" s="79">
        <v>636.92368421052595</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row>
    <row r="42" spans="1:71"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row>
    <row r="43" spans="1:71"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row>
    <row r="44" spans="1:71"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row>
    <row r="45" spans="1:71"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row>
    <row r="46" spans="1:71"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row>
    <row r="47" spans="1:71"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row>
    <row r="48" spans="1:71"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row>
    <row r="49" spans="1:71"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row>
    <row r="50" spans="1:71"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row>
    <row r="51" spans="1:71"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row>
    <row r="52" spans="1:71"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row>
    <row r="53" spans="1:71"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row>
    <row r="54" spans="1:71"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row>
    <row r="55" spans="1:71"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row>
    <row r="56" spans="1:71"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row>
    <row r="57" spans="1:71"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row>
    <row r="58" spans="1:71"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row>
    <row r="59" spans="1:71"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row>
    <row r="60" spans="1:71"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row>
    <row r="61" spans="1:71"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row>
    <row r="62" spans="1:7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row>
    <row r="63" spans="1:7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row>
    <row r="64" spans="1:71"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row>
    <row r="65" spans="1:71"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row>
    <row r="66" spans="1:71"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row>
    <row r="67" spans="1:71"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row>
  </sheetData>
  <mergeCells count="2">
    <mergeCell ref="AB28:AD28"/>
    <mergeCell ref="AE28:AG28"/>
  </mergeCells>
  <pageMargins left="0.7" right="0.7" top="0.75" bottom="0.75" header="0.3" footer="0.3"/>
  <pageSetup paperSize="143" orientation="portrait" r:id="rId1"/>
  <headerFooter>
    <oddHeader>&amp;C&amp;"Arial"&amp;8&amp;K000000INTERNAL&amp;1#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workbookViewId="0">
      <selection activeCell="F36" sqref="F36"/>
    </sheetView>
  </sheetViews>
  <sheetFormatPr baseColWidth="10" defaultRowHeight="15" x14ac:dyDescent="0.25"/>
  <cols>
    <col min="4" max="4" width="25.7109375" bestFit="1" customWidth="1"/>
    <col min="9" max="9" width="37.85546875" bestFit="1" customWidth="1"/>
  </cols>
  <sheetData>
    <row r="1" spans="1:19" s="9" customFormat="1" ht="18.75" x14ac:dyDescent="0.3">
      <c r="A1" s="23" t="s">
        <v>147</v>
      </c>
    </row>
    <row r="2" spans="1:19" x14ac:dyDescent="0.25">
      <c r="A2" s="19" t="s">
        <v>59</v>
      </c>
      <c r="B2" s="19" t="s">
        <v>148</v>
      </c>
      <c r="C2" s="19" t="s">
        <v>26</v>
      </c>
      <c r="D2" s="19" t="s">
        <v>25</v>
      </c>
      <c r="E2" s="19" t="s">
        <v>149</v>
      </c>
      <c r="F2" s="19" t="s">
        <v>23</v>
      </c>
      <c r="G2" s="19" t="s">
        <v>21</v>
      </c>
      <c r="H2" s="19" t="s">
        <v>19</v>
      </c>
      <c r="I2" s="19" t="s">
        <v>22</v>
      </c>
      <c r="J2" s="19" t="s">
        <v>20</v>
      </c>
      <c r="K2" s="19" t="s">
        <v>18</v>
      </c>
      <c r="L2" s="19" t="s">
        <v>150</v>
      </c>
      <c r="M2" s="19" t="s">
        <v>151</v>
      </c>
      <c r="N2" s="19" t="s">
        <v>152</v>
      </c>
      <c r="O2" s="19" t="s">
        <v>153</v>
      </c>
      <c r="P2" s="19" t="s">
        <v>154</v>
      </c>
      <c r="Q2" s="19" t="s">
        <v>155</v>
      </c>
      <c r="R2" s="19" t="s">
        <v>156</v>
      </c>
      <c r="S2" s="19" t="s">
        <v>157</v>
      </c>
    </row>
    <row r="3" spans="1:19" x14ac:dyDescent="0.25">
      <c r="A3" s="158">
        <v>9201700001</v>
      </c>
      <c r="B3" s="159">
        <v>5</v>
      </c>
      <c r="C3" s="158" t="s">
        <v>10</v>
      </c>
      <c r="D3" s="158" t="s">
        <v>9</v>
      </c>
      <c r="E3" s="20" t="s">
        <v>8</v>
      </c>
      <c r="F3" s="21">
        <v>805612</v>
      </c>
      <c r="G3" s="21">
        <v>805613</v>
      </c>
      <c r="H3" s="21">
        <v>805615</v>
      </c>
      <c r="I3" s="20" t="s">
        <v>4</v>
      </c>
      <c r="J3" s="20" t="s">
        <v>7</v>
      </c>
      <c r="K3" s="20" t="s">
        <v>5</v>
      </c>
      <c r="L3" s="21">
        <v>805615</v>
      </c>
      <c r="M3" s="22"/>
      <c r="N3" s="22"/>
      <c r="O3" s="22"/>
      <c r="P3" s="22"/>
      <c r="Q3" s="22"/>
      <c r="R3" s="20" t="s">
        <v>92</v>
      </c>
      <c r="S3" s="20"/>
    </row>
    <row r="4" spans="1:19" x14ac:dyDescent="0.25">
      <c r="A4" s="20">
        <v>9201700001</v>
      </c>
      <c r="B4" s="21">
        <v>40</v>
      </c>
      <c r="C4" s="20" t="s">
        <v>13</v>
      </c>
      <c r="D4" s="20" t="s">
        <v>12</v>
      </c>
      <c r="E4" s="20" t="s">
        <v>8</v>
      </c>
      <c r="F4" s="21">
        <v>805612</v>
      </c>
      <c r="G4" s="21">
        <v>805614</v>
      </c>
      <c r="H4" s="21">
        <v>805616</v>
      </c>
      <c r="I4" s="20" t="s">
        <v>4</v>
      </c>
      <c r="J4" s="20" t="s">
        <v>11</v>
      </c>
      <c r="K4" s="20" t="s">
        <v>6</v>
      </c>
      <c r="L4" s="21">
        <v>805616</v>
      </c>
      <c r="M4" s="22"/>
      <c r="N4" s="22"/>
      <c r="O4" s="22"/>
      <c r="P4" s="22"/>
      <c r="Q4" s="22"/>
      <c r="R4" s="20" t="s">
        <v>92</v>
      </c>
      <c r="S4" s="20"/>
    </row>
  </sheetData>
  <pageMargins left="0.7" right="0.7" top="0.75" bottom="0.75" header="0.3" footer="0.3"/>
  <pageSetup paperSize="143" orientation="portrait" r:id="rId1"/>
  <headerFooter>
    <oddHeader>&amp;C&amp;"Arial"&amp;8&amp;K000000INTERNAL&amp;1#</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workbookViewId="0">
      <selection activeCell="E16" sqref="E16"/>
    </sheetView>
  </sheetViews>
  <sheetFormatPr baseColWidth="10" defaultRowHeight="15" x14ac:dyDescent="0.25"/>
  <cols>
    <col min="1" max="1" width="11.42578125" style="9"/>
    <col min="2" max="2" width="15.140625" style="9" customWidth="1"/>
    <col min="3" max="16384" width="11.42578125" style="9"/>
  </cols>
  <sheetData>
    <row r="1" spans="1:80" ht="26.25" x14ac:dyDescent="0.4">
      <c r="A1" s="18" t="s">
        <v>146</v>
      </c>
    </row>
    <row r="4" spans="1:80" ht="18.75" x14ac:dyDescent="0.3">
      <c r="A4" s="14" t="s">
        <v>145</v>
      </c>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row>
    <row r="5" spans="1:80" x14ac:dyDescent="0.25">
      <c r="A5" s="13" t="s">
        <v>26</v>
      </c>
      <c r="B5" s="13" t="s">
        <v>59</v>
      </c>
      <c r="C5" s="13" t="s">
        <v>24</v>
      </c>
      <c r="D5" s="13" t="s">
        <v>55</v>
      </c>
      <c r="E5" s="13" t="s">
        <v>87</v>
      </c>
      <c r="F5" s="13" t="s">
        <v>86</v>
      </c>
      <c r="G5" s="13" t="s">
        <v>99</v>
      </c>
      <c r="H5" s="13" t="s">
        <v>98</v>
      </c>
      <c r="I5" s="13" t="s">
        <v>52</v>
      </c>
      <c r="J5" s="13" t="s">
        <v>100</v>
      </c>
      <c r="K5" s="13" t="s">
        <v>144</v>
      </c>
      <c r="L5" s="13" t="s">
        <v>69</v>
      </c>
      <c r="M5" s="13" t="s">
        <v>48</v>
      </c>
      <c r="N5" s="13" t="s">
        <v>67</v>
      </c>
      <c r="O5" s="13" t="s">
        <v>143</v>
      </c>
      <c r="P5" s="13" t="s">
        <v>142</v>
      </c>
      <c r="Q5" s="13" t="s">
        <v>141</v>
      </c>
      <c r="R5" s="13" t="s">
        <v>27</v>
      </c>
      <c r="S5" s="13" t="s">
        <v>94</v>
      </c>
      <c r="T5" s="13" t="s">
        <v>46</v>
      </c>
      <c r="U5" s="13" t="s">
        <v>45</v>
      </c>
      <c r="V5" s="13" t="s">
        <v>44</v>
      </c>
      <c r="W5" s="13" t="s">
        <v>17</v>
      </c>
      <c r="X5" s="13" t="s">
        <v>16</v>
      </c>
      <c r="Y5" s="13" t="s">
        <v>34</v>
      </c>
      <c r="Z5" s="13" t="s">
        <v>15</v>
      </c>
      <c r="AA5" s="13" t="s">
        <v>14</v>
      </c>
      <c r="AB5" s="13" t="s">
        <v>49</v>
      </c>
      <c r="AC5" s="13" t="s">
        <v>102</v>
      </c>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row>
    <row r="6" spans="1:80" x14ac:dyDescent="0.25">
      <c r="A6" s="16" t="s">
        <v>33</v>
      </c>
      <c r="B6" s="16" t="s">
        <v>58</v>
      </c>
      <c r="C6" s="16" t="s">
        <v>31</v>
      </c>
      <c r="D6" s="15">
        <v>856827</v>
      </c>
      <c r="E6" s="15">
        <v>928662</v>
      </c>
      <c r="F6" s="15">
        <v>706</v>
      </c>
      <c r="G6" s="15">
        <v>30000444</v>
      </c>
      <c r="H6" s="16" t="s">
        <v>90</v>
      </c>
      <c r="I6" s="16" t="s">
        <v>61</v>
      </c>
      <c r="J6" s="16" t="s">
        <v>140</v>
      </c>
      <c r="K6" s="16" t="s">
        <v>85</v>
      </c>
      <c r="L6" s="16" t="s">
        <v>85</v>
      </c>
      <c r="M6" s="16" t="s">
        <v>120</v>
      </c>
      <c r="N6" s="15">
        <v>1</v>
      </c>
      <c r="O6" s="16" t="s">
        <v>139</v>
      </c>
      <c r="P6" s="15">
        <v>1123834</v>
      </c>
      <c r="Q6" s="16" t="s">
        <v>32</v>
      </c>
      <c r="R6" s="15">
        <v>1</v>
      </c>
      <c r="S6" s="17"/>
      <c r="T6" s="15">
        <v>900</v>
      </c>
      <c r="U6" s="15">
        <v>0</v>
      </c>
      <c r="V6" s="15">
        <v>0</v>
      </c>
      <c r="W6" s="15">
        <v>0.09</v>
      </c>
      <c r="X6" s="15">
        <v>1.42</v>
      </c>
      <c r="Y6" s="15">
        <v>16.309999999999999</v>
      </c>
      <c r="Z6" s="15">
        <v>1.39</v>
      </c>
      <c r="AA6" s="15">
        <v>5.51</v>
      </c>
      <c r="AB6" s="15">
        <v>40</v>
      </c>
      <c r="AC6" s="16" t="s">
        <v>92</v>
      </c>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row>
    <row r="7" spans="1:80" x14ac:dyDescent="0.25">
      <c r="A7" s="16" t="s">
        <v>33</v>
      </c>
      <c r="B7" s="16" t="s">
        <v>58</v>
      </c>
      <c r="C7" s="16" t="s">
        <v>31</v>
      </c>
      <c r="D7" s="15">
        <v>856827</v>
      </c>
      <c r="E7" s="15">
        <v>928661</v>
      </c>
      <c r="F7" s="15">
        <v>706</v>
      </c>
      <c r="G7" s="15">
        <v>30000444</v>
      </c>
      <c r="H7" s="16" t="s">
        <v>90</v>
      </c>
      <c r="I7" s="16" t="s">
        <v>61</v>
      </c>
      <c r="J7" s="16" t="s">
        <v>140</v>
      </c>
      <c r="K7" s="16" t="s">
        <v>85</v>
      </c>
      <c r="L7" s="16" t="s">
        <v>85</v>
      </c>
      <c r="M7" s="16" t="s">
        <v>120</v>
      </c>
      <c r="N7" s="15">
        <v>1</v>
      </c>
      <c r="O7" s="16" t="s">
        <v>139</v>
      </c>
      <c r="P7" s="15">
        <v>1123834</v>
      </c>
      <c r="Q7" s="16" t="s">
        <v>32</v>
      </c>
      <c r="R7" s="15">
        <v>1</v>
      </c>
      <c r="S7" s="17"/>
      <c r="T7" s="15">
        <v>900</v>
      </c>
      <c r="U7" s="15">
        <v>0</v>
      </c>
      <c r="V7" s="15">
        <v>0</v>
      </c>
      <c r="W7" s="15">
        <v>0.09</v>
      </c>
      <c r="X7" s="15">
        <v>1.42</v>
      </c>
      <c r="Y7" s="15">
        <v>16.309999999999999</v>
      </c>
      <c r="Z7" s="15">
        <v>1.39</v>
      </c>
      <c r="AA7" s="15">
        <v>5.51</v>
      </c>
      <c r="AB7" s="15">
        <v>40</v>
      </c>
      <c r="AC7" s="16" t="s">
        <v>92</v>
      </c>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row>
    <row r="8" spans="1:80" x14ac:dyDescent="0.25">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row>
    <row r="9" spans="1:80" ht="18.75" x14ac:dyDescent="0.3">
      <c r="A9" s="14" t="s">
        <v>138</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row>
    <row r="10" spans="1:80" x14ac:dyDescent="0.25">
      <c r="A10" s="13" t="s">
        <v>26</v>
      </c>
      <c r="B10" s="13" t="s">
        <v>50</v>
      </c>
      <c r="C10" s="13" t="s">
        <v>103</v>
      </c>
      <c r="D10" s="13" t="s">
        <v>102</v>
      </c>
      <c r="E10" s="13" t="s">
        <v>101</v>
      </c>
      <c r="F10" s="13" t="s">
        <v>137</v>
      </c>
      <c r="G10" s="13" t="s">
        <v>59</v>
      </c>
      <c r="H10" s="13" t="s">
        <v>136</v>
      </c>
      <c r="I10" s="13" t="s">
        <v>135</v>
      </c>
      <c r="J10" s="13" t="s">
        <v>77</v>
      </c>
      <c r="K10" s="13" t="s">
        <v>134</v>
      </c>
      <c r="L10" s="13" t="s">
        <v>51</v>
      </c>
      <c r="M10" s="13" t="s">
        <v>24</v>
      </c>
      <c r="N10" s="13" t="s">
        <v>99</v>
      </c>
      <c r="O10" s="13" t="s">
        <v>98</v>
      </c>
      <c r="P10" s="13" t="s">
        <v>52</v>
      </c>
      <c r="Q10" s="13" t="s">
        <v>133</v>
      </c>
      <c r="R10" s="13" t="s">
        <v>100</v>
      </c>
      <c r="S10" s="13" t="s">
        <v>76</v>
      </c>
      <c r="T10" s="13" t="s">
        <v>132</v>
      </c>
      <c r="U10" s="13" t="s">
        <v>28</v>
      </c>
      <c r="V10" s="13" t="s">
        <v>54</v>
      </c>
      <c r="W10" s="13" t="s">
        <v>53</v>
      </c>
      <c r="X10" s="13" t="s">
        <v>131</v>
      </c>
      <c r="Y10" s="13" t="s">
        <v>48</v>
      </c>
      <c r="Z10" s="13" t="s">
        <v>27</v>
      </c>
      <c r="AA10" s="13" t="s">
        <v>46</v>
      </c>
      <c r="AB10" s="13" t="s">
        <v>45</v>
      </c>
      <c r="AC10" s="13" t="s">
        <v>44</v>
      </c>
      <c r="AD10" s="13" t="s">
        <v>17</v>
      </c>
      <c r="AE10" s="13" t="s">
        <v>16</v>
      </c>
      <c r="AF10" s="13" t="s">
        <v>34</v>
      </c>
      <c r="AG10" s="13" t="s">
        <v>15</v>
      </c>
      <c r="AH10" s="13" t="s">
        <v>14</v>
      </c>
      <c r="AI10" s="13" t="s">
        <v>49</v>
      </c>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row>
    <row r="11" spans="1:80" x14ac:dyDescent="0.25">
      <c r="A11" s="16" t="s">
        <v>33</v>
      </c>
      <c r="B11" s="16" t="s">
        <v>60</v>
      </c>
      <c r="C11" s="16" t="s">
        <v>66</v>
      </c>
      <c r="D11" s="16" t="s">
        <v>92</v>
      </c>
      <c r="E11" s="16" t="s">
        <v>66</v>
      </c>
      <c r="F11" s="17"/>
      <c r="G11" s="16" t="s">
        <v>58</v>
      </c>
      <c r="H11" s="15">
        <v>1123834</v>
      </c>
      <c r="I11" s="16" t="s">
        <v>32</v>
      </c>
      <c r="J11" s="15">
        <v>937776</v>
      </c>
      <c r="K11" s="15">
        <v>168</v>
      </c>
      <c r="L11" s="17"/>
      <c r="M11" s="16" t="s">
        <v>31</v>
      </c>
      <c r="N11" s="15">
        <v>30000444</v>
      </c>
      <c r="O11" s="16" t="s">
        <v>90</v>
      </c>
      <c r="P11" s="16" t="s">
        <v>70</v>
      </c>
      <c r="Q11" s="16" t="s">
        <v>109</v>
      </c>
      <c r="R11" s="16" t="s">
        <v>108</v>
      </c>
      <c r="S11" s="16" t="s">
        <v>75</v>
      </c>
      <c r="T11" s="16" t="s">
        <v>107</v>
      </c>
      <c r="U11" s="17"/>
      <c r="V11" s="16" t="s">
        <v>66</v>
      </c>
      <c r="W11" s="17"/>
      <c r="X11" s="16" t="s">
        <v>111</v>
      </c>
      <c r="Y11" s="16" t="s">
        <v>105</v>
      </c>
      <c r="Z11" s="15">
        <v>1.07</v>
      </c>
      <c r="AA11" s="15">
        <v>0</v>
      </c>
      <c r="AB11" s="15">
        <v>0</v>
      </c>
      <c r="AC11" s="15">
        <v>0</v>
      </c>
      <c r="AD11" s="15">
        <v>0.09</v>
      </c>
      <c r="AE11" s="15">
        <v>1.42</v>
      </c>
      <c r="AF11" s="15">
        <v>16.309999999999999</v>
      </c>
      <c r="AG11" s="15">
        <v>1.39</v>
      </c>
      <c r="AH11" s="15">
        <v>5.51</v>
      </c>
      <c r="AI11" s="15">
        <v>50</v>
      </c>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row>
    <row r="12" spans="1:80" x14ac:dyDescent="0.25">
      <c r="A12" s="16" t="s">
        <v>33</v>
      </c>
      <c r="B12" s="16" t="s">
        <v>60</v>
      </c>
      <c r="C12" s="16" t="s">
        <v>66</v>
      </c>
      <c r="D12" s="16" t="s">
        <v>92</v>
      </c>
      <c r="E12" s="16" t="s">
        <v>66</v>
      </c>
      <c r="F12" s="17"/>
      <c r="G12" s="16" t="s">
        <v>58</v>
      </c>
      <c r="H12" s="15">
        <v>1123834</v>
      </c>
      <c r="I12" s="16" t="s">
        <v>32</v>
      </c>
      <c r="J12" s="15">
        <v>937776</v>
      </c>
      <c r="K12" s="15">
        <v>96</v>
      </c>
      <c r="L12" s="17"/>
      <c r="M12" s="16" t="s">
        <v>31</v>
      </c>
      <c r="N12" s="15">
        <v>30000444</v>
      </c>
      <c r="O12" s="16" t="s">
        <v>90</v>
      </c>
      <c r="P12" s="16" t="s">
        <v>70</v>
      </c>
      <c r="Q12" s="16" t="s">
        <v>109</v>
      </c>
      <c r="R12" s="16" t="s">
        <v>108</v>
      </c>
      <c r="S12" s="16" t="s">
        <v>75</v>
      </c>
      <c r="T12" s="16" t="s">
        <v>107</v>
      </c>
      <c r="U12" s="17"/>
      <c r="V12" s="16" t="s">
        <v>66</v>
      </c>
      <c r="W12" s="17"/>
      <c r="X12" s="16" t="s">
        <v>130</v>
      </c>
      <c r="Y12" s="16" t="s">
        <v>129</v>
      </c>
      <c r="Z12" s="15">
        <v>1.8</v>
      </c>
      <c r="AA12" s="15">
        <v>25.28</v>
      </c>
      <c r="AB12" s="15">
        <v>0</v>
      </c>
      <c r="AC12" s="15">
        <v>0</v>
      </c>
      <c r="AD12" s="15">
        <v>0.09</v>
      </c>
      <c r="AE12" s="15">
        <v>1.42</v>
      </c>
      <c r="AF12" s="15">
        <v>16.309999999999999</v>
      </c>
      <c r="AG12" s="15">
        <v>1.39</v>
      </c>
      <c r="AH12" s="15">
        <v>5.51</v>
      </c>
      <c r="AI12" s="15">
        <v>50</v>
      </c>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row>
    <row r="13" spans="1:80" x14ac:dyDescent="0.25">
      <c r="A13" s="16" t="s">
        <v>33</v>
      </c>
      <c r="B13" s="16" t="s">
        <v>60</v>
      </c>
      <c r="C13" s="16" t="s">
        <v>66</v>
      </c>
      <c r="D13" s="16" t="s">
        <v>92</v>
      </c>
      <c r="E13" s="16" t="s">
        <v>66</v>
      </c>
      <c r="F13" s="17"/>
      <c r="G13" s="16" t="s">
        <v>58</v>
      </c>
      <c r="H13" s="15">
        <v>1123834</v>
      </c>
      <c r="I13" s="16" t="s">
        <v>32</v>
      </c>
      <c r="J13" s="15">
        <v>937776</v>
      </c>
      <c r="K13" s="15">
        <v>175</v>
      </c>
      <c r="L13" s="17"/>
      <c r="M13" s="16" t="s">
        <v>31</v>
      </c>
      <c r="N13" s="15">
        <v>30000444</v>
      </c>
      <c r="O13" s="16" t="s">
        <v>90</v>
      </c>
      <c r="P13" s="16" t="s">
        <v>70</v>
      </c>
      <c r="Q13" s="16" t="s">
        <v>109</v>
      </c>
      <c r="R13" s="16" t="s">
        <v>108</v>
      </c>
      <c r="S13" s="16" t="s">
        <v>75</v>
      </c>
      <c r="T13" s="16" t="s">
        <v>107</v>
      </c>
      <c r="U13" s="17"/>
      <c r="V13" s="16" t="s">
        <v>66</v>
      </c>
      <c r="W13" s="17"/>
      <c r="X13" s="16" t="s">
        <v>128</v>
      </c>
      <c r="Y13" s="16" t="s">
        <v>122</v>
      </c>
      <c r="Z13" s="15">
        <v>5.2</v>
      </c>
      <c r="AA13" s="15">
        <v>9.94</v>
      </c>
      <c r="AB13" s="15">
        <v>0</v>
      </c>
      <c r="AC13" s="15">
        <v>0</v>
      </c>
      <c r="AD13" s="15">
        <v>0.09</v>
      </c>
      <c r="AE13" s="15">
        <v>1.42</v>
      </c>
      <c r="AF13" s="15">
        <v>16.309999999999999</v>
      </c>
      <c r="AG13" s="15">
        <v>1.39</v>
      </c>
      <c r="AH13" s="15">
        <v>5.51</v>
      </c>
      <c r="AI13" s="15">
        <v>50</v>
      </c>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row>
    <row r="14" spans="1:80" x14ac:dyDescent="0.25">
      <c r="A14" s="16" t="s">
        <v>33</v>
      </c>
      <c r="B14" s="16" t="s">
        <v>60</v>
      </c>
      <c r="C14" s="16" t="s">
        <v>66</v>
      </c>
      <c r="D14" s="16" t="s">
        <v>92</v>
      </c>
      <c r="E14" s="16" t="s">
        <v>66</v>
      </c>
      <c r="F14" s="17"/>
      <c r="G14" s="16" t="s">
        <v>58</v>
      </c>
      <c r="H14" s="15">
        <v>1123834</v>
      </c>
      <c r="I14" s="16" t="s">
        <v>32</v>
      </c>
      <c r="J14" s="15">
        <v>937776</v>
      </c>
      <c r="K14" s="15">
        <v>164</v>
      </c>
      <c r="L14" s="17"/>
      <c r="M14" s="16" t="s">
        <v>31</v>
      </c>
      <c r="N14" s="15">
        <v>30000444</v>
      </c>
      <c r="O14" s="16" t="s">
        <v>90</v>
      </c>
      <c r="P14" s="16" t="s">
        <v>70</v>
      </c>
      <c r="Q14" s="16" t="s">
        <v>109</v>
      </c>
      <c r="R14" s="16" t="s">
        <v>108</v>
      </c>
      <c r="S14" s="16" t="s">
        <v>75</v>
      </c>
      <c r="T14" s="16" t="s">
        <v>107</v>
      </c>
      <c r="U14" s="17"/>
      <c r="V14" s="16" t="s">
        <v>66</v>
      </c>
      <c r="W14" s="17"/>
      <c r="X14" s="16" t="s">
        <v>110</v>
      </c>
      <c r="Y14" s="16" t="s">
        <v>105</v>
      </c>
      <c r="Z14" s="15">
        <v>0.28999999999999998</v>
      </c>
      <c r="AA14" s="15">
        <v>0</v>
      </c>
      <c r="AB14" s="15">
        <v>0</v>
      </c>
      <c r="AC14" s="15">
        <v>0</v>
      </c>
      <c r="AD14" s="15">
        <v>0.09</v>
      </c>
      <c r="AE14" s="15">
        <v>1.42</v>
      </c>
      <c r="AF14" s="15">
        <v>16.309999999999999</v>
      </c>
      <c r="AG14" s="15">
        <v>1.39</v>
      </c>
      <c r="AH14" s="15">
        <v>5.51</v>
      </c>
      <c r="AI14" s="15">
        <v>50</v>
      </c>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row>
    <row r="15" spans="1:80" x14ac:dyDescent="0.25">
      <c r="A15" s="16" t="s">
        <v>33</v>
      </c>
      <c r="B15" s="16" t="s">
        <v>60</v>
      </c>
      <c r="C15" s="16" t="s">
        <v>66</v>
      </c>
      <c r="D15" s="16" t="s">
        <v>92</v>
      </c>
      <c r="E15" s="16" t="s">
        <v>66</v>
      </c>
      <c r="F15" s="17"/>
      <c r="G15" s="16" t="s">
        <v>58</v>
      </c>
      <c r="H15" s="15">
        <v>1123834</v>
      </c>
      <c r="I15" s="16" t="s">
        <v>32</v>
      </c>
      <c r="J15" s="15">
        <v>937776</v>
      </c>
      <c r="K15" s="15">
        <v>165</v>
      </c>
      <c r="L15" s="17"/>
      <c r="M15" s="16" t="s">
        <v>31</v>
      </c>
      <c r="N15" s="15">
        <v>30000444</v>
      </c>
      <c r="O15" s="16" t="s">
        <v>90</v>
      </c>
      <c r="P15" s="16" t="s">
        <v>70</v>
      </c>
      <c r="Q15" s="16" t="s">
        <v>109</v>
      </c>
      <c r="R15" s="16" t="s">
        <v>108</v>
      </c>
      <c r="S15" s="16" t="s">
        <v>75</v>
      </c>
      <c r="T15" s="16" t="s">
        <v>107</v>
      </c>
      <c r="U15" s="17"/>
      <c r="V15" s="16" t="s">
        <v>66</v>
      </c>
      <c r="W15" s="17"/>
      <c r="X15" s="16" t="s">
        <v>113</v>
      </c>
      <c r="Y15" s="16" t="s">
        <v>105</v>
      </c>
      <c r="Z15" s="15">
        <v>1.73</v>
      </c>
      <c r="AA15" s="15">
        <v>0</v>
      </c>
      <c r="AB15" s="15">
        <v>0</v>
      </c>
      <c r="AC15" s="15">
        <v>0</v>
      </c>
      <c r="AD15" s="15">
        <v>0.09</v>
      </c>
      <c r="AE15" s="15">
        <v>1.42</v>
      </c>
      <c r="AF15" s="15">
        <v>16.309999999999999</v>
      </c>
      <c r="AG15" s="15">
        <v>1.39</v>
      </c>
      <c r="AH15" s="15">
        <v>5.51</v>
      </c>
      <c r="AI15" s="15">
        <v>50</v>
      </c>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row>
    <row r="16" spans="1:80" x14ac:dyDescent="0.25">
      <c r="A16" s="16" t="s">
        <v>33</v>
      </c>
      <c r="B16" s="16" t="s">
        <v>60</v>
      </c>
      <c r="C16" s="16" t="s">
        <v>66</v>
      </c>
      <c r="D16" s="16" t="s">
        <v>92</v>
      </c>
      <c r="E16" s="16" t="s">
        <v>66</v>
      </c>
      <c r="F16" s="17"/>
      <c r="G16" s="16" t="s">
        <v>58</v>
      </c>
      <c r="H16" s="15">
        <v>1123834</v>
      </c>
      <c r="I16" s="16" t="s">
        <v>32</v>
      </c>
      <c r="J16" s="15">
        <v>937776</v>
      </c>
      <c r="K16" s="15">
        <v>176</v>
      </c>
      <c r="L16" s="17"/>
      <c r="M16" s="16" t="s">
        <v>31</v>
      </c>
      <c r="N16" s="15">
        <v>30000444</v>
      </c>
      <c r="O16" s="16" t="s">
        <v>90</v>
      </c>
      <c r="P16" s="16" t="s">
        <v>70</v>
      </c>
      <c r="Q16" s="16" t="s">
        <v>109</v>
      </c>
      <c r="R16" s="16" t="s">
        <v>108</v>
      </c>
      <c r="S16" s="16" t="s">
        <v>75</v>
      </c>
      <c r="T16" s="16" t="s">
        <v>107</v>
      </c>
      <c r="U16" s="17"/>
      <c r="V16" s="16" t="s">
        <v>66</v>
      </c>
      <c r="W16" s="17"/>
      <c r="X16" s="16" t="s">
        <v>127</v>
      </c>
      <c r="Y16" s="16" t="s">
        <v>126</v>
      </c>
      <c r="Z16" s="15">
        <v>1</v>
      </c>
      <c r="AA16" s="15">
        <v>3.51</v>
      </c>
      <c r="AB16" s="15">
        <v>0</v>
      </c>
      <c r="AC16" s="15">
        <v>0</v>
      </c>
      <c r="AD16" s="15">
        <v>0.09</v>
      </c>
      <c r="AE16" s="15">
        <v>1.42</v>
      </c>
      <c r="AF16" s="15">
        <v>16.309999999999999</v>
      </c>
      <c r="AG16" s="15">
        <v>1.39</v>
      </c>
      <c r="AH16" s="15">
        <v>5.51</v>
      </c>
      <c r="AI16" s="15">
        <v>50</v>
      </c>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row>
    <row r="17" spans="1:80" x14ac:dyDescent="0.25">
      <c r="A17" s="16" t="s">
        <v>33</v>
      </c>
      <c r="B17" s="16" t="s">
        <v>60</v>
      </c>
      <c r="C17" s="16" t="s">
        <v>66</v>
      </c>
      <c r="D17" s="16" t="s">
        <v>92</v>
      </c>
      <c r="E17" s="16" t="s">
        <v>66</v>
      </c>
      <c r="F17" s="17"/>
      <c r="G17" s="16" t="s">
        <v>58</v>
      </c>
      <c r="H17" s="15">
        <v>1123834</v>
      </c>
      <c r="I17" s="16" t="s">
        <v>32</v>
      </c>
      <c r="J17" s="15">
        <v>937776</v>
      </c>
      <c r="K17" s="15">
        <v>63</v>
      </c>
      <c r="L17" s="17"/>
      <c r="M17" s="16" t="s">
        <v>31</v>
      </c>
      <c r="N17" s="15">
        <v>30000444</v>
      </c>
      <c r="O17" s="16" t="s">
        <v>90</v>
      </c>
      <c r="P17" s="16" t="s">
        <v>70</v>
      </c>
      <c r="Q17" s="16" t="s">
        <v>109</v>
      </c>
      <c r="R17" s="16" t="s">
        <v>108</v>
      </c>
      <c r="S17" s="16" t="s">
        <v>75</v>
      </c>
      <c r="T17" s="16" t="s">
        <v>107</v>
      </c>
      <c r="U17" s="17"/>
      <c r="V17" s="16" t="s">
        <v>66</v>
      </c>
      <c r="W17" s="17"/>
      <c r="X17" s="16" t="s">
        <v>112</v>
      </c>
      <c r="Y17" s="16" t="s">
        <v>105</v>
      </c>
      <c r="Z17" s="15">
        <v>2</v>
      </c>
      <c r="AA17" s="15">
        <v>16.18</v>
      </c>
      <c r="AB17" s="15">
        <v>0</v>
      </c>
      <c r="AC17" s="15">
        <v>0</v>
      </c>
      <c r="AD17" s="15">
        <v>0.09</v>
      </c>
      <c r="AE17" s="15">
        <v>1.42</v>
      </c>
      <c r="AF17" s="15">
        <v>16.309999999999999</v>
      </c>
      <c r="AG17" s="15">
        <v>1.39</v>
      </c>
      <c r="AH17" s="15">
        <v>5.51</v>
      </c>
      <c r="AI17" s="15">
        <v>50</v>
      </c>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row>
    <row r="18" spans="1:80" x14ac:dyDescent="0.25">
      <c r="A18" s="16" t="s">
        <v>33</v>
      </c>
      <c r="B18" s="16" t="s">
        <v>60</v>
      </c>
      <c r="C18" s="16" t="s">
        <v>66</v>
      </c>
      <c r="D18" s="16" t="s">
        <v>92</v>
      </c>
      <c r="E18" s="16" t="s">
        <v>66</v>
      </c>
      <c r="F18" s="17"/>
      <c r="G18" s="16" t="s">
        <v>58</v>
      </c>
      <c r="H18" s="15">
        <v>1123834</v>
      </c>
      <c r="I18" s="16" t="s">
        <v>32</v>
      </c>
      <c r="J18" s="15">
        <v>937776</v>
      </c>
      <c r="K18" s="15">
        <v>66</v>
      </c>
      <c r="L18" s="17"/>
      <c r="M18" s="16" t="s">
        <v>31</v>
      </c>
      <c r="N18" s="15">
        <v>30000444</v>
      </c>
      <c r="O18" s="16" t="s">
        <v>90</v>
      </c>
      <c r="P18" s="16" t="s">
        <v>70</v>
      </c>
      <c r="Q18" s="16" t="s">
        <v>109</v>
      </c>
      <c r="R18" s="16" t="s">
        <v>108</v>
      </c>
      <c r="S18" s="16" t="s">
        <v>75</v>
      </c>
      <c r="T18" s="16" t="s">
        <v>107</v>
      </c>
      <c r="U18" s="17"/>
      <c r="V18" s="16" t="s">
        <v>66</v>
      </c>
      <c r="W18" s="17"/>
      <c r="X18" s="16" t="s">
        <v>125</v>
      </c>
      <c r="Y18" s="16" t="s">
        <v>105</v>
      </c>
      <c r="Z18" s="15">
        <v>0.57999999999999996</v>
      </c>
      <c r="AA18" s="15">
        <v>16.18</v>
      </c>
      <c r="AB18" s="15">
        <v>0</v>
      </c>
      <c r="AC18" s="15">
        <v>0</v>
      </c>
      <c r="AD18" s="15">
        <v>0.09</v>
      </c>
      <c r="AE18" s="15">
        <v>1.42</v>
      </c>
      <c r="AF18" s="15">
        <v>16.309999999999999</v>
      </c>
      <c r="AG18" s="15">
        <v>1.39</v>
      </c>
      <c r="AH18" s="15">
        <v>5.51</v>
      </c>
      <c r="AI18" s="15">
        <v>50</v>
      </c>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row>
    <row r="19" spans="1:80" x14ac:dyDescent="0.25">
      <c r="A19" s="16" t="s">
        <v>33</v>
      </c>
      <c r="B19" s="16" t="s">
        <v>60</v>
      </c>
      <c r="C19" s="16" t="s">
        <v>66</v>
      </c>
      <c r="D19" s="16" t="s">
        <v>92</v>
      </c>
      <c r="E19" s="16" t="s">
        <v>66</v>
      </c>
      <c r="F19" s="17"/>
      <c r="G19" s="16" t="s">
        <v>58</v>
      </c>
      <c r="H19" s="15">
        <v>1123834</v>
      </c>
      <c r="I19" s="16" t="s">
        <v>32</v>
      </c>
      <c r="J19" s="15">
        <v>937776</v>
      </c>
      <c r="K19" s="15">
        <v>154</v>
      </c>
      <c r="L19" s="17"/>
      <c r="M19" s="16" t="s">
        <v>31</v>
      </c>
      <c r="N19" s="15">
        <v>30000444</v>
      </c>
      <c r="O19" s="16" t="s">
        <v>90</v>
      </c>
      <c r="P19" s="16" t="s">
        <v>70</v>
      </c>
      <c r="Q19" s="16" t="s">
        <v>109</v>
      </c>
      <c r="R19" s="16" t="s">
        <v>108</v>
      </c>
      <c r="S19" s="16" t="s">
        <v>75</v>
      </c>
      <c r="T19" s="16" t="s">
        <v>107</v>
      </c>
      <c r="U19" s="17"/>
      <c r="V19" s="16" t="s">
        <v>66</v>
      </c>
      <c r="W19" s="17"/>
      <c r="X19" s="16" t="s">
        <v>124</v>
      </c>
      <c r="Y19" s="16" t="s">
        <v>105</v>
      </c>
      <c r="Z19" s="15">
        <v>0.51</v>
      </c>
      <c r="AA19" s="15">
        <v>66.28</v>
      </c>
      <c r="AB19" s="15">
        <v>0</v>
      </c>
      <c r="AC19" s="15">
        <v>0</v>
      </c>
      <c r="AD19" s="15">
        <v>0.09</v>
      </c>
      <c r="AE19" s="15">
        <v>1.42</v>
      </c>
      <c r="AF19" s="15">
        <v>16.309999999999999</v>
      </c>
      <c r="AG19" s="15">
        <v>1.39</v>
      </c>
      <c r="AH19" s="15">
        <v>5.51</v>
      </c>
      <c r="AI19" s="15">
        <v>50</v>
      </c>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row>
    <row r="20" spans="1:80" x14ac:dyDescent="0.25">
      <c r="A20" s="16" t="s">
        <v>33</v>
      </c>
      <c r="B20" s="16" t="s">
        <v>60</v>
      </c>
      <c r="C20" s="16" t="s">
        <v>66</v>
      </c>
      <c r="D20" s="16" t="s">
        <v>92</v>
      </c>
      <c r="E20" s="16" t="s">
        <v>66</v>
      </c>
      <c r="F20" s="17"/>
      <c r="G20" s="16" t="s">
        <v>58</v>
      </c>
      <c r="H20" s="15">
        <v>1123834</v>
      </c>
      <c r="I20" s="16" t="s">
        <v>32</v>
      </c>
      <c r="J20" s="15">
        <v>937776</v>
      </c>
      <c r="K20" s="15">
        <v>151</v>
      </c>
      <c r="L20" s="17"/>
      <c r="M20" s="16" t="s">
        <v>31</v>
      </c>
      <c r="N20" s="15">
        <v>30000444</v>
      </c>
      <c r="O20" s="16" t="s">
        <v>90</v>
      </c>
      <c r="P20" s="16" t="s">
        <v>70</v>
      </c>
      <c r="Q20" s="16" t="s">
        <v>109</v>
      </c>
      <c r="R20" s="16" t="s">
        <v>108</v>
      </c>
      <c r="S20" s="16" t="s">
        <v>75</v>
      </c>
      <c r="T20" s="16" t="s">
        <v>107</v>
      </c>
      <c r="U20" s="17"/>
      <c r="V20" s="16" t="s">
        <v>66</v>
      </c>
      <c r="W20" s="17"/>
      <c r="X20" s="16" t="s">
        <v>123</v>
      </c>
      <c r="Y20" s="16" t="s">
        <v>122</v>
      </c>
      <c r="Z20" s="15">
        <v>36.6</v>
      </c>
      <c r="AA20" s="15">
        <v>2.14</v>
      </c>
      <c r="AB20" s="15">
        <v>0</v>
      </c>
      <c r="AC20" s="15">
        <v>0</v>
      </c>
      <c r="AD20" s="15">
        <v>0.09</v>
      </c>
      <c r="AE20" s="15">
        <v>1.42</v>
      </c>
      <c r="AF20" s="15">
        <v>16.309999999999999</v>
      </c>
      <c r="AG20" s="15">
        <v>1.39</v>
      </c>
      <c r="AH20" s="15">
        <v>5.51</v>
      </c>
      <c r="AI20" s="15">
        <v>50</v>
      </c>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row>
    <row r="21" spans="1:80" x14ac:dyDescent="0.25">
      <c r="A21" s="16" t="s">
        <v>33</v>
      </c>
      <c r="B21" s="16" t="s">
        <v>60</v>
      </c>
      <c r="C21" s="16" t="s">
        <v>66</v>
      </c>
      <c r="D21" s="16" t="s">
        <v>92</v>
      </c>
      <c r="E21" s="16" t="s">
        <v>66</v>
      </c>
      <c r="F21" s="17"/>
      <c r="G21" s="16" t="s">
        <v>58</v>
      </c>
      <c r="H21" s="15">
        <v>1123834</v>
      </c>
      <c r="I21" s="16" t="s">
        <v>32</v>
      </c>
      <c r="J21" s="15">
        <v>938163</v>
      </c>
      <c r="K21" s="15">
        <v>63</v>
      </c>
      <c r="L21" s="17"/>
      <c r="M21" s="16" t="s">
        <v>31</v>
      </c>
      <c r="N21" s="15">
        <v>30000444</v>
      </c>
      <c r="O21" s="16" t="s">
        <v>90</v>
      </c>
      <c r="P21" s="16" t="s">
        <v>70</v>
      </c>
      <c r="Q21" s="16" t="s">
        <v>109</v>
      </c>
      <c r="R21" s="16" t="s">
        <v>108</v>
      </c>
      <c r="S21" s="16" t="s">
        <v>74</v>
      </c>
      <c r="T21" s="16" t="s">
        <v>107</v>
      </c>
      <c r="U21" s="17"/>
      <c r="V21" s="16" t="s">
        <v>66</v>
      </c>
      <c r="W21" s="17"/>
      <c r="X21" s="16" t="s">
        <v>112</v>
      </c>
      <c r="Y21" s="16" t="s">
        <v>105</v>
      </c>
      <c r="Z21" s="15">
        <v>3.12</v>
      </c>
      <c r="AA21" s="15">
        <v>16.18</v>
      </c>
      <c r="AB21" s="15">
        <v>0</v>
      </c>
      <c r="AC21" s="15">
        <v>0</v>
      </c>
      <c r="AD21" s="15">
        <v>0.09</v>
      </c>
      <c r="AE21" s="15">
        <v>1.42</v>
      </c>
      <c r="AF21" s="15">
        <v>16.309999999999999</v>
      </c>
      <c r="AG21" s="15">
        <v>1.39</v>
      </c>
      <c r="AH21" s="15">
        <v>5.51</v>
      </c>
      <c r="AI21" s="15">
        <v>50</v>
      </c>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row>
    <row r="22" spans="1:80" x14ac:dyDescent="0.25">
      <c r="A22" s="16" t="s">
        <v>33</v>
      </c>
      <c r="B22" s="16" t="s">
        <v>60</v>
      </c>
      <c r="C22" s="16" t="s">
        <v>66</v>
      </c>
      <c r="D22" s="16" t="s">
        <v>92</v>
      </c>
      <c r="E22" s="16" t="s">
        <v>66</v>
      </c>
      <c r="F22" s="17"/>
      <c r="G22" s="16" t="s">
        <v>58</v>
      </c>
      <c r="H22" s="15">
        <v>1123834</v>
      </c>
      <c r="I22" s="16" t="s">
        <v>32</v>
      </c>
      <c r="J22" s="15">
        <v>938163</v>
      </c>
      <c r="K22" s="15">
        <v>168</v>
      </c>
      <c r="L22" s="17"/>
      <c r="M22" s="16" t="s">
        <v>31</v>
      </c>
      <c r="N22" s="15">
        <v>30000444</v>
      </c>
      <c r="O22" s="16" t="s">
        <v>90</v>
      </c>
      <c r="P22" s="16" t="s">
        <v>70</v>
      </c>
      <c r="Q22" s="16" t="s">
        <v>109</v>
      </c>
      <c r="R22" s="16" t="s">
        <v>108</v>
      </c>
      <c r="S22" s="16" t="s">
        <v>74</v>
      </c>
      <c r="T22" s="16" t="s">
        <v>107</v>
      </c>
      <c r="U22" s="17"/>
      <c r="V22" s="16" t="s">
        <v>66</v>
      </c>
      <c r="W22" s="17"/>
      <c r="X22" s="16" t="s">
        <v>111</v>
      </c>
      <c r="Y22" s="16" t="s">
        <v>105</v>
      </c>
      <c r="Z22" s="15">
        <v>0.22</v>
      </c>
      <c r="AA22" s="15">
        <v>0</v>
      </c>
      <c r="AB22" s="15">
        <v>0</v>
      </c>
      <c r="AC22" s="15">
        <v>0</v>
      </c>
      <c r="AD22" s="15">
        <v>0.09</v>
      </c>
      <c r="AE22" s="15">
        <v>1.42</v>
      </c>
      <c r="AF22" s="15">
        <v>16.309999999999999</v>
      </c>
      <c r="AG22" s="15">
        <v>1.39</v>
      </c>
      <c r="AH22" s="15">
        <v>5.51</v>
      </c>
      <c r="AI22" s="15">
        <v>50</v>
      </c>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row>
    <row r="23" spans="1:80" x14ac:dyDescent="0.25">
      <c r="A23" s="16" t="s">
        <v>33</v>
      </c>
      <c r="B23" s="16" t="s">
        <v>60</v>
      </c>
      <c r="C23" s="16" t="s">
        <v>66</v>
      </c>
      <c r="D23" s="16" t="s">
        <v>92</v>
      </c>
      <c r="E23" s="16" t="s">
        <v>66</v>
      </c>
      <c r="F23" s="17"/>
      <c r="G23" s="16" t="s">
        <v>58</v>
      </c>
      <c r="H23" s="15">
        <v>1123834</v>
      </c>
      <c r="I23" s="16" t="s">
        <v>32</v>
      </c>
      <c r="J23" s="15">
        <v>938163</v>
      </c>
      <c r="K23" s="15">
        <v>165</v>
      </c>
      <c r="L23" s="17"/>
      <c r="M23" s="16" t="s">
        <v>31</v>
      </c>
      <c r="N23" s="15">
        <v>30000444</v>
      </c>
      <c r="O23" s="16" t="s">
        <v>90</v>
      </c>
      <c r="P23" s="16" t="s">
        <v>70</v>
      </c>
      <c r="Q23" s="16" t="s">
        <v>109</v>
      </c>
      <c r="R23" s="16" t="s">
        <v>108</v>
      </c>
      <c r="S23" s="16" t="s">
        <v>74</v>
      </c>
      <c r="T23" s="16" t="s">
        <v>107</v>
      </c>
      <c r="U23" s="17"/>
      <c r="V23" s="16" t="s">
        <v>66</v>
      </c>
      <c r="W23" s="17"/>
      <c r="X23" s="16" t="s">
        <v>113</v>
      </c>
      <c r="Y23" s="16" t="s">
        <v>105</v>
      </c>
      <c r="Z23" s="15">
        <v>2.56</v>
      </c>
      <c r="AA23" s="15">
        <v>0</v>
      </c>
      <c r="AB23" s="15">
        <v>0</v>
      </c>
      <c r="AC23" s="15">
        <v>0</v>
      </c>
      <c r="AD23" s="15">
        <v>0.09</v>
      </c>
      <c r="AE23" s="15">
        <v>1.42</v>
      </c>
      <c r="AF23" s="15">
        <v>16.309999999999999</v>
      </c>
      <c r="AG23" s="15">
        <v>1.39</v>
      </c>
      <c r="AH23" s="15">
        <v>5.51</v>
      </c>
      <c r="AI23" s="15">
        <v>50</v>
      </c>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row>
    <row r="24" spans="1:80" x14ac:dyDescent="0.25">
      <c r="A24" s="16" t="s">
        <v>33</v>
      </c>
      <c r="B24" s="16" t="s">
        <v>60</v>
      </c>
      <c r="C24" s="16" t="s">
        <v>66</v>
      </c>
      <c r="D24" s="16" t="s">
        <v>92</v>
      </c>
      <c r="E24" s="16" t="s">
        <v>66</v>
      </c>
      <c r="F24" s="17"/>
      <c r="G24" s="16" t="s">
        <v>58</v>
      </c>
      <c r="H24" s="15">
        <v>1123834</v>
      </c>
      <c r="I24" s="16" t="s">
        <v>32</v>
      </c>
      <c r="J24" s="15">
        <v>938163</v>
      </c>
      <c r="K24" s="15">
        <v>142</v>
      </c>
      <c r="L24" s="17"/>
      <c r="M24" s="16" t="s">
        <v>31</v>
      </c>
      <c r="N24" s="15">
        <v>30000444</v>
      </c>
      <c r="O24" s="16" t="s">
        <v>90</v>
      </c>
      <c r="P24" s="16" t="s">
        <v>70</v>
      </c>
      <c r="Q24" s="16" t="s">
        <v>109</v>
      </c>
      <c r="R24" s="16" t="s">
        <v>108</v>
      </c>
      <c r="S24" s="16" t="s">
        <v>74</v>
      </c>
      <c r="T24" s="16" t="s">
        <v>107</v>
      </c>
      <c r="U24" s="17"/>
      <c r="V24" s="16" t="s">
        <v>66</v>
      </c>
      <c r="W24" s="17"/>
      <c r="X24" s="16" t="s">
        <v>106</v>
      </c>
      <c r="Y24" s="16" t="s">
        <v>105</v>
      </c>
      <c r="Z24" s="15">
        <v>0.06</v>
      </c>
      <c r="AA24" s="15">
        <v>88.48</v>
      </c>
      <c r="AB24" s="15">
        <v>0</v>
      </c>
      <c r="AC24" s="15">
        <v>0</v>
      </c>
      <c r="AD24" s="15">
        <v>0.09</v>
      </c>
      <c r="AE24" s="15">
        <v>1.42</v>
      </c>
      <c r="AF24" s="15">
        <v>16.309999999999999</v>
      </c>
      <c r="AG24" s="15">
        <v>1.39</v>
      </c>
      <c r="AH24" s="15">
        <v>5.51</v>
      </c>
      <c r="AI24" s="15">
        <v>50</v>
      </c>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row>
    <row r="25" spans="1:80" x14ac:dyDescent="0.25">
      <c r="A25" s="16" t="s">
        <v>33</v>
      </c>
      <c r="B25" s="16" t="s">
        <v>60</v>
      </c>
      <c r="C25" s="16" t="s">
        <v>66</v>
      </c>
      <c r="D25" s="16" t="s">
        <v>92</v>
      </c>
      <c r="E25" s="16" t="s">
        <v>66</v>
      </c>
      <c r="F25" s="17"/>
      <c r="G25" s="16" t="s">
        <v>58</v>
      </c>
      <c r="H25" s="15">
        <v>1123834</v>
      </c>
      <c r="I25" s="16" t="s">
        <v>32</v>
      </c>
      <c r="J25" s="15">
        <v>938163</v>
      </c>
      <c r="K25" s="15">
        <v>478</v>
      </c>
      <c r="L25" s="17"/>
      <c r="M25" s="16" t="s">
        <v>31</v>
      </c>
      <c r="N25" s="15">
        <v>30000444</v>
      </c>
      <c r="O25" s="16" t="s">
        <v>90</v>
      </c>
      <c r="P25" s="16" t="s">
        <v>70</v>
      </c>
      <c r="Q25" s="16" t="s">
        <v>109</v>
      </c>
      <c r="R25" s="16" t="s">
        <v>108</v>
      </c>
      <c r="S25" s="16" t="s">
        <v>74</v>
      </c>
      <c r="T25" s="16" t="s">
        <v>107</v>
      </c>
      <c r="U25" s="17"/>
      <c r="V25" s="16" t="s">
        <v>66</v>
      </c>
      <c r="W25" s="17"/>
      <c r="X25" s="16" t="s">
        <v>121</v>
      </c>
      <c r="Y25" s="16" t="s">
        <v>120</v>
      </c>
      <c r="Z25" s="15">
        <v>2</v>
      </c>
      <c r="AA25" s="15">
        <v>371.35</v>
      </c>
      <c r="AB25" s="15">
        <v>0</v>
      </c>
      <c r="AC25" s="15">
        <v>0</v>
      </c>
      <c r="AD25" s="15">
        <v>0.09</v>
      </c>
      <c r="AE25" s="15">
        <v>1.42</v>
      </c>
      <c r="AF25" s="15">
        <v>16.309999999999999</v>
      </c>
      <c r="AG25" s="15">
        <v>1.39</v>
      </c>
      <c r="AH25" s="15">
        <v>5.51</v>
      </c>
      <c r="AI25" s="15">
        <v>50</v>
      </c>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row>
    <row r="26" spans="1:80" x14ac:dyDescent="0.25">
      <c r="A26" s="16" t="s">
        <v>33</v>
      </c>
      <c r="B26" s="16" t="s">
        <v>60</v>
      </c>
      <c r="C26" s="16" t="s">
        <v>66</v>
      </c>
      <c r="D26" s="16" t="s">
        <v>92</v>
      </c>
      <c r="E26" s="16" t="s">
        <v>66</v>
      </c>
      <c r="F26" s="17"/>
      <c r="G26" s="16" t="s">
        <v>58</v>
      </c>
      <c r="H26" s="15">
        <v>1123834</v>
      </c>
      <c r="I26" s="16" t="s">
        <v>32</v>
      </c>
      <c r="J26" s="15">
        <v>938163</v>
      </c>
      <c r="K26" s="15">
        <v>164</v>
      </c>
      <c r="L26" s="17"/>
      <c r="M26" s="16" t="s">
        <v>31</v>
      </c>
      <c r="N26" s="15">
        <v>30000444</v>
      </c>
      <c r="O26" s="16" t="s">
        <v>90</v>
      </c>
      <c r="P26" s="16" t="s">
        <v>70</v>
      </c>
      <c r="Q26" s="16" t="s">
        <v>109</v>
      </c>
      <c r="R26" s="16" t="s">
        <v>108</v>
      </c>
      <c r="S26" s="16" t="s">
        <v>74</v>
      </c>
      <c r="T26" s="16" t="s">
        <v>107</v>
      </c>
      <c r="U26" s="17"/>
      <c r="V26" s="16" t="s">
        <v>66</v>
      </c>
      <c r="W26" s="17"/>
      <c r="X26" s="16" t="s">
        <v>110</v>
      </c>
      <c r="Y26" s="16" t="s">
        <v>105</v>
      </c>
      <c r="Z26" s="15">
        <v>0.26</v>
      </c>
      <c r="AA26" s="15">
        <v>0</v>
      </c>
      <c r="AB26" s="15">
        <v>0</v>
      </c>
      <c r="AC26" s="15">
        <v>0</v>
      </c>
      <c r="AD26" s="15">
        <v>0.09</v>
      </c>
      <c r="AE26" s="15">
        <v>1.42</v>
      </c>
      <c r="AF26" s="15">
        <v>16.309999999999999</v>
      </c>
      <c r="AG26" s="15">
        <v>1.39</v>
      </c>
      <c r="AH26" s="15">
        <v>5.51</v>
      </c>
      <c r="AI26" s="15">
        <v>50</v>
      </c>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row>
    <row r="27" spans="1:80" x14ac:dyDescent="0.25">
      <c r="A27" s="16" t="s">
        <v>33</v>
      </c>
      <c r="B27" s="16" t="s">
        <v>60</v>
      </c>
      <c r="C27" s="16" t="s">
        <v>66</v>
      </c>
      <c r="D27" s="16" t="s">
        <v>92</v>
      </c>
      <c r="E27" s="16" t="s">
        <v>66</v>
      </c>
      <c r="F27" s="17"/>
      <c r="G27" s="16" t="s">
        <v>58</v>
      </c>
      <c r="H27" s="15">
        <v>1123834</v>
      </c>
      <c r="I27" s="16" t="s">
        <v>32</v>
      </c>
      <c r="J27" s="15">
        <v>939116</v>
      </c>
      <c r="K27" s="15">
        <v>142</v>
      </c>
      <c r="L27" s="17"/>
      <c r="M27" s="16" t="s">
        <v>31</v>
      </c>
      <c r="N27" s="15">
        <v>30000444</v>
      </c>
      <c r="O27" s="16" t="s">
        <v>90</v>
      </c>
      <c r="P27" s="16" t="s">
        <v>70</v>
      </c>
      <c r="Q27" s="16" t="s">
        <v>109</v>
      </c>
      <c r="R27" s="16" t="s">
        <v>108</v>
      </c>
      <c r="S27" s="16" t="s">
        <v>73</v>
      </c>
      <c r="T27" s="16" t="s">
        <v>107</v>
      </c>
      <c r="U27" s="17"/>
      <c r="V27" s="16" t="s">
        <v>66</v>
      </c>
      <c r="W27" s="17"/>
      <c r="X27" s="16" t="s">
        <v>106</v>
      </c>
      <c r="Y27" s="16" t="s">
        <v>105</v>
      </c>
      <c r="Z27" s="15">
        <v>0.06</v>
      </c>
      <c r="AA27" s="15">
        <v>88.48</v>
      </c>
      <c r="AB27" s="15">
        <v>0</v>
      </c>
      <c r="AC27" s="15">
        <v>0</v>
      </c>
      <c r="AD27" s="15">
        <v>0.09</v>
      </c>
      <c r="AE27" s="15">
        <v>1.42</v>
      </c>
      <c r="AF27" s="15">
        <v>16.309999999999999</v>
      </c>
      <c r="AG27" s="15">
        <v>1.39</v>
      </c>
      <c r="AH27" s="15">
        <v>5.51</v>
      </c>
      <c r="AI27" s="15">
        <v>50</v>
      </c>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row>
    <row r="28" spans="1:80" x14ac:dyDescent="0.25">
      <c r="A28" s="16" t="s">
        <v>33</v>
      </c>
      <c r="B28" s="16" t="s">
        <v>60</v>
      </c>
      <c r="C28" s="16" t="s">
        <v>66</v>
      </c>
      <c r="D28" s="16" t="s">
        <v>92</v>
      </c>
      <c r="E28" s="16" t="s">
        <v>66</v>
      </c>
      <c r="F28" s="17"/>
      <c r="G28" s="16" t="s">
        <v>58</v>
      </c>
      <c r="H28" s="15">
        <v>1123834</v>
      </c>
      <c r="I28" s="16" t="s">
        <v>32</v>
      </c>
      <c r="J28" s="15">
        <v>939116</v>
      </c>
      <c r="K28" s="15">
        <v>165</v>
      </c>
      <c r="L28" s="17"/>
      <c r="M28" s="16" t="s">
        <v>31</v>
      </c>
      <c r="N28" s="15">
        <v>30000444</v>
      </c>
      <c r="O28" s="16" t="s">
        <v>90</v>
      </c>
      <c r="P28" s="16" t="s">
        <v>70</v>
      </c>
      <c r="Q28" s="16" t="s">
        <v>109</v>
      </c>
      <c r="R28" s="16" t="s">
        <v>108</v>
      </c>
      <c r="S28" s="16" t="s">
        <v>73</v>
      </c>
      <c r="T28" s="16" t="s">
        <v>107</v>
      </c>
      <c r="U28" s="17"/>
      <c r="V28" s="16" t="s">
        <v>66</v>
      </c>
      <c r="W28" s="17"/>
      <c r="X28" s="16" t="s">
        <v>113</v>
      </c>
      <c r="Y28" s="16" t="s">
        <v>105</v>
      </c>
      <c r="Z28" s="15">
        <v>2.56</v>
      </c>
      <c r="AA28" s="15">
        <v>0</v>
      </c>
      <c r="AB28" s="15">
        <v>0</v>
      </c>
      <c r="AC28" s="15">
        <v>0</v>
      </c>
      <c r="AD28" s="15">
        <v>0.09</v>
      </c>
      <c r="AE28" s="15">
        <v>1.42</v>
      </c>
      <c r="AF28" s="15">
        <v>16.309999999999999</v>
      </c>
      <c r="AG28" s="15">
        <v>1.39</v>
      </c>
      <c r="AH28" s="15">
        <v>5.51</v>
      </c>
      <c r="AI28" s="15">
        <v>50</v>
      </c>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row>
    <row r="29" spans="1:80" x14ac:dyDescent="0.25">
      <c r="A29" s="16" t="s">
        <v>33</v>
      </c>
      <c r="B29" s="16" t="s">
        <v>60</v>
      </c>
      <c r="C29" s="16" t="s">
        <v>66</v>
      </c>
      <c r="D29" s="16" t="s">
        <v>92</v>
      </c>
      <c r="E29" s="16" t="s">
        <v>66</v>
      </c>
      <c r="F29" s="17"/>
      <c r="G29" s="16" t="s">
        <v>58</v>
      </c>
      <c r="H29" s="15">
        <v>1123834</v>
      </c>
      <c r="I29" s="16" t="s">
        <v>32</v>
      </c>
      <c r="J29" s="15">
        <v>939116</v>
      </c>
      <c r="K29" s="15">
        <v>63</v>
      </c>
      <c r="L29" s="17"/>
      <c r="M29" s="16" t="s">
        <v>31</v>
      </c>
      <c r="N29" s="15">
        <v>30000444</v>
      </c>
      <c r="O29" s="16" t="s">
        <v>90</v>
      </c>
      <c r="P29" s="16" t="s">
        <v>70</v>
      </c>
      <c r="Q29" s="16" t="s">
        <v>109</v>
      </c>
      <c r="R29" s="16" t="s">
        <v>108</v>
      </c>
      <c r="S29" s="16" t="s">
        <v>73</v>
      </c>
      <c r="T29" s="16" t="s">
        <v>107</v>
      </c>
      <c r="U29" s="17"/>
      <c r="V29" s="16" t="s">
        <v>66</v>
      </c>
      <c r="W29" s="17"/>
      <c r="X29" s="16" t="s">
        <v>112</v>
      </c>
      <c r="Y29" s="16" t="s">
        <v>105</v>
      </c>
      <c r="Z29" s="15">
        <v>3.12</v>
      </c>
      <c r="AA29" s="15">
        <v>16.18</v>
      </c>
      <c r="AB29" s="15">
        <v>0</v>
      </c>
      <c r="AC29" s="15">
        <v>0</v>
      </c>
      <c r="AD29" s="15">
        <v>0.09</v>
      </c>
      <c r="AE29" s="15">
        <v>1.42</v>
      </c>
      <c r="AF29" s="15">
        <v>16.309999999999999</v>
      </c>
      <c r="AG29" s="15">
        <v>1.39</v>
      </c>
      <c r="AH29" s="15">
        <v>5.51</v>
      </c>
      <c r="AI29" s="15">
        <v>50</v>
      </c>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row>
    <row r="30" spans="1:80" x14ac:dyDescent="0.25">
      <c r="A30" s="16" t="s">
        <v>33</v>
      </c>
      <c r="B30" s="16" t="s">
        <v>60</v>
      </c>
      <c r="C30" s="16" t="s">
        <v>66</v>
      </c>
      <c r="D30" s="16" t="s">
        <v>92</v>
      </c>
      <c r="E30" s="16" t="s">
        <v>66</v>
      </c>
      <c r="F30" s="17"/>
      <c r="G30" s="16" t="s">
        <v>58</v>
      </c>
      <c r="H30" s="15">
        <v>1123834</v>
      </c>
      <c r="I30" s="16" t="s">
        <v>32</v>
      </c>
      <c r="J30" s="15">
        <v>939116</v>
      </c>
      <c r="K30" s="15">
        <v>164</v>
      </c>
      <c r="L30" s="17"/>
      <c r="M30" s="16" t="s">
        <v>31</v>
      </c>
      <c r="N30" s="15">
        <v>30000444</v>
      </c>
      <c r="O30" s="16" t="s">
        <v>90</v>
      </c>
      <c r="P30" s="16" t="s">
        <v>70</v>
      </c>
      <c r="Q30" s="16" t="s">
        <v>109</v>
      </c>
      <c r="R30" s="16" t="s">
        <v>108</v>
      </c>
      <c r="S30" s="16" t="s">
        <v>73</v>
      </c>
      <c r="T30" s="16" t="s">
        <v>107</v>
      </c>
      <c r="U30" s="17"/>
      <c r="V30" s="16" t="s">
        <v>66</v>
      </c>
      <c r="W30" s="17"/>
      <c r="X30" s="16" t="s">
        <v>110</v>
      </c>
      <c r="Y30" s="16" t="s">
        <v>105</v>
      </c>
      <c r="Z30" s="15">
        <v>0.26</v>
      </c>
      <c r="AA30" s="15">
        <v>0</v>
      </c>
      <c r="AB30" s="15">
        <v>0</v>
      </c>
      <c r="AC30" s="15">
        <v>0</v>
      </c>
      <c r="AD30" s="15">
        <v>0.09</v>
      </c>
      <c r="AE30" s="15">
        <v>1.42</v>
      </c>
      <c r="AF30" s="15">
        <v>16.309999999999999</v>
      </c>
      <c r="AG30" s="15">
        <v>1.39</v>
      </c>
      <c r="AH30" s="15">
        <v>5.51</v>
      </c>
      <c r="AI30" s="15">
        <v>50</v>
      </c>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row>
    <row r="31" spans="1:80" x14ac:dyDescent="0.25">
      <c r="A31" s="16" t="s">
        <v>33</v>
      </c>
      <c r="B31" s="16" t="s">
        <v>60</v>
      </c>
      <c r="C31" s="16" t="s">
        <v>66</v>
      </c>
      <c r="D31" s="16" t="s">
        <v>92</v>
      </c>
      <c r="E31" s="16" t="s">
        <v>66</v>
      </c>
      <c r="F31" s="17"/>
      <c r="G31" s="16" t="s">
        <v>58</v>
      </c>
      <c r="H31" s="15">
        <v>1123834</v>
      </c>
      <c r="I31" s="16" t="s">
        <v>32</v>
      </c>
      <c r="J31" s="15">
        <v>939116</v>
      </c>
      <c r="K31" s="15">
        <v>168</v>
      </c>
      <c r="L31" s="17"/>
      <c r="M31" s="16" t="s">
        <v>31</v>
      </c>
      <c r="N31" s="15">
        <v>30000444</v>
      </c>
      <c r="O31" s="16" t="s">
        <v>90</v>
      </c>
      <c r="P31" s="16" t="s">
        <v>70</v>
      </c>
      <c r="Q31" s="16" t="s">
        <v>109</v>
      </c>
      <c r="R31" s="16" t="s">
        <v>108</v>
      </c>
      <c r="S31" s="16" t="s">
        <v>73</v>
      </c>
      <c r="T31" s="16" t="s">
        <v>107</v>
      </c>
      <c r="U31" s="17"/>
      <c r="V31" s="16" t="s">
        <v>66</v>
      </c>
      <c r="W31" s="17"/>
      <c r="X31" s="16" t="s">
        <v>111</v>
      </c>
      <c r="Y31" s="16" t="s">
        <v>105</v>
      </c>
      <c r="Z31" s="15">
        <v>0.22</v>
      </c>
      <c r="AA31" s="15">
        <v>0</v>
      </c>
      <c r="AB31" s="15">
        <v>0</v>
      </c>
      <c r="AC31" s="15">
        <v>0</v>
      </c>
      <c r="AD31" s="15">
        <v>0.09</v>
      </c>
      <c r="AE31" s="15">
        <v>1.42</v>
      </c>
      <c r="AF31" s="15">
        <v>16.309999999999999</v>
      </c>
      <c r="AG31" s="15">
        <v>1.39</v>
      </c>
      <c r="AH31" s="15">
        <v>5.51</v>
      </c>
      <c r="AI31" s="15">
        <v>50</v>
      </c>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row>
    <row r="32" spans="1:80" x14ac:dyDescent="0.25">
      <c r="A32" s="16" t="s">
        <v>33</v>
      </c>
      <c r="B32" s="16" t="s">
        <v>60</v>
      </c>
      <c r="C32" s="16" t="s">
        <v>66</v>
      </c>
      <c r="D32" s="16" t="s">
        <v>92</v>
      </c>
      <c r="E32" s="16" t="s">
        <v>66</v>
      </c>
      <c r="F32" s="17"/>
      <c r="G32" s="16" t="s">
        <v>58</v>
      </c>
      <c r="H32" s="15">
        <v>1123834</v>
      </c>
      <c r="I32" s="16" t="s">
        <v>32</v>
      </c>
      <c r="J32" s="15">
        <v>939116</v>
      </c>
      <c r="K32" s="15">
        <v>48</v>
      </c>
      <c r="L32" s="17"/>
      <c r="M32" s="16" t="s">
        <v>31</v>
      </c>
      <c r="N32" s="15">
        <v>30000444</v>
      </c>
      <c r="O32" s="16" t="s">
        <v>90</v>
      </c>
      <c r="P32" s="16" t="s">
        <v>70</v>
      </c>
      <c r="Q32" s="16" t="s">
        <v>109</v>
      </c>
      <c r="R32" s="16" t="s">
        <v>108</v>
      </c>
      <c r="S32" s="16" t="s">
        <v>73</v>
      </c>
      <c r="T32" s="16" t="s">
        <v>107</v>
      </c>
      <c r="U32" s="17"/>
      <c r="V32" s="16" t="s">
        <v>66</v>
      </c>
      <c r="W32" s="17"/>
      <c r="X32" s="16" t="s">
        <v>114</v>
      </c>
      <c r="Y32" s="16" t="s">
        <v>62</v>
      </c>
      <c r="Z32" s="15">
        <v>2</v>
      </c>
      <c r="AA32" s="15">
        <v>636.6</v>
      </c>
      <c r="AB32" s="15">
        <v>0</v>
      </c>
      <c r="AC32" s="15">
        <v>0</v>
      </c>
      <c r="AD32" s="15">
        <v>0.09</v>
      </c>
      <c r="AE32" s="15">
        <v>1.42</v>
      </c>
      <c r="AF32" s="15">
        <v>16.309999999999999</v>
      </c>
      <c r="AG32" s="15">
        <v>1.39</v>
      </c>
      <c r="AH32" s="15">
        <v>5.51</v>
      </c>
      <c r="AI32" s="15">
        <v>50</v>
      </c>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row>
    <row r="33" spans="1:80" x14ac:dyDescent="0.25">
      <c r="A33" s="16" t="s">
        <v>33</v>
      </c>
      <c r="B33" s="16" t="s">
        <v>60</v>
      </c>
      <c r="C33" s="16" t="s">
        <v>66</v>
      </c>
      <c r="D33" s="16" t="s">
        <v>92</v>
      </c>
      <c r="E33" s="16" t="s">
        <v>66</v>
      </c>
      <c r="F33" s="17"/>
      <c r="G33" s="16" t="s">
        <v>58</v>
      </c>
      <c r="H33" s="15">
        <v>1123834</v>
      </c>
      <c r="I33" s="16" t="s">
        <v>32</v>
      </c>
      <c r="J33" s="15">
        <v>939572</v>
      </c>
      <c r="K33" s="15">
        <v>64</v>
      </c>
      <c r="L33" s="17"/>
      <c r="M33" s="16" t="s">
        <v>31</v>
      </c>
      <c r="N33" s="15">
        <v>30000444</v>
      </c>
      <c r="O33" s="16" t="s">
        <v>90</v>
      </c>
      <c r="P33" s="16" t="s">
        <v>70</v>
      </c>
      <c r="Q33" s="16" t="s">
        <v>116</v>
      </c>
      <c r="R33" s="16" t="s">
        <v>108</v>
      </c>
      <c r="S33" s="16" t="s">
        <v>71</v>
      </c>
      <c r="T33" s="16" t="s">
        <v>107</v>
      </c>
      <c r="U33" s="17"/>
      <c r="V33" s="16" t="s">
        <v>66</v>
      </c>
      <c r="W33" s="17"/>
      <c r="X33" s="16" t="s">
        <v>119</v>
      </c>
      <c r="Y33" s="16" t="s">
        <v>105</v>
      </c>
      <c r="Z33" s="15">
        <v>495.5</v>
      </c>
      <c r="AA33" s="15">
        <v>16.18</v>
      </c>
      <c r="AB33" s="15">
        <v>0</v>
      </c>
      <c r="AC33" s="15">
        <v>0</v>
      </c>
      <c r="AD33" s="15">
        <v>0.09</v>
      </c>
      <c r="AE33" s="15">
        <v>1.42</v>
      </c>
      <c r="AF33" s="15">
        <v>16.309999999999999</v>
      </c>
      <c r="AG33" s="15">
        <v>1.39</v>
      </c>
      <c r="AH33" s="15">
        <v>5.51</v>
      </c>
      <c r="AI33" s="15">
        <v>50</v>
      </c>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row>
    <row r="34" spans="1:80" x14ac:dyDescent="0.25">
      <c r="A34" s="16" t="s">
        <v>33</v>
      </c>
      <c r="B34" s="16" t="s">
        <v>60</v>
      </c>
      <c r="C34" s="16" t="s">
        <v>66</v>
      </c>
      <c r="D34" s="16" t="s">
        <v>92</v>
      </c>
      <c r="E34" s="16" t="s">
        <v>66</v>
      </c>
      <c r="F34" s="17"/>
      <c r="G34" s="16" t="s">
        <v>58</v>
      </c>
      <c r="H34" s="15">
        <v>1123834</v>
      </c>
      <c r="I34" s="16" t="s">
        <v>32</v>
      </c>
      <c r="J34" s="15">
        <v>939572</v>
      </c>
      <c r="K34" s="15">
        <v>191</v>
      </c>
      <c r="L34" s="17"/>
      <c r="M34" s="16" t="s">
        <v>31</v>
      </c>
      <c r="N34" s="15">
        <v>30000444</v>
      </c>
      <c r="O34" s="16" t="s">
        <v>90</v>
      </c>
      <c r="P34" s="16" t="s">
        <v>70</v>
      </c>
      <c r="Q34" s="16" t="s">
        <v>116</v>
      </c>
      <c r="R34" s="16" t="s">
        <v>108</v>
      </c>
      <c r="S34" s="16" t="s">
        <v>71</v>
      </c>
      <c r="T34" s="16" t="s">
        <v>107</v>
      </c>
      <c r="U34" s="17"/>
      <c r="V34" s="16" t="s">
        <v>66</v>
      </c>
      <c r="W34" s="17"/>
      <c r="X34" s="16" t="s">
        <v>118</v>
      </c>
      <c r="Y34" s="16" t="s">
        <v>117</v>
      </c>
      <c r="Z34" s="15">
        <v>24.97</v>
      </c>
      <c r="AA34" s="15">
        <v>1.8</v>
      </c>
      <c r="AB34" s="15">
        <v>0</v>
      </c>
      <c r="AC34" s="15">
        <v>0</v>
      </c>
      <c r="AD34" s="15">
        <v>0.09</v>
      </c>
      <c r="AE34" s="15">
        <v>1.42</v>
      </c>
      <c r="AF34" s="15">
        <v>16.309999999999999</v>
      </c>
      <c r="AG34" s="15">
        <v>1.39</v>
      </c>
      <c r="AH34" s="15">
        <v>5.51</v>
      </c>
      <c r="AI34" s="15">
        <v>50</v>
      </c>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row>
    <row r="35" spans="1:80" x14ac:dyDescent="0.25">
      <c r="A35" s="16" t="s">
        <v>33</v>
      </c>
      <c r="B35" s="16" t="s">
        <v>60</v>
      </c>
      <c r="C35" s="16" t="s">
        <v>66</v>
      </c>
      <c r="D35" s="16" t="s">
        <v>92</v>
      </c>
      <c r="E35" s="16" t="s">
        <v>66</v>
      </c>
      <c r="F35" s="17"/>
      <c r="G35" s="16" t="s">
        <v>58</v>
      </c>
      <c r="H35" s="15">
        <v>1123834</v>
      </c>
      <c r="I35" s="16" t="s">
        <v>32</v>
      </c>
      <c r="J35" s="15">
        <v>939572</v>
      </c>
      <c r="K35" s="15">
        <v>159</v>
      </c>
      <c r="L35" s="17"/>
      <c r="M35" s="16" t="s">
        <v>31</v>
      </c>
      <c r="N35" s="15">
        <v>30000444</v>
      </c>
      <c r="O35" s="16" t="s">
        <v>90</v>
      </c>
      <c r="P35" s="16" t="s">
        <v>70</v>
      </c>
      <c r="Q35" s="16" t="s">
        <v>116</v>
      </c>
      <c r="R35" s="16" t="s">
        <v>108</v>
      </c>
      <c r="S35" s="16" t="s">
        <v>71</v>
      </c>
      <c r="T35" s="16" t="s">
        <v>107</v>
      </c>
      <c r="U35" s="17"/>
      <c r="V35" s="16" t="s">
        <v>66</v>
      </c>
      <c r="W35" s="17"/>
      <c r="X35" s="16" t="s">
        <v>115</v>
      </c>
      <c r="Y35" s="16" t="s">
        <v>105</v>
      </c>
      <c r="Z35" s="15">
        <v>0.5</v>
      </c>
      <c r="AA35" s="15">
        <v>57.95</v>
      </c>
      <c r="AB35" s="15">
        <v>0</v>
      </c>
      <c r="AC35" s="15">
        <v>0</v>
      </c>
      <c r="AD35" s="15">
        <v>0.09</v>
      </c>
      <c r="AE35" s="15">
        <v>1.42</v>
      </c>
      <c r="AF35" s="15">
        <v>16.309999999999999</v>
      </c>
      <c r="AG35" s="15">
        <v>1.39</v>
      </c>
      <c r="AH35" s="15">
        <v>5.51</v>
      </c>
      <c r="AI35" s="15">
        <v>50</v>
      </c>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row>
    <row r="36" spans="1:80" x14ac:dyDescent="0.25">
      <c r="A36" s="16" t="s">
        <v>33</v>
      </c>
      <c r="B36" s="16" t="s">
        <v>60</v>
      </c>
      <c r="C36" s="16" t="s">
        <v>66</v>
      </c>
      <c r="D36" s="16" t="s">
        <v>92</v>
      </c>
      <c r="E36" s="16" t="s">
        <v>66</v>
      </c>
      <c r="F36" s="17"/>
      <c r="G36" s="16" t="s">
        <v>58</v>
      </c>
      <c r="H36" s="15">
        <v>1123834</v>
      </c>
      <c r="I36" s="16" t="s">
        <v>32</v>
      </c>
      <c r="J36" s="15">
        <v>940136</v>
      </c>
      <c r="K36" s="15">
        <v>48</v>
      </c>
      <c r="L36" s="17"/>
      <c r="M36" s="16" t="s">
        <v>31</v>
      </c>
      <c r="N36" s="15">
        <v>30000444</v>
      </c>
      <c r="O36" s="16" t="s">
        <v>90</v>
      </c>
      <c r="P36" s="16" t="s">
        <v>70</v>
      </c>
      <c r="Q36" s="16" t="s">
        <v>109</v>
      </c>
      <c r="R36" s="16" t="s">
        <v>108</v>
      </c>
      <c r="S36" s="16" t="s">
        <v>72</v>
      </c>
      <c r="T36" s="16" t="s">
        <v>107</v>
      </c>
      <c r="U36" s="17"/>
      <c r="V36" s="16" t="s">
        <v>66</v>
      </c>
      <c r="W36" s="17"/>
      <c r="X36" s="16" t="s">
        <v>114</v>
      </c>
      <c r="Y36" s="16" t="s">
        <v>62</v>
      </c>
      <c r="Z36" s="15">
        <v>2</v>
      </c>
      <c r="AA36" s="15">
        <v>636.6</v>
      </c>
      <c r="AB36" s="15">
        <v>0</v>
      </c>
      <c r="AC36" s="15">
        <v>0</v>
      </c>
      <c r="AD36" s="15">
        <v>0.09</v>
      </c>
      <c r="AE36" s="15">
        <v>1.42</v>
      </c>
      <c r="AF36" s="15">
        <v>16.309999999999999</v>
      </c>
      <c r="AG36" s="15">
        <v>1.39</v>
      </c>
      <c r="AH36" s="15">
        <v>5.51</v>
      </c>
      <c r="AI36" s="15">
        <v>50</v>
      </c>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row>
    <row r="37" spans="1:80" x14ac:dyDescent="0.25">
      <c r="A37" s="16" t="s">
        <v>33</v>
      </c>
      <c r="B37" s="16" t="s">
        <v>60</v>
      </c>
      <c r="C37" s="16" t="s">
        <v>66</v>
      </c>
      <c r="D37" s="16" t="s">
        <v>92</v>
      </c>
      <c r="E37" s="16" t="s">
        <v>66</v>
      </c>
      <c r="F37" s="17"/>
      <c r="G37" s="16" t="s">
        <v>58</v>
      </c>
      <c r="H37" s="15">
        <v>1123834</v>
      </c>
      <c r="I37" s="16" t="s">
        <v>32</v>
      </c>
      <c r="J37" s="15">
        <v>940136</v>
      </c>
      <c r="K37" s="15">
        <v>165</v>
      </c>
      <c r="L37" s="17"/>
      <c r="M37" s="16" t="s">
        <v>31</v>
      </c>
      <c r="N37" s="15">
        <v>30000444</v>
      </c>
      <c r="O37" s="16" t="s">
        <v>90</v>
      </c>
      <c r="P37" s="16" t="s">
        <v>70</v>
      </c>
      <c r="Q37" s="16" t="s">
        <v>109</v>
      </c>
      <c r="R37" s="16" t="s">
        <v>108</v>
      </c>
      <c r="S37" s="16" t="s">
        <v>72</v>
      </c>
      <c r="T37" s="16" t="s">
        <v>107</v>
      </c>
      <c r="U37" s="17"/>
      <c r="V37" s="16" t="s">
        <v>66</v>
      </c>
      <c r="W37" s="17"/>
      <c r="X37" s="16" t="s">
        <v>113</v>
      </c>
      <c r="Y37" s="16" t="s">
        <v>105</v>
      </c>
      <c r="Z37" s="15">
        <v>2.56</v>
      </c>
      <c r="AA37" s="15">
        <v>0</v>
      </c>
      <c r="AB37" s="15">
        <v>0</v>
      </c>
      <c r="AC37" s="15">
        <v>0</v>
      </c>
      <c r="AD37" s="15">
        <v>0.09</v>
      </c>
      <c r="AE37" s="15">
        <v>1.42</v>
      </c>
      <c r="AF37" s="15">
        <v>16.309999999999999</v>
      </c>
      <c r="AG37" s="15">
        <v>1.39</v>
      </c>
      <c r="AH37" s="15">
        <v>5.51</v>
      </c>
      <c r="AI37" s="15">
        <v>50</v>
      </c>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row>
    <row r="38" spans="1:80" x14ac:dyDescent="0.25">
      <c r="A38" s="16" t="s">
        <v>33</v>
      </c>
      <c r="B38" s="16" t="s">
        <v>60</v>
      </c>
      <c r="C38" s="16" t="s">
        <v>66</v>
      </c>
      <c r="D38" s="16" t="s">
        <v>92</v>
      </c>
      <c r="E38" s="16" t="s">
        <v>66</v>
      </c>
      <c r="F38" s="17"/>
      <c r="G38" s="16" t="s">
        <v>58</v>
      </c>
      <c r="H38" s="15">
        <v>1123834</v>
      </c>
      <c r="I38" s="16" t="s">
        <v>32</v>
      </c>
      <c r="J38" s="15">
        <v>940136</v>
      </c>
      <c r="K38" s="15">
        <v>63</v>
      </c>
      <c r="L38" s="17"/>
      <c r="M38" s="16" t="s">
        <v>31</v>
      </c>
      <c r="N38" s="15">
        <v>30000444</v>
      </c>
      <c r="O38" s="16" t="s">
        <v>90</v>
      </c>
      <c r="P38" s="16" t="s">
        <v>70</v>
      </c>
      <c r="Q38" s="16" t="s">
        <v>109</v>
      </c>
      <c r="R38" s="16" t="s">
        <v>108</v>
      </c>
      <c r="S38" s="16" t="s">
        <v>72</v>
      </c>
      <c r="T38" s="16" t="s">
        <v>107</v>
      </c>
      <c r="U38" s="17"/>
      <c r="V38" s="16" t="s">
        <v>66</v>
      </c>
      <c r="W38" s="17"/>
      <c r="X38" s="16" t="s">
        <v>112</v>
      </c>
      <c r="Y38" s="16" t="s">
        <v>105</v>
      </c>
      <c r="Z38" s="15">
        <v>3.12</v>
      </c>
      <c r="AA38" s="15">
        <v>16.18</v>
      </c>
      <c r="AB38" s="15">
        <v>0</v>
      </c>
      <c r="AC38" s="15">
        <v>0</v>
      </c>
      <c r="AD38" s="15">
        <v>0.09</v>
      </c>
      <c r="AE38" s="15">
        <v>1.42</v>
      </c>
      <c r="AF38" s="15">
        <v>16.309999999999999</v>
      </c>
      <c r="AG38" s="15">
        <v>1.39</v>
      </c>
      <c r="AH38" s="15">
        <v>5.51</v>
      </c>
      <c r="AI38" s="15">
        <v>50</v>
      </c>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row>
    <row r="39" spans="1:80" x14ac:dyDescent="0.25">
      <c r="A39" s="16" t="s">
        <v>33</v>
      </c>
      <c r="B39" s="16" t="s">
        <v>60</v>
      </c>
      <c r="C39" s="16" t="s">
        <v>66</v>
      </c>
      <c r="D39" s="16" t="s">
        <v>92</v>
      </c>
      <c r="E39" s="16" t="s">
        <v>66</v>
      </c>
      <c r="F39" s="17"/>
      <c r="G39" s="16" t="s">
        <v>58</v>
      </c>
      <c r="H39" s="15">
        <v>1123834</v>
      </c>
      <c r="I39" s="16" t="s">
        <v>32</v>
      </c>
      <c r="J39" s="15">
        <v>940136</v>
      </c>
      <c r="K39" s="15">
        <v>168</v>
      </c>
      <c r="L39" s="17"/>
      <c r="M39" s="16" t="s">
        <v>31</v>
      </c>
      <c r="N39" s="15">
        <v>30000444</v>
      </c>
      <c r="O39" s="16" t="s">
        <v>90</v>
      </c>
      <c r="P39" s="16" t="s">
        <v>70</v>
      </c>
      <c r="Q39" s="16" t="s">
        <v>109</v>
      </c>
      <c r="R39" s="16" t="s">
        <v>108</v>
      </c>
      <c r="S39" s="16" t="s">
        <v>72</v>
      </c>
      <c r="T39" s="16" t="s">
        <v>107</v>
      </c>
      <c r="U39" s="17"/>
      <c r="V39" s="16" t="s">
        <v>66</v>
      </c>
      <c r="W39" s="17"/>
      <c r="X39" s="16" t="s">
        <v>111</v>
      </c>
      <c r="Y39" s="16" t="s">
        <v>105</v>
      </c>
      <c r="Z39" s="15">
        <v>0.22</v>
      </c>
      <c r="AA39" s="15">
        <v>0</v>
      </c>
      <c r="AB39" s="15">
        <v>0</v>
      </c>
      <c r="AC39" s="15">
        <v>0</v>
      </c>
      <c r="AD39" s="15">
        <v>0.09</v>
      </c>
      <c r="AE39" s="15">
        <v>1.42</v>
      </c>
      <c r="AF39" s="15">
        <v>16.309999999999999</v>
      </c>
      <c r="AG39" s="15">
        <v>1.39</v>
      </c>
      <c r="AH39" s="15">
        <v>5.51</v>
      </c>
      <c r="AI39" s="15">
        <v>50</v>
      </c>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row>
    <row r="40" spans="1:80" x14ac:dyDescent="0.25">
      <c r="A40" s="16" t="s">
        <v>33</v>
      </c>
      <c r="B40" s="16" t="s">
        <v>60</v>
      </c>
      <c r="C40" s="16" t="s">
        <v>66</v>
      </c>
      <c r="D40" s="16" t="s">
        <v>92</v>
      </c>
      <c r="E40" s="16" t="s">
        <v>66</v>
      </c>
      <c r="F40" s="17"/>
      <c r="G40" s="16" t="s">
        <v>58</v>
      </c>
      <c r="H40" s="15">
        <v>1123834</v>
      </c>
      <c r="I40" s="16" t="s">
        <v>32</v>
      </c>
      <c r="J40" s="15">
        <v>940136</v>
      </c>
      <c r="K40" s="15">
        <v>164</v>
      </c>
      <c r="L40" s="17"/>
      <c r="M40" s="16" t="s">
        <v>31</v>
      </c>
      <c r="N40" s="15">
        <v>30000444</v>
      </c>
      <c r="O40" s="16" t="s">
        <v>90</v>
      </c>
      <c r="P40" s="16" t="s">
        <v>70</v>
      </c>
      <c r="Q40" s="16" t="s">
        <v>109</v>
      </c>
      <c r="R40" s="16" t="s">
        <v>108</v>
      </c>
      <c r="S40" s="16" t="s">
        <v>72</v>
      </c>
      <c r="T40" s="16" t="s">
        <v>107</v>
      </c>
      <c r="U40" s="17"/>
      <c r="V40" s="16" t="s">
        <v>66</v>
      </c>
      <c r="W40" s="17"/>
      <c r="X40" s="16" t="s">
        <v>110</v>
      </c>
      <c r="Y40" s="16" t="s">
        <v>105</v>
      </c>
      <c r="Z40" s="15">
        <v>0.26</v>
      </c>
      <c r="AA40" s="15">
        <v>0</v>
      </c>
      <c r="AB40" s="15">
        <v>0</v>
      </c>
      <c r="AC40" s="15">
        <v>0</v>
      </c>
      <c r="AD40" s="15">
        <v>0.09</v>
      </c>
      <c r="AE40" s="15">
        <v>1.42</v>
      </c>
      <c r="AF40" s="15">
        <v>16.309999999999999</v>
      </c>
      <c r="AG40" s="15">
        <v>1.39</v>
      </c>
      <c r="AH40" s="15">
        <v>5.51</v>
      </c>
      <c r="AI40" s="15">
        <v>50</v>
      </c>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row>
    <row r="41" spans="1:80" x14ac:dyDescent="0.25">
      <c r="A41" s="16" t="s">
        <v>33</v>
      </c>
      <c r="B41" s="16" t="s">
        <v>60</v>
      </c>
      <c r="C41" s="16" t="s">
        <v>66</v>
      </c>
      <c r="D41" s="16" t="s">
        <v>92</v>
      </c>
      <c r="E41" s="16" t="s">
        <v>66</v>
      </c>
      <c r="F41" s="17"/>
      <c r="G41" s="16" t="s">
        <v>58</v>
      </c>
      <c r="H41" s="15">
        <v>1123834</v>
      </c>
      <c r="I41" s="16" t="s">
        <v>32</v>
      </c>
      <c r="J41" s="15">
        <v>940136</v>
      </c>
      <c r="K41" s="15">
        <v>142</v>
      </c>
      <c r="L41" s="17"/>
      <c r="M41" s="16" t="s">
        <v>31</v>
      </c>
      <c r="N41" s="15">
        <v>30000444</v>
      </c>
      <c r="O41" s="16" t="s">
        <v>90</v>
      </c>
      <c r="P41" s="16" t="s">
        <v>70</v>
      </c>
      <c r="Q41" s="16" t="s">
        <v>109</v>
      </c>
      <c r="R41" s="16" t="s">
        <v>108</v>
      </c>
      <c r="S41" s="16" t="s">
        <v>72</v>
      </c>
      <c r="T41" s="16" t="s">
        <v>107</v>
      </c>
      <c r="U41" s="17"/>
      <c r="V41" s="16" t="s">
        <v>66</v>
      </c>
      <c r="W41" s="17"/>
      <c r="X41" s="16" t="s">
        <v>106</v>
      </c>
      <c r="Y41" s="16" t="s">
        <v>105</v>
      </c>
      <c r="Z41" s="15">
        <v>0.06</v>
      </c>
      <c r="AA41" s="15">
        <v>88.48</v>
      </c>
      <c r="AB41" s="15">
        <v>0</v>
      </c>
      <c r="AC41" s="15">
        <v>0</v>
      </c>
      <c r="AD41" s="15">
        <v>0.09</v>
      </c>
      <c r="AE41" s="15">
        <v>1.42</v>
      </c>
      <c r="AF41" s="15">
        <v>16.309999999999999</v>
      </c>
      <c r="AG41" s="15">
        <v>1.39</v>
      </c>
      <c r="AH41" s="15">
        <v>5.51</v>
      </c>
      <c r="AI41" s="15">
        <v>50</v>
      </c>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row>
    <row r="43" spans="1:80" ht="18.75" x14ac:dyDescent="0.3">
      <c r="A43" s="14" t="s">
        <v>104</v>
      </c>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row>
    <row r="44" spans="1:80" x14ac:dyDescent="0.25">
      <c r="A44" s="13" t="s">
        <v>26</v>
      </c>
      <c r="B44" s="13" t="s">
        <v>50</v>
      </c>
      <c r="C44" s="13" t="s">
        <v>103</v>
      </c>
      <c r="D44" s="13" t="s">
        <v>102</v>
      </c>
      <c r="E44" s="13" t="s">
        <v>101</v>
      </c>
      <c r="F44" s="13" t="s">
        <v>59</v>
      </c>
      <c r="G44" s="13" t="s">
        <v>84</v>
      </c>
      <c r="H44" s="13" t="s">
        <v>100</v>
      </c>
      <c r="I44" s="13" t="s">
        <v>83</v>
      </c>
      <c r="J44" s="13" t="s">
        <v>80</v>
      </c>
      <c r="K44" s="13" t="s">
        <v>82</v>
      </c>
      <c r="L44" s="13" t="s">
        <v>24</v>
      </c>
      <c r="M44" s="13" t="s">
        <v>68</v>
      </c>
      <c r="N44" s="13" t="s">
        <v>99</v>
      </c>
      <c r="O44" s="13" t="s">
        <v>98</v>
      </c>
      <c r="P44" s="13" t="s">
        <v>52</v>
      </c>
      <c r="Q44" s="13" t="s">
        <v>97</v>
      </c>
      <c r="R44" s="13" t="s">
        <v>81</v>
      </c>
      <c r="S44" s="13" t="s">
        <v>47</v>
      </c>
      <c r="T44" s="13" t="s">
        <v>96</v>
      </c>
      <c r="U44" s="13" t="s">
        <v>79</v>
      </c>
      <c r="V44" s="13" t="s">
        <v>67</v>
      </c>
      <c r="W44" s="13" t="s">
        <v>95</v>
      </c>
      <c r="X44" s="13" t="s">
        <v>51</v>
      </c>
      <c r="Y44" s="13" t="s">
        <v>28</v>
      </c>
      <c r="Z44" s="13" t="s">
        <v>54</v>
      </c>
      <c r="AA44" s="13" t="s">
        <v>57</v>
      </c>
      <c r="AB44" s="13" t="s">
        <v>56</v>
      </c>
      <c r="AC44" s="13" t="s">
        <v>27</v>
      </c>
      <c r="AD44" s="13" t="s">
        <v>94</v>
      </c>
      <c r="AE44" s="13" t="s">
        <v>43</v>
      </c>
      <c r="AF44" s="13" t="s">
        <v>42</v>
      </c>
      <c r="AG44" s="13" t="s">
        <v>41</v>
      </c>
      <c r="AH44" s="13" t="s">
        <v>40</v>
      </c>
      <c r="AI44" s="13" t="s">
        <v>39</v>
      </c>
      <c r="AJ44" s="13" t="s">
        <v>38</v>
      </c>
      <c r="AK44" s="13" t="s">
        <v>37</v>
      </c>
      <c r="AL44" s="13" t="s">
        <v>36</v>
      </c>
      <c r="AM44" s="13" t="s">
        <v>35</v>
      </c>
      <c r="AN44" s="13" t="s">
        <v>17</v>
      </c>
      <c r="AO44" s="13" t="s">
        <v>16</v>
      </c>
      <c r="AP44" s="13" t="s">
        <v>34</v>
      </c>
      <c r="AQ44" s="13" t="s">
        <v>15</v>
      </c>
      <c r="AR44" s="13" t="s">
        <v>14</v>
      </c>
      <c r="AS44" s="13" t="s">
        <v>49</v>
      </c>
    </row>
    <row r="45" spans="1:80" x14ac:dyDescent="0.25">
      <c r="A45" s="9" t="s">
        <v>33</v>
      </c>
      <c r="B45" s="9" t="s">
        <v>60</v>
      </c>
      <c r="D45" s="9" t="s">
        <v>92</v>
      </c>
      <c r="F45" s="9">
        <v>9201700001</v>
      </c>
      <c r="G45" s="9">
        <v>861839</v>
      </c>
      <c r="H45" s="9" t="s">
        <v>91</v>
      </c>
      <c r="I45" s="9">
        <v>3</v>
      </c>
      <c r="L45" s="9" t="s">
        <v>31</v>
      </c>
      <c r="M45" s="9">
        <v>817764</v>
      </c>
      <c r="N45" s="9">
        <v>30000444</v>
      </c>
      <c r="O45" s="9" t="s">
        <v>90</v>
      </c>
      <c r="P45" s="9" t="s">
        <v>78</v>
      </c>
      <c r="Q45" s="9" t="s">
        <v>93</v>
      </c>
      <c r="R45" s="9">
        <v>59.1</v>
      </c>
      <c r="S45" s="9">
        <v>1</v>
      </c>
      <c r="U45" s="9">
        <v>0</v>
      </c>
      <c r="V45" s="9">
        <v>1</v>
      </c>
      <c r="W45" s="9" t="s">
        <v>88</v>
      </c>
      <c r="AA45" s="9">
        <v>1123834</v>
      </c>
      <c r="AB45" s="9" t="s">
        <v>32</v>
      </c>
      <c r="AE45" s="9">
        <v>1.42</v>
      </c>
      <c r="AF45" s="9">
        <v>0</v>
      </c>
      <c r="AG45" s="9">
        <v>0</v>
      </c>
      <c r="AH45" s="9">
        <v>1.48</v>
      </c>
      <c r="AI45" s="9">
        <v>0</v>
      </c>
      <c r="AJ45" s="9">
        <v>0</v>
      </c>
      <c r="AN45" s="9">
        <v>0.09</v>
      </c>
      <c r="AO45" s="9">
        <v>1.42</v>
      </c>
      <c r="AP45" s="9">
        <v>16.309999999999999</v>
      </c>
      <c r="AQ45" s="9">
        <v>1.39</v>
      </c>
      <c r="AR45" s="9">
        <v>5.51</v>
      </c>
      <c r="AS45" s="9">
        <v>50</v>
      </c>
    </row>
    <row r="46" spans="1:80" x14ac:dyDescent="0.25">
      <c r="A46" s="9" t="s">
        <v>33</v>
      </c>
      <c r="B46" s="9" t="s">
        <v>60</v>
      </c>
      <c r="D46" s="9" t="s">
        <v>92</v>
      </c>
      <c r="F46" s="9">
        <v>9201700001</v>
      </c>
      <c r="G46" s="9">
        <v>861842</v>
      </c>
      <c r="H46" s="9" t="s">
        <v>91</v>
      </c>
      <c r="I46" s="9">
        <v>3</v>
      </c>
      <c r="L46" s="9" t="s">
        <v>31</v>
      </c>
      <c r="M46" s="9">
        <v>817763</v>
      </c>
      <c r="N46" s="9">
        <v>30000444</v>
      </c>
      <c r="O46" s="9" t="s">
        <v>90</v>
      </c>
      <c r="P46" s="9" t="s">
        <v>78</v>
      </c>
      <c r="Q46" s="9" t="s">
        <v>93</v>
      </c>
      <c r="R46" s="9">
        <v>61.7</v>
      </c>
      <c r="S46" s="9">
        <v>2</v>
      </c>
      <c r="U46" s="9">
        <v>0</v>
      </c>
      <c r="V46" s="9">
        <v>1</v>
      </c>
      <c r="W46" s="9" t="s">
        <v>88</v>
      </c>
      <c r="AA46" s="9">
        <v>1123834</v>
      </c>
      <c r="AB46" s="9" t="s">
        <v>32</v>
      </c>
      <c r="AE46" s="9">
        <v>1.42</v>
      </c>
      <c r="AF46" s="9">
        <v>0</v>
      </c>
      <c r="AG46" s="9">
        <v>0</v>
      </c>
      <c r="AH46" s="9">
        <v>1.48</v>
      </c>
      <c r="AI46" s="9">
        <v>0</v>
      </c>
      <c r="AJ46" s="9">
        <v>0</v>
      </c>
      <c r="AN46" s="9">
        <v>0.09</v>
      </c>
      <c r="AO46" s="9">
        <v>1.42</v>
      </c>
      <c r="AP46" s="9">
        <v>16.309999999999999</v>
      </c>
      <c r="AQ46" s="9">
        <v>1.39</v>
      </c>
      <c r="AR46" s="9">
        <v>5.51</v>
      </c>
      <c r="AS46" s="9">
        <v>50</v>
      </c>
    </row>
    <row r="47" spans="1:80" x14ac:dyDescent="0.25">
      <c r="A47" s="9" t="s">
        <v>33</v>
      </c>
      <c r="B47" s="9" t="s">
        <v>60</v>
      </c>
      <c r="D47" s="9" t="s">
        <v>92</v>
      </c>
      <c r="F47" s="9">
        <v>9201700001</v>
      </c>
      <c r="G47" s="9">
        <v>861843</v>
      </c>
      <c r="H47" s="9" t="s">
        <v>91</v>
      </c>
      <c r="I47" s="9">
        <v>3</v>
      </c>
      <c r="L47" s="9" t="s">
        <v>31</v>
      </c>
      <c r="M47" s="9">
        <v>817768</v>
      </c>
      <c r="N47" s="9">
        <v>30000444</v>
      </c>
      <c r="O47" s="9" t="s">
        <v>90</v>
      </c>
      <c r="P47" s="9" t="s">
        <v>78</v>
      </c>
      <c r="Q47" s="9" t="s">
        <v>93</v>
      </c>
      <c r="R47" s="9">
        <v>231.9</v>
      </c>
      <c r="S47" s="9">
        <v>9</v>
      </c>
      <c r="U47" s="9">
        <v>0</v>
      </c>
      <c r="V47" s="9">
        <v>1</v>
      </c>
      <c r="W47" s="9" t="s">
        <v>88</v>
      </c>
      <c r="AA47" s="9">
        <v>1123834</v>
      </c>
      <c r="AB47" s="9" t="s">
        <v>32</v>
      </c>
      <c r="AE47" s="9">
        <v>1.42</v>
      </c>
      <c r="AF47" s="9">
        <v>0</v>
      </c>
      <c r="AG47" s="9">
        <v>0</v>
      </c>
      <c r="AH47" s="9">
        <v>1.48</v>
      </c>
      <c r="AI47" s="9">
        <v>0</v>
      </c>
      <c r="AJ47" s="9">
        <v>0</v>
      </c>
      <c r="AN47" s="9">
        <v>0.09</v>
      </c>
      <c r="AO47" s="9">
        <v>1.42</v>
      </c>
      <c r="AP47" s="9">
        <v>16.309999999999999</v>
      </c>
      <c r="AQ47" s="9">
        <v>1.39</v>
      </c>
      <c r="AR47" s="9">
        <v>5.51</v>
      </c>
      <c r="AS47" s="9">
        <v>50</v>
      </c>
    </row>
    <row r="48" spans="1:80" x14ac:dyDescent="0.25">
      <c r="A48" s="9" t="s">
        <v>33</v>
      </c>
      <c r="B48" s="9" t="s">
        <v>60</v>
      </c>
      <c r="D48" s="9" t="s">
        <v>92</v>
      </c>
      <c r="F48" s="9">
        <v>9201700001</v>
      </c>
      <c r="G48" s="9">
        <v>863392</v>
      </c>
      <c r="H48" s="9" t="s">
        <v>91</v>
      </c>
      <c r="I48" s="9">
        <v>7</v>
      </c>
      <c r="L48" s="9" t="s">
        <v>31</v>
      </c>
      <c r="M48" s="9">
        <v>836383</v>
      </c>
      <c r="N48" s="9">
        <v>30000444</v>
      </c>
      <c r="O48" s="9" t="s">
        <v>90</v>
      </c>
      <c r="P48" s="9" t="s">
        <v>78</v>
      </c>
      <c r="Q48" s="9" t="s">
        <v>89</v>
      </c>
      <c r="R48" s="9">
        <v>1</v>
      </c>
      <c r="S48" s="9">
        <v>0</v>
      </c>
      <c r="U48" s="9">
        <v>0</v>
      </c>
      <c r="V48" s="9">
        <v>1</v>
      </c>
      <c r="W48" s="9" t="s">
        <v>88</v>
      </c>
      <c r="AA48" s="9">
        <v>1123834</v>
      </c>
      <c r="AB48" s="9" t="s">
        <v>32</v>
      </c>
      <c r="AE48" s="9">
        <v>1.42</v>
      </c>
      <c r="AF48" s="9">
        <v>0</v>
      </c>
      <c r="AG48" s="9">
        <v>0</v>
      </c>
      <c r="AH48" s="9">
        <v>1.48</v>
      </c>
      <c r="AI48" s="9">
        <v>0</v>
      </c>
      <c r="AJ48" s="9">
        <v>0</v>
      </c>
      <c r="AN48" s="9">
        <v>0.09</v>
      </c>
      <c r="AO48" s="9">
        <v>1.42</v>
      </c>
      <c r="AP48" s="9">
        <v>16.309999999999999</v>
      </c>
      <c r="AQ48" s="9">
        <v>1.39</v>
      </c>
      <c r="AR48" s="9">
        <v>5.51</v>
      </c>
      <c r="AS48" s="9">
        <v>50</v>
      </c>
    </row>
  </sheetData>
  <pageMargins left="0.7" right="0.7" top="0.75" bottom="0.75" header="0.3" footer="0.3"/>
  <pageSetup paperSize="143" orientation="portrait" r:id="rId1"/>
  <headerFooter>
    <oddHeader>&amp;C&amp;"Arial"&amp;8&amp;K000000INTERNAL&amp;1#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EBD7055D559004389A37AF06AE7EB6C" ma:contentTypeVersion="13" ma:contentTypeDescription="Create a new document." ma:contentTypeScope="" ma:versionID="dfa3af0256e84a5904ef20b1c8f4e624">
  <xsd:schema xmlns:xsd="http://www.w3.org/2001/XMLSchema" xmlns:xs="http://www.w3.org/2001/XMLSchema" xmlns:p="http://schemas.microsoft.com/office/2006/metadata/properties" xmlns:ns3="a7a9373d-8c7c-4674-87b8-712713bb5384" xmlns:ns4="65215f68-9063-4b6f-82e8-64243b936287" targetNamespace="http://schemas.microsoft.com/office/2006/metadata/properties" ma:root="true" ma:fieldsID="16f10ff09b803348a180cce63ee35977" ns3:_="" ns4:_="">
    <xsd:import namespace="a7a9373d-8c7c-4674-87b8-712713bb5384"/>
    <xsd:import namespace="65215f68-9063-4b6f-82e8-64243b93628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a9373d-8c7c-4674-87b8-712713bb53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215f68-9063-4b6f-82e8-64243b936287"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2D7582-A688-4D65-BC7A-2D57E6C4C1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a9373d-8c7c-4674-87b8-712713bb5384"/>
    <ds:schemaRef ds:uri="65215f68-9063-4b6f-82e8-64243b9362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FC978B-0AAC-41C0-84B3-285AEBFE24CB}">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a7a9373d-8c7c-4674-87b8-712713bb5384"/>
    <ds:schemaRef ds:uri="http://schemas.microsoft.com/office/2006/metadata/properties"/>
    <ds:schemaRef ds:uri="http://purl.org/dc/elements/1.1/"/>
    <ds:schemaRef ds:uri="65215f68-9063-4b6f-82e8-64243b936287"/>
    <ds:schemaRef ds:uri="http://www.w3.org/XML/1998/namespace"/>
    <ds:schemaRef ds:uri="http://purl.org/dc/dcmitype/"/>
  </ds:schemaRefs>
</ds:datastoreItem>
</file>

<file path=customXml/itemProps3.xml><?xml version="1.0" encoding="utf-8"?>
<ds:datastoreItem xmlns:ds="http://schemas.openxmlformats.org/officeDocument/2006/customXml" ds:itemID="{3EC3AF8D-8F0B-43C7-A96A-6A4186793A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Obs. Inf Final  STN</vt:lpstr>
      <vt:lpstr>Terrenos</vt:lpstr>
      <vt:lpstr>Servidumbres</vt:lpstr>
      <vt:lpstr>Error Calificación - Chena_CN</vt:lpstr>
      <vt:lpstr>SE_Polpaico</vt:lpstr>
      <vt:lpstr>'Obs. Inf Final  STN'!Área_de_impresión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Jofre Utreras, Pablo Antonio</cp:lastModifiedBy>
  <cp:lastPrinted>2019-11-07T17:07:27Z</cp:lastPrinted>
  <dcterms:created xsi:type="dcterms:W3CDTF">2019-10-08T21:10:49Z</dcterms:created>
  <dcterms:modified xsi:type="dcterms:W3CDTF">2020-12-04T18:23:23Z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0x0101002EBD7055D559004389A37AF06AE7EB6C</vt:lpwstr>
  </property>
  <property fmtid="{D5CDD505-2E9C-101B-9397-08002B2CF9AE}" pid="3" name="MSIP_Label_00183ae1-726f-4969-b787-1995b26b5e2f_Enabled">
    <vt:lpwstr>True</vt:lpwstr>
  </property>
  <property fmtid="{D5CDD505-2E9C-101B-9397-08002B2CF9AE}" pid="4" name="MSIP_Label_00183ae1-726f-4969-b787-1995b26b5e2f_SiteId">
    <vt:lpwstr>d539d4bf-5610-471a-afc2-1c76685cfefa</vt:lpwstr>
  </property>
  <property fmtid="{D5CDD505-2E9C-101B-9397-08002B2CF9AE}" pid="5" name="MSIP_Label_00183ae1-726f-4969-b787-1995b26b5e2f_Owner">
    <vt:lpwstr>arturo.tagle@enel.com</vt:lpwstr>
  </property>
  <property fmtid="{D5CDD505-2E9C-101B-9397-08002B2CF9AE}" pid="6" name="MSIP_Label_00183ae1-726f-4969-b787-1995b26b5e2f_SetDate">
    <vt:lpwstr>2020-12-03T15:55:52.9553230Z</vt:lpwstr>
  </property>
  <property fmtid="{D5CDD505-2E9C-101B-9397-08002B2CF9AE}" pid="7" name="MSIP_Label_00183ae1-726f-4969-b787-1995b26b5e2f_Name">
    <vt:lpwstr>Internal</vt:lpwstr>
  </property>
  <property fmtid="{D5CDD505-2E9C-101B-9397-08002B2CF9AE}" pid="8" name="MSIP_Label_00183ae1-726f-4969-b787-1995b26b5e2f_Application">
    <vt:lpwstr>Microsoft Azure Information Protection</vt:lpwstr>
  </property>
  <property fmtid="{D5CDD505-2E9C-101B-9397-08002B2CF9AE}" pid="9" name="MSIP_Label_00183ae1-726f-4969-b787-1995b26b5e2f_ActionId">
    <vt:lpwstr>ee75c5dc-1a39-426e-9791-f3d5223692d3</vt:lpwstr>
  </property>
  <property fmtid="{D5CDD505-2E9C-101B-9397-08002B2CF9AE}" pid="10" name="MSIP_Label_00183ae1-726f-4969-b787-1995b26b5e2f_Extended_MSFT_Method">
    <vt:lpwstr>Automatic</vt:lpwstr>
  </property>
  <property fmtid="{D5CDD505-2E9C-101B-9397-08002B2CF9AE}" pid="11" name="MSIP_Label_797ad33d-ed35-43c0-b526-22bc83c17deb_Enabled">
    <vt:lpwstr>True</vt:lpwstr>
  </property>
  <property fmtid="{D5CDD505-2E9C-101B-9397-08002B2CF9AE}" pid="12" name="MSIP_Label_797ad33d-ed35-43c0-b526-22bc83c17deb_SiteId">
    <vt:lpwstr>d539d4bf-5610-471a-afc2-1c76685cfefa</vt:lpwstr>
  </property>
  <property fmtid="{D5CDD505-2E9C-101B-9397-08002B2CF9AE}" pid="13" name="MSIP_Label_797ad33d-ed35-43c0-b526-22bc83c17deb_Owner">
    <vt:lpwstr>arturo.tagle@enel.com</vt:lpwstr>
  </property>
  <property fmtid="{D5CDD505-2E9C-101B-9397-08002B2CF9AE}" pid="14" name="MSIP_Label_797ad33d-ed35-43c0-b526-22bc83c17deb_SetDate">
    <vt:lpwstr>2020-12-03T15:55:52.9553230Z</vt:lpwstr>
  </property>
  <property fmtid="{D5CDD505-2E9C-101B-9397-08002B2CF9AE}" pid="15" name="MSIP_Label_797ad33d-ed35-43c0-b526-22bc83c17deb_Name">
    <vt:lpwstr>Not Encrypted</vt:lpwstr>
  </property>
  <property fmtid="{D5CDD505-2E9C-101B-9397-08002B2CF9AE}" pid="16" name="MSIP_Label_797ad33d-ed35-43c0-b526-22bc83c17deb_Application">
    <vt:lpwstr>Microsoft Azure Information Protection</vt:lpwstr>
  </property>
  <property fmtid="{D5CDD505-2E9C-101B-9397-08002B2CF9AE}" pid="17" name="MSIP_Label_797ad33d-ed35-43c0-b526-22bc83c17deb_ActionId">
    <vt:lpwstr>ee75c5dc-1a39-426e-9791-f3d5223692d3</vt:lpwstr>
  </property>
  <property fmtid="{D5CDD505-2E9C-101B-9397-08002B2CF9AE}" pid="18" name="MSIP_Label_797ad33d-ed35-43c0-b526-22bc83c17deb_Parent">
    <vt:lpwstr>00183ae1-726f-4969-b787-1995b26b5e2f</vt:lpwstr>
  </property>
  <property fmtid="{D5CDD505-2E9C-101B-9397-08002B2CF9AE}" pid="19" name="MSIP_Label_797ad33d-ed35-43c0-b526-22bc83c17deb_Extended_MSFT_Method">
    <vt:lpwstr>Automatic</vt:lpwstr>
  </property>
  <property fmtid="{D5CDD505-2E9C-101B-9397-08002B2CF9AE}" pid="20" name="Sensitivity">
    <vt:lpwstr>Internal Not Encrypted</vt:lpwstr>
  </property>
</Properties>
</file>