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Humberto\Desktop\zonal\Obs\"/>
    </mc:Choice>
  </mc:AlternateContent>
  <xr:revisionPtr revIDLastSave="0" documentId="13_ncr:1_{D8CB73DF-315D-4245-A9E9-95B840658A5B}" xr6:coauthVersionLast="45" xr6:coauthVersionMax="45" xr10:uidLastSave="{00000000-0000-0000-0000-000000000000}"/>
  <bookViews>
    <workbookView xWindow="-120" yWindow="-120" windowWidth="20730" windowHeight="11160" firstSheet="1" activeTab="1" xr2:uid="{00000000-000D-0000-FFFF-FFFF00000000}"/>
  </bookViews>
  <sheets>
    <sheet name="Obs. Informe avance N°2 STZyD" sheetId="2" state="hidden" r:id="rId1"/>
    <sheet name="Obs Inf Avance N°2 - V3" sheetId="4" r:id="rId2"/>
  </sheets>
  <definedNames>
    <definedName name="_xlnm._FilterDatabase" localSheetId="1" hidden="1">'Obs Inf Avance N°2 - V3'!$B$2:$F$23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4" l="1"/>
  <c r="B5" i="4" l="1"/>
  <c r="B6" i="4" s="1"/>
  <c r="B7" i="4" s="1"/>
  <c r="B8" i="4" s="1"/>
  <c r="B9" i="4" s="1"/>
  <c r="B10" i="4" s="1"/>
  <c r="B11" i="4" s="1"/>
  <c r="B12" i="4" s="1"/>
  <c r="B13" i="4" s="1"/>
  <c r="B14" i="4" s="1"/>
  <c r="B15" i="4" s="1"/>
  <c r="B16" i="4" s="1"/>
  <c r="B17" i="4" s="1"/>
  <c r="B18" i="4" s="1"/>
  <c r="B19" i="4" s="1"/>
  <c r="B20" i="4" s="1"/>
  <c r="B21" i="4" s="1"/>
  <c r="B22" i="4" s="1"/>
  <c r="B23" i="4" s="1"/>
  <c r="B4" i="2" l="1"/>
  <c r="B5" i="2" s="1"/>
  <c r="B6" i="2" s="1"/>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alcChain>
</file>

<file path=xl/sharedStrings.xml><?xml version="1.0" encoding="utf-8"?>
<sst xmlns="http://schemas.openxmlformats.org/spreadsheetml/2006/main" count="287" uniqueCount="133">
  <si>
    <t>N°</t>
  </si>
  <si>
    <t>Propuesta</t>
  </si>
  <si>
    <t>Observación</t>
  </si>
  <si>
    <t>Identificación del Título, Subtítulo y Número de página</t>
  </si>
  <si>
    <t>Nombre de Empresa o Asociación</t>
  </si>
  <si>
    <t>ENGIE Energía Chile S.A.</t>
  </si>
  <si>
    <t>Las actividades asignadas a la gerencia comercial/regulatoria, no son completas, según la realidad de una empresa de transmisión zonal</t>
  </si>
  <si>
    <t>Incorporar a los subprocesos comercial y regulatorio las siguientes actividades:
Gestión Comercial: 
(i) Gestión de acuerdos de conexión de líneas nuevas las instalaciones de la EM, 
(ii) Análisis y verificación de compensaciones impuestas por la SEC según la aplicación del artículo 72-20 de la LGSE, 
(iii) Análisis y verificación de los informes mensuales del Coordinador (C.U., IVT), 
(iv) Análisis y verificación de los informes semestrales de la CNE en los que se fije el C.U. para el semestre siguiente.
Gestión Regulatoria: 
(i) Análisis de toda la nueva normativa sectorial, 
(ii) Participación en los comités consultivos de la norma técnica, 
(iii) Participación en los procesos de consulta ciudadana de la nueva reglamentación sectorial
(iv) Análisis y observación de los informes de interés realizados por el Coordinador: Restricciones al sistema de transmisión, Plan de Recuperación de Servicio, Control de Tensión, etc.</t>
  </si>
  <si>
    <r>
      <t>En esta sección, el consultor señala que: "</t>
    </r>
    <r>
      <rPr>
        <i/>
        <sz val="11"/>
        <color theme="1"/>
        <rFont val="Calibri"/>
        <family val="2"/>
        <scheme val="minor"/>
      </rPr>
      <t>Se considera un 10% de descuento para grupos electrógenos (presentes en menor cantidad como parte de base de elementos comunes de subestación en) y 3% de descuento para el resto de los equipos</t>
    </r>
    <r>
      <rPr>
        <sz val="11"/>
        <color theme="1"/>
        <rFont val="Calibri"/>
        <family val="2"/>
        <scheme val="minor"/>
      </rPr>
      <t>."</t>
    </r>
  </si>
  <si>
    <t>Dado que los estudios más recientes no consideran descuentos por volumen y que las respuestas a las cotizaciones del presente estudio tampoco consideran descuentos por volumen, se considera apropiado el no aplicar descuentos por volumen, en lugar de replicar un criterio utilizado hace 10 años.
Más aun, como bien señala el mismo informe, la realidad constructiva de los proyectos es tal que ante la construcción de una nueva subestación se compra un único grupo electrógeno para respaldar los SSAA, luego, el descuento por volumen carece de todo sentido dado que no se otorga descuento por volumen ante la compra de una (1) unidad.</t>
  </si>
  <si>
    <t>5.1.4. Recargos, página 66</t>
  </si>
  <si>
    <t>El informe señala en esta sección que para efectos de los costos de montaje se tiene en consideración el factor de lluvia por zona como parámetro geográfico.
No obstante, no se incorporan otros relevantes factores geográficos como la altura sobre el nivel del mar, aridez desértica o lejanía a centros poblados que obliguen la construcción de campamentos</t>
  </si>
  <si>
    <t xml:space="preserve"> Incorporar otros relevantes factores geográficos como la altura sobre el nivel del mar, aridez desértica o lejanía a centros poblados que obliguen la construcción de campamentos</t>
  </si>
  <si>
    <r>
      <t>El informe establece que existe la alternativa de definir "</t>
    </r>
    <r>
      <rPr>
        <i/>
        <sz val="11"/>
        <color theme="1"/>
        <rFont val="Calibri"/>
        <family val="2"/>
        <scheme val="minor"/>
      </rPr>
      <t>Otros costos de montaje debidamente detallados, justificados y respaldados por el consultor</t>
    </r>
    <r>
      <rPr>
        <sz val="11"/>
        <color theme="1"/>
        <rFont val="Calibri"/>
        <family val="2"/>
        <scheme val="minor"/>
      </rPr>
      <t>".</t>
    </r>
  </si>
  <si>
    <t>Se solicita considerar como aspectos justificados para efectos del cálculo del recargo de montaje, los siguientes: (i) replanteo de estructuras, (ii) inspección arqueológica en sitio, (iii) reubicación de fauna y (iv) humectación de caminos</t>
  </si>
  <si>
    <t>El informe señala que cuando se señala 0,5 para efectos de una jornada, significa que el recurso dedicará media jornada a la actividad de la brigada</t>
  </si>
  <si>
    <t>Se solicita al consultor revisar si la dedicación a media jornada, para montajes en zonas alejadas a centro poblados, es de hecho factible, en su defecto el Mandante debería necesariamente, pagar la jornada completa</t>
  </si>
  <si>
    <t>El informe señala que cuando se señala 0,25 para efectos de una maquinaria, significa que la maquinaria será utilizada la cuarta parte de la jornada en la actividad de la brigada</t>
  </si>
  <si>
    <t>Se solicita al consultor revisar si lo anterior es posible, o dicha maquinas son arrendadas, para faenas de montaje, por jornadas completas</t>
  </si>
  <si>
    <t>5.1.4.1.9 Ajustes de Costos de las Brigadas por Zonas, página 76</t>
  </si>
  <si>
    <r>
      <t>El informe señala que "</t>
    </r>
    <r>
      <rPr>
        <i/>
        <sz val="11"/>
        <color theme="1"/>
        <rFont val="Calibri"/>
        <family val="2"/>
        <scheme val="minor"/>
      </rPr>
      <t xml:space="preserve">Por otra parte, no se tuvo en cuenta ningún factor de ajuste de rendimiento por altitud"
</t>
    </r>
    <r>
      <rPr>
        <sz val="11"/>
        <color theme="1"/>
        <rFont val="Calibri"/>
        <family val="2"/>
        <scheme val="minor"/>
      </rPr>
      <t>Lo anterior, no corresponde a lo reflejado en la experiencia de este tipo de obras, por lo requiere que sea considerado</t>
    </r>
  </si>
  <si>
    <t>Considerar un factor de rendimiento asociado a la altura geográfica, lejanía de centros poblados y zona desértica</t>
  </si>
  <si>
    <t>5.1.4.2.2 Recargo por Bodegaje, página 89</t>
  </si>
  <si>
    <t>El consultor considera para efectos de bodegaje una densidad media de 2,2 Toneladas por cada metro cúbico. Parámetro que se considera necesario revisar, toda vez que los equipos asociados a bodegaje son mayormente de índole tecnológico y no material de obra gruesa</t>
  </si>
  <si>
    <t>Realizar la revisión según lo observado</t>
  </si>
  <si>
    <t>Dentro de los conceptos que se consideraron en esta sección, no se incorporó la ingeniería de contraparte, la cual corresponde sea incluída</t>
  </si>
  <si>
    <t>Incorporar dentro de los conceptos de esta sección la ingeniería de contraparte</t>
  </si>
  <si>
    <t>Se incorpora tabla con un listado de actividades para el cálculo de intereses intercalarios en paños, pero dentro de ellas en términos de permisos únicamente se considera el ambiental y la servidumbre para el caso de líneas</t>
  </si>
  <si>
    <t>Incorporar, tanto para el caso de paños como de líneas, otros permisos como son los sanitarios, derechos de paso, gestión de residuos, etc.</t>
  </si>
  <si>
    <t>El informe señala que los Intereses Intercalarios se calculan hasta 0,5 mese luego de la puesta en servicio. Sin embargo, esto no es correcto, dado el desfase intrínseco que tiene el mecanismo de remuneración del sistema de transmisión zonal. A modo de ejemplo, si una instalación zonal inicia operación el durante el mes n (a modo de promedio sistémico se propone considerar el día 15), su recaudación de C.U. Zonal se emitirá para pago por el CEN hacia fines del mes n+1</t>
  </si>
  <si>
    <t>Dado que la obtención de los réditos económicos del proyecto se obtienen con 1,5 mes de desfase, se solicita modificar el factor 0,5 por 2.</t>
  </si>
  <si>
    <t>El consultor otorga al Gerente General de la Empresa Modelo una oficina de iguales características a la de un directivo tipo A.</t>
  </si>
  <si>
    <t>Se solicita que se modifique otorgándole el estándar de un Ministro-Subsecretario.</t>
  </si>
  <si>
    <t>El consultor no especifica el espacio físico para los ingenieros de la Empresa Modelo</t>
  </si>
  <si>
    <t>Se solicita que el consultor especifique el espacio otorgado a los ingenieros de la Empresa Modelo</t>
  </si>
  <si>
    <t>En la tabla 51 no se incorporaron estacionamientos para los altos ejecutivos de la empresa modelo</t>
  </si>
  <si>
    <t>Incorporar estacionamientos para los altos ejecutivos de la empresa modelo</t>
  </si>
  <si>
    <t>Dentro de la estructura central sólo se considera una camioneta doble cabina para los técnicos en terreno y para los operadores de subestación ubicados en la oficina, más no se hace mención a la camioneta del prevencionista de riesgos</t>
  </si>
  <si>
    <t>Incorporar una camioneta adicional para el prevencionista de riesgos</t>
  </si>
  <si>
    <t>Dentro de brigadas de O&amp;M, no se incluye un camión aljibe, únicamente se considera un camión lavador, el cual no es apto para el lavado de aisladores al interior de subestaciones, por las distancias involucradas y la envergadura del camión</t>
  </si>
  <si>
    <t>Agregar flota de camione aljibe dimensionada para el tamaño del sistema.
Incorporar también camión taller de equipos primarios, en donde es posible trasladar escaleras, andamios, etc.</t>
  </si>
  <si>
    <t>El consultor no incorpora en esta sección un sistema de iluminación portátil para intervenciones nocturnas de emergencia</t>
  </si>
  <si>
    <t>Incorporar sistema de iluminación portátil que permita atender contingencias que ocurran durante la noche</t>
  </si>
  <si>
    <r>
      <t>El consultor señala que: "</t>
    </r>
    <r>
      <rPr>
        <i/>
        <sz val="11"/>
        <color theme="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color theme="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dista bastante de realidad de mercado de dicho momento.</t>
    </r>
  </si>
  <si>
    <t>Revisar el porcentaje de utilidad considerado para efectos de personal tercerizado</t>
  </si>
  <si>
    <t>El informe establece que para el caso de las actividades de O&amp;M que realizan las brigadas en campo, el Consultor ha considerado que es factible tercerizar todas las actividades a empresas de servicio en la especialidad, lo cual no es aplicable a las actividades de mantenimiento de equipos de protección, control y medidas, las cuales son de caracter estratégico y de alta especialización</t>
  </si>
  <si>
    <t xml:space="preserve">Las actividades de mantenimiento de los equipos de PC&amp;M son estratégicas, por lo cual de hecho las empresas de transmisión no las subcontratan.
Corregir esto considerando que el mantenimiento de los equipos de PC&amp;M se realiza mediante brigadas de personal propio
</t>
  </si>
  <si>
    <t>En el análisis del informe, los recargos de gastos generales y utlidad del contratista son aplicados únicamente a los sueldos del personal que conforma las brigadas, sin embargo, cuando un contratista ofrece uno de estos servicios a una empresa de transmisión, éste aplica dichos recargos dentro de su oferta a la totalidad de los costos de la actividad de O&amp;M, los cuales son mucho más amplios que los sueldos del personal e incluyen el costo de vehículos, herramientas, insumos, etc.</t>
  </si>
  <si>
    <t>Por lo anterior, se solicita corregir esta análisis</t>
  </si>
  <si>
    <t>Corregir dotación según lo indicado</t>
  </si>
  <si>
    <t>Modificar los vehículos que conforman la brigada C12 según lo indicado en la observación</t>
  </si>
  <si>
    <t>El consultor debe considerar para el caso de lavado de asiladores u otras faenas que muchas veces se utilizan camiones de alto tonelaje que no pueden transitar por todo tipo de camino, dadas las restricciones de peso, por ejemplo, en puentes.</t>
  </si>
  <si>
    <t>Dado esto se solicita verificar las capacidades de puentes y caminos en general respecto del peso por eje de cada vehículo que se utilizaría</t>
  </si>
  <si>
    <t>Incorporar los cargos señalados</t>
  </si>
  <si>
    <r>
      <t>Dentro de "</t>
    </r>
    <r>
      <rPr>
        <i/>
        <sz val="11"/>
        <color theme="1"/>
        <rFont val="Calibri"/>
        <family val="2"/>
        <scheme val="minor"/>
      </rPr>
      <t>Vestimenta Trabajadores de O&amp;M</t>
    </r>
    <r>
      <rPr>
        <sz val="11"/>
        <color theme="1"/>
        <rFont val="Calibri"/>
        <family val="2"/>
        <scheme val="minor"/>
      </rPr>
      <t>", falta incorporar: (i) chaleco geologo, (ii) ropa ignífuga y (iii) gorro tipo legionario (protección solar)</t>
    </r>
  </si>
  <si>
    <t>Incorporar los elementos señalados</t>
  </si>
  <si>
    <t>Incorporar la subgerencia de gestión de activos</t>
  </si>
  <si>
    <t>En la sección "Gerencia de Explotación" no hay incorporada un área de Salud y Seguridad Ocupacional.</t>
  </si>
  <si>
    <t>Incorporar el área señalada</t>
  </si>
  <si>
    <t>5.2.12.4 Asesorías, estudios específicos y otros servicios, página 182</t>
  </si>
  <si>
    <t>El informe no incorpora en esta sección el costo de las auditorías de certificación de cumplimiento de normas ISO y normas OSHAS</t>
  </si>
  <si>
    <t>Incorporar el costo de las auditorías señaladas</t>
  </si>
  <si>
    <t>El consultor señala: "Se señala que en el Informe técnico de Calificación, los tramos de transporte de 220 kV enmallados que según el análisis de prescindencia no fueron calificados como Nacionales o Zonales, se calificaron  como dedicado ya que son prescindibles para el uso regulado. De acuerdo a lo indicado, las instalaciones dedicadas de 220 kV enmalladas no son consideradas en el análisis ya que el Consultor considera que no son imprescindibles"
Lo anterior transgrede flagrantemente lo señalado en el artículo 114 de la LGSE en donde se le instruye al consultor calcular la justa remuneración para la proporción de los tramos de transmisión dedicada utilizados por clientes sometidos a regulación de precio, no otorgándosele en lugar alguno al consultor potestad para eliminar líneas de dicho cálculo. El utilizar criterios propios de la calificación dentro del proceso de valorización no corresponde, por lo que se debe corregir.</t>
  </si>
  <si>
    <t>Valorizar todas las instalaciones dedicadas, incluyendo aquellas de 220kV enmalladas, calculando la proporción de VATT que corresponde sea remunerada por usuarios regulados.
En particular en este punto ENGIE solicita la valorización y cálculo de remuneración de su línea 1x220 kV Chacaya-Capricornio-Mantos Blancos, que alimenta la subestación zonal Capricornio.</t>
  </si>
  <si>
    <t>Valorizar todas las instalaciones dedicadas, incluyendo aquellas cuyo uso por parte de clientes regulados es menor al 5% de la capacidad técnica del mismo.</t>
  </si>
  <si>
    <t>Corregir tabla incorporando Subestaciones: Central Diesel Arica, Chapiquiña, Mejillones, Chacaya (por alimentar línea Chacya-Capricornio-Mantos Blancos) y Tocopilla (por alimentar las líneas de 110 kV Tocopilla-Salar)</t>
  </si>
  <si>
    <t>Incorporar, con su correspondiente porcentaje de uso, los tramos identificados en la observación</t>
  </si>
  <si>
    <t>En esta sección el informe establece que: "se propone considerar en el análisis final sólo aquellas instalaciones que superen el umbral del 5% de uso".
Esto contraviene lo establecido en el artículo 114 de la LGSE y excede las atribuciones del consultor quien no puede a su simple arbitrio negar la justa remuneración que le corresponde a una empresa de transmisión zonal, sin importar cual sea su monto.</t>
  </si>
  <si>
    <t>5.1.3.5.2.3 Descuentos por Volumen, página 59</t>
  </si>
  <si>
    <t>No acogida, reiterar</t>
  </si>
  <si>
    <t>Acogida, se incorpora factor de clima adverso con un 3% de pérdida de tiempo</t>
  </si>
  <si>
    <t>5.4.1.1 Generalidades, página 69</t>
  </si>
  <si>
    <t>5.1.4.1.4 Brigadas, página 73</t>
  </si>
  <si>
    <t>5.1.4.1.4 Brigadas, página 74</t>
  </si>
  <si>
    <t>Acogida, se considera peso según catálogo del equipo</t>
  </si>
  <si>
    <t>5.1.4.2.3 Recargo por Ingeniería, página 97</t>
  </si>
  <si>
    <t>5.1.4.2.5 Intereses Intercalarios, página 107</t>
  </si>
  <si>
    <t>Revisión V2</t>
  </si>
  <si>
    <t>5.1.4.2.5 Intereses Intercalarios, página 110</t>
  </si>
  <si>
    <t>5.1.6.2.1 Superficie de oficinas, página 116</t>
  </si>
  <si>
    <t>5.1.6.2.1 Superficie de oficinas, página 117</t>
  </si>
  <si>
    <t>5.1.6.5.1 Dimensionamiento, página 120</t>
  </si>
  <si>
    <t>5.1.6.7 Equipos e Instrumentos, página 124</t>
  </si>
  <si>
    <t>5.2.7 Análisis de tercerización de actividades, página 138</t>
  </si>
  <si>
    <t>5.2.7 Análisis de tercerización de actividades, página 139</t>
  </si>
  <si>
    <t>5.2.7 Análisis de tercerización de actividades, página 140</t>
  </si>
  <si>
    <t>5.2.8.2 Conformación de Brigadas Tipo, página 143</t>
  </si>
  <si>
    <t>Se evidencia, en la tabla 61 que faltan los sigiuentes cargos o roles: (i) Especialista en prevención de riesgos, (ii) un ayudante adicional para la brigada C2 en caso de requerir lavado mediante trepado de estructuras y (iii) un asistente adicional en la brigada C12 para el lavado de aisladores de subestación que se realiza con brigada de 1 jefe de faena, 2 pitoneros y 2 plancheros</t>
  </si>
  <si>
    <t>5.2.8.2 Conformación de Brigadas Tipo, página 142</t>
  </si>
  <si>
    <t>En la tabla 62 solo se considera un tipo de camión lavador para la brigada C12, en instancias que los camiones lavadores de estructuras y de subestaciones son diferentes.</t>
  </si>
  <si>
    <t>5.2.8.3.5.1 Distancia de traslado, página 147</t>
  </si>
  <si>
    <t>Dentro de la tabla 64 no se incorporan los cargos del personal encargado de las labores de Salud y Seguridad Ocupacional</t>
  </si>
  <si>
    <t>5.2.8.4 Valorización de las Actividades de O&amp;M de brigadas, página 149</t>
  </si>
  <si>
    <t>5.2.9 Costos de Actividades de Operación (excluidas brigadas), página 153</t>
  </si>
  <si>
    <t>5.2.11.2 Definición de Procesos Básicos, página 159</t>
  </si>
  <si>
    <t>Dentro de la sección "Organización a Nivel de Operación y Mantenimiento Centralizada", se requiere incorporar la subgerencia de gestión de activos junto con las subgerencias de operaciones y mantenimeinto</t>
  </si>
  <si>
    <t>5.2.11.3.1 Sede Central, página 161</t>
  </si>
  <si>
    <t>5.2.11.4 Dimensionamiento del Personal de la Administración Central, página 166</t>
  </si>
  <si>
    <t>Se mencionaban calidad y normas técnicas en forma genérica. No es necesario perseverar</t>
  </si>
  <si>
    <t>5.5 Determinación del pago por uso de las Instalaciones de transmisión dedicadas sujetas a regulación de precios, página 213</t>
  </si>
  <si>
    <t>5.5.1 Tramos resultantes del análisis, página 214</t>
  </si>
  <si>
    <t>5.5.1 Tramos resultantes del análisis, página 215</t>
  </si>
  <si>
    <r>
      <t xml:space="preserve">Dentro de la tabla 104 no se visualizan las subestaciones: (i) Mejillones que cuenta con alimentador denominado Punta Angamos, conectado en el paño E1, (ii) Central Diesel Arica que cuenta con alimentador denominado Centro, conectado en el paño C1, (iii) Chapiquiña que cuenta con alimentador denominados Putre y Chungará, conectados en paños E2 y E1 respectivamente, </t>
    </r>
    <r>
      <rPr>
        <b/>
        <u/>
        <sz val="11"/>
        <color theme="1"/>
        <rFont val="Calibri"/>
        <family val="2"/>
        <scheme val="minor"/>
      </rPr>
      <t>TODOS</t>
    </r>
    <r>
      <rPr>
        <sz val="11"/>
        <color theme="1"/>
        <rFont val="Calibri"/>
        <family val="2"/>
        <scheme val="minor"/>
      </rPr>
      <t>, suministrando a clientes regulados.</t>
    </r>
  </si>
  <si>
    <t>5.5.1 Tramos resultantes del análisis, página 216</t>
  </si>
  <si>
    <t>Dentro de la tabla 105 no se visualizan los tramos de transporte: (i)Chapiquiña 066 -&gt; Arica 066, (ii) Arica 066 -&gt; CD Arica 066 y (iii) Chacaya 220 -&gt; Mantos Blancos 220.</t>
  </si>
  <si>
    <t>Se solicita al consultor revisar si la dedicación a media jornada, para montajes en zonas alejadas a centro poblados, es de hecho factible, en su defecto el Mandante debería necesariamente, pagar la jornada completa.
Si bien el consultor asume que la "otra media jornada" será igualmente utilizada en una actividad diferente, no se conicide con dicho criterio puesto que no se ajusta la ejecución de actividades, más aún cuando cada actividad por lo general requiere planificación previa, charla de seguridad, etc.</t>
  </si>
  <si>
    <t>Se solicita al consultor revisar si lo anterior es posible, o dicha maquinas son arrendadas, para faenas de montaje, por jornadas completas.
Si bien el consultor asume que la "otra parte de la jornada" será igualmente utilizada en una actividad diferente, no se conicide con dicho criterio puesto que no se ajusta la ejecución de actividades, más aún cuando cada actividad por lo general requiere planificación previa, charla de seguridad, etc.</t>
  </si>
  <si>
    <t>Dentro de los conceptos que se consideraron en esta sección, no se incorporó la ingeniería de contraparte, la cual corresponde sea incluída.
El consultor señala que este concepto está cubierto con personal propio, sin embargo, esta función es en los hechos subcontratada con una empresa externa, por lo que corresponde incorporarla de tal forma, con su respectivo costo y utilidad de parte de dicha empresa de ingería.</t>
  </si>
  <si>
    <t>Dentro de la estructura central sólo se considera una camioneta doble cabina para los técnicos en terreno y para los operadores de subestación ubicados en la oficina, más no se hace mención a la camioneta del prevencionista de riesgos.
El consultor rechazó esta observación, sin esgrimir argumento alguno, por lo que consideramos adecuado insistir en la observación, señalando que las cuadrillas de O&amp;M y el prevecionista de riesgos, ante la ejecución de una faena, no tienen necesariamente el mismo punto de origen (dependencia de la empresa eficiente), por tanto no se puede asumir que éste se traslada junto con el otro personal. La camioneta de especialista en prevención de riesgos está dentro de "las reglas del arte" en la transmisión, por lo que insistimos en su consideración</t>
  </si>
  <si>
    <t>Revisar el porcentaje de utilidad considerado para efectos de personal tercerizado.
Insisitimos en la necesidad de actualizar estos valores, dado el tiempo transcurrido desde que éstos fueron fijados, y que, el consultor no otorgó motivo alguno para mantenerlos</t>
  </si>
  <si>
    <t>El informe establece que para el caso de las actividades de O&amp;M que realizan las brigadas en campo, el Consultor ha considerado que es factible tercerizar todas las actividades a empresas de servicio en la especialidad, lo cual no es aplicable a las actividades de mantenimiento de equipos de protección, control y medidas, las cuales son de caracter estratégico y de alta especialización.
Nos permitimos insitir en la observación, tanto por lo que se evidencia en el comportamiento de las empresas de transmisión, como porque disentimos de la respuesta y si consideramos que ésta actividad es estratégica para la empresa modelo a cargo de explotar el sistema</t>
  </si>
  <si>
    <t>Se evidencia, en la tabla 61 que faltan los sigiuentes cargos o roles: (i) Especialista en prevención de riesgos, (ii) un ayudante adicional para la brigada C2 en caso de requerir lavado mediante trepado de estructuras y (iii) un asistente adicional en la brigada C12 para el lavado de aisladores de subestación que se realiza con brigada de 1 jefe de faena, 2 pitoneros y 2 plancheros.
Si bien el consultor señala que considera correcta la dotación, se insiste en la figura del prevencionista de riesgos, en especial para labores en líneas y patios energizados. Asimismo, insistimos en el ayudante para el trepado de estrucutras (situación diferente a la cuadrilla de lavado mediante pitón remoto) y para el lavado de subestaciones que requiere 2 pitoneros y 2 plancheros por efectos de seguridad.</t>
  </si>
  <si>
    <r>
      <t>Dentro de "</t>
    </r>
    <r>
      <rPr>
        <i/>
        <sz val="11"/>
        <color theme="1"/>
        <rFont val="Calibri"/>
        <family val="2"/>
        <scheme val="minor"/>
      </rPr>
      <t>Vestimenta Trabajadores de O&amp;M</t>
    </r>
    <r>
      <rPr>
        <sz val="11"/>
        <color theme="1"/>
        <rFont val="Calibri"/>
        <family val="2"/>
        <scheme val="minor"/>
      </rPr>
      <t>", falta incorporar: (i) chaleco geologo, (ii) ropa ignífuga y (iii) gorro tipo legionario (protección solar).
Si bien el consultor señala que no se considera pertinente la vestimenta señalada en la observación, discrepamos de dicho juicio, dado que corresponde a indumentaria de seguridad de las personas, las cuales no pueden ser omitidas en actividades de alto riesgo, como es la intervención de instalaciones de alto voltaje. Por lo anterior, insistimos en la observación</t>
    </r>
  </si>
  <si>
    <t>Valorizar todas las instalaciones dedicadas, incluyendo aquellas de 220kV enmalladas, calculando la proporción de VATT que corresponde sea remunerada por usuarios regulados.
En particular en este punto ENGIE solicita la valorización y cálculo de remuneración de su línea 1x220 kV Chacaya-Capricornio-Mantos Blancos, que alimenta la subestación zonal Capricornio.
El consultor señala que debe basarse en los resultados del estudio de calificación, lo cual si bien es correcto, no quiere decir que se deben utilizar los mismos criterios y tampoco que el consultor puede a su propio arbitrio privar de remuneración a propietarios de instalaciones de 220 kV enmalladas, lo cual excede lo estabñecido tanto en las bases como la LGSE, por tanto, insistimos en la observación.</t>
  </si>
  <si>
    <t>Valorizar todas las instalaciones dedicadas, incluyendo aquellas cuyo uso por parte de clientes regulados es menor al 5% de la capacidad técnica del mismo.
Insistimos en la observación, dado que no se evidenció argumento en contrario por parte del consultor</t>
  </si>
  <si>
    <r>
      <t xml:space="preserve">Dentro de la tabla 104 no se visualizan las subestaciones: (i) Mejillones que cuenta con alimentador denominado Punta Angamos, conectado en el paño E1, (ii) Central Diesel Arica que cuenta con alimentador denominado Centro, conectado en el paño C1, (iii) Chapiquiña que cuenta con alimentador denominados Putre y Chungará, conectados en paños E2 y E1 respectivamente, </t>
    </r>
    <r>
      <rPr>
        <b/>
        <u/>
        <sz val="11"/>
        <color theme="1"/>
        <rFont val="Calibri"/>
        <family val="2"/>
        <scheme val="minor"/>
      </rPr>
      <t>TODOS</t>
    </r>
    <r>
      <rPr>
        <sz val="11"/>
        <color theme="1"/>
        <rFont val="Calibri"/>
        <family val="2"/>
        <scheme val="minor"/>
      </rPr>
      <t>, suministrando a clientes regulados.
Efectivamente los tramos de distribución que el consultor menciona que no se encuentran dentro de la base de datos no debiesen estar incorporados dado que no pertenecen al sistema de transmisión, sino al de distribución. Sin embargo, estos tramos de distribución, conectados a las mencionadas subestaciones, sustentan el uso por parte de clientes regulados de dichas subestaciones, por consiguiente, insistimos en la observación respecto de las subestaciones identificadas en la observación y la solicitud de su valorización y asignación de prorrata de uso por parte de clientes regulados</t>
    </r>
  </si>
  <si>
    <t>Incorporar estacionamientos para los altos ejecutivos de la empresa modelo, lo cual no guarda relación con la eficiencia, sino, con las prácticas reales del mercado.</t>
  </si>
  <si>
    <r>
      <t xml:space="preserve">Si bien el consultor insite en la validez de eplicar descuentos por volumen, aún cuando los estudios más recientes no los consideran y que las respuestas a las cotizaciones del presente estudio tampoco consideran descuentos por volumen, en nuestra opinión se mantienen las evidencias para descartar estos descuentos en general. 
Luego, en lo particular, como bien señala el mismo informe, la realidad constructiva de los proyectos es tal que ante la construcción de una nueva subestación </t>
    </r>
    <r>
      <rPr>
        <b/>
        <sz val="11"/>
        <color theme="1"/>
        <rFont val="Calibri"/>
        <family val="2"/>
        <scheme val="minor"/>
      </rPr>
      <t>se compra un único grupo electrógeno para respaldar los SSAA</t>
    </r>
    <r>
      <rPr>
        <sz val="11"/>
        <color theme="1"/>
        <rFont val="Calibri"/>
        <family val="2"/>
        <scheme val="minor"/>
      </rPr>
      <t>, luego, el descuento por volumen carece de todo sentido dado que no se otorga descuento por volumen ante la compra de una (1) unidad. Se solicita pronunciarse respecto de este caso particular en el cual se pretende aplicar descuento por volumen cuando la cantidad de unidades a comprar es uno (1), en especial habida consideración de que señala el mismo consultor en los párrafos siguientes, en donde establece un número mínimo de unidades de un producto para estar sujeto a la aplicación de economías de escala.</t>
    </r>
  </si>
  <si>
    <t>Se incorpora en la tabla N°40 un listado de actividades para el cálculo de intereses intercalarios en paños, pero dentro de ellas en términos de permisos únicamente se considera el ambiental y la servidumbre para el caso de líneas
Se entiende que son actividades que se realizan en paralelo junto con la solicitud de otros permisos, pero no puede utilizarse el mismo recurso, lo cual, en definitiva aumenta el costo de inversión previa del proyecto, por lo que debe igualmente reflejarse</t>
  </si>
  <si>
    <t>5.1.4.1.5 Conformaciones de las Brigadas. Rendimientos</t>
  </si>
  <si>
    <r>
      <t xml:space="preserve">El Consultor utiliza, para la conformación teórica de brigadas y sus rendimientos, datos de carácter público de organismos reguladores de energía (principalmente OSINERGMIN, </t>
    </r>
    <r>
      <rPr>
        <i/>
        <sz val="11"/>
        <color theme="1"/>
        <rFont val="Calibri"/>
        <family val="2"/>
        <scheme val="minor"/>
      </rPr>
      <t>Organismo Supervisor de la Inversión en Energía y Minería</t>
    </r>
    <r>
      <rPr>
        <sz val="11"/>
        <color theme="1"/>
        <rFont val="Calibri"/>
        <family val="2"/>
        <scheme val="minor"/>
      </rPr>
      <t xml:space="preserve">, de Perú; y ANEEL, </t>
    </r>
    <r>
      <rPr>
        <i/>
        <sz val="11"/>
        <color theme="1"/>
        <rFont val="Calibri"/>
        <family val="2"/>
        <scheme val="minor"/>
      </rPr>
      <t>Agência Nacional de Energia Elétrica</t>
    </r>
    <r>
      <rPr>
        <sz val="11"/>
        <color theme="1"/>
        <rFont val="Calibri"/>
        <family val="2"/>
        <scheme val="minor"/>
      </rPr>
      <t>, de Brasil) además de datos de su propiedad que han sido propuestos, revisados, y finamente aprobados por diversos organismos reguladores del sector de energía en Latinoamérica con los cuales ha realizado reiterados estudios de este tipo; oportunamente expuestos como antecedentes en la instancia de presentación de la oferta de trabajo. No obstante lo indicado por el consultor estos antecedentes no están en sus documentos de origen, no han sido validados en memorias de calculo y aplicados a la realidad del mercado en CHile.</t>
    </r>
  </si>
  <si>
    <t>No se encontraron los documentos o fuentes de información indicadas por el consultor como parte de la información disponible para su verificación y análisis. Se solicita que sea incluidos como parte de los antecedentes del estudio para que exista trazabilidad y su validación estén en las memorias de calculo correspondiente, de acuerdo a lo indicado en las bases del estudio.</t>
  </si>
  <si>
    <r>
      <t>5.1.4.2.5</t>
    </r>
    <r>
      <rPr>
        <sz val="7"/>
        <color theme="1"/>
        <rFont val="Times New Roman"/>
        <family val="1"/>
      </rPr>
      <t xml:space="preserve">        </t>
    </r>
    <r>
      <rPr>
        <sz val="11"/>
        <color theme="1"/>
        <rFont val="Calibri"/>
        <family val="2"/>
        <scheme val="minor"/>
      </rPr>
      <t xml:space="preserve">Intereses intercalarios </t>
    </r>
  </si>
  <si>
    <r>
      <t>La tasa de interés anual (t</t>
    </r>
    <r>
      <rPr>
        <vertAlign val="subscript"/>
        <sz val="11"/>
        <color theme="1"/>
        <rFont val="Calibri"/>
        <family val="2"/>
        <scheme val="minor"/>
      </rPr>
      <t>a</t>
    </r>
    <r>
      <rPr>
        <sz val="11"/>
        <color theme="1"/>
        <rFont val="Calibri"/>
        <family val="2"/>
        <scheme val="minor"/>
      </rPr>
      <t>) que se ha utilizado para el cálculo de estos intereses es un valor de mercado, relacionada con tasas más favorables que obtienen las propias empresas. Se ha definido una tasa de 3,13%, que corresponde a la tasa informada en la página estadística de la Comisión para el Mercado Financiero (ex Superintendencia de Bancos e Instituciones Financieras), correspondiente a la tasa para operaciones en moneda extranjera sobre UF2.000, entre el 15 de diciembre de 2017 y 14 de enero de 2018. La tasa indicada es en UF, no corresponde a una valorización de intereses en moneda real como dólar.</t>
    </r>
  </si>
  <si>
    <t xml:space="preserve"> La tasa indicada corresponde una tasa en UF por lo cual debe ser llevada a una tasa en dolar para poder ser utilizada en forma coherente con la estimación del consultor.</t>
  </si>
  <si>
    <t>Los plazos por componente no consideran el tiempo real de puesta en servicio para el desarrollo de los proyectos, esto debido que el dinero no se percibe con la puesta en servicio de un elemento aislado del proyecto, dado lo anterior, la estimación del consultor no refleja el costo crediticio de los proyectos en su conjunto hasta la puesta en servicio.</t>
  </si>
  <si>
    <t>Se solicita revisar y complementar la estimación considerando los elementos individuales como parte de un proyecto completo y no en forma islada.</t>
  </si>
  <si>
    <t>Puntos 6 y 7 del informe.</t>
  </si>
  <si>
    <t>Dada la gran cantidad de planillas, que se enlazan y de los diferentes etapas de los calculos, no se observa como parte de la información un manul de uso del modelo entregado por el consultor para poder verificar la reproducción del los calculos realizados en su estimación de VI, COMA y VATT.</t>
  </si>
  <si>
    <t>Se solicita un manual de usuario prático para le modelo entregado por el consultor para poder estimar tanto el VI de las instalaciones como el COMA y que complemente la información entregada en el anexo sobre la modelación realizada.</t>
  </si>
  <si>
    <t>General</t>
  </si>
  <si>
    <t>La presente observación establecida como de caracter general al proceso, tiene como objetivo informar que, debido al acotado tiempo de revisión que se otorgado para la revisión de las respuestas del Consultor y el Informe de Avance N°2 v.2, Engie se encuentra recopilando los antecedentes necesarios para dar complemento a las observaciones realizadas en etapas anteriores. Como consecuencia de lo anterior, y para efectos de dar cumplimiento al plazo otorgado, se mantienen sin modificación el listado de observaciones y propuestas realizado tanto en el informe de avance N°1 como en las diversas versiones precedentes del informe de avance N°2.</t>
  </si>
  <si>
    <t>Considerar para efectos de revisión del presente y siguientes informes, todas las observaciones realizadas por Engie Energía Chile, algunas de las cuales se han omitido en esta entrega para evitar una aglomeración de observaciones, pero que de ninguna manera se han desistido en su manifestación de interés.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</si>
</sst>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i/>
      <sz val="11"/>
      <color theme="1"/>
      <name val="Calibri"/>
      <family val="2"/>
      <scheme val="minor"/>
    </font>
    <font>
      <sz val="10"/>
      <color theme="1"/>
      <name val="Bookman Old Style"/>
      <family val="1"/>
    </font>
    <font>
      <b/>
      <u/>
      <sz val="11"/>
      <color theme="1"/>
      <name val="Calibri"/>
      <family val="2"/>
      <scheme val="minor"/>
    </font>
    <font>
      <vertAlign val="subscript"/>
      <sz val="11"/>
      <color theme="1"/>
      <name val="Calibri"/>
      <family val="2"/>
      <scheme val="minor"/>
    </font>
    <font>
      <sz val="7"/>
      <color theme="1"/>
      <name val="Times New Roman"/>
      <family val="1"/>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0" fillId="4" borderId="1" xfId="0" applyFill="1" applyBorder="1" applyAlignment="1">
      <alignment vertical="center" wrapText="1"/>
    </xf>
    <xf numFmtId="0" fontId="3" fillId="0" borderId="1" xfId="0" applyFont="1" applyBorder="1" applyAlignment="1">
      <alignment horizontal="justify" vertical="center" wrapText="1"/>
    </xf>
    <xf numFmtId="0" fontId="0" fillId="4" borderId="1" xfId="0" applyFill="1" applyBorder="1" applyAlignment="1">
      <alignment horizontal="center" vertical="center" wrapText="1"/>
    </xf>
    <xf numFmtId="0" fontId="0" fillId="5" borderId="1" xfId="0" applyFill="1" applyBorder="1" applyAlignment="1">
      <alignment vertical="center" wrapText="1"/>
    </xf>
    <xf numFmtId="0" fontId="0" fillId="0" borderId="1" xfId="0" applyFill="1" applyBorder="1" applyAlignment="1">
      <alignment vertical="center" wrapText="1"/>
    </xf>
    <xf numFmtId="0" fontId="0" fillId="2" borderId="0" xfId="0" applyFill="1"/>
    <xf numFmtId="0" fontId="0" fillId="2" borderId="1" xfId="0" applyFill="1" applyBorder="1" applyAlignment="1">
      <alignment vertical="center"/>
    </xf>
    <xf numFmtId="0" fontId="0" fillId="2" borderId="1" xfId="0" applyFill="1"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66"/>
  <sheetViews>
    <sheetView showGridLines="0" topLeftCell="A32" zoomScale="80" zoomScaleNormal="80" workbookViewId="0">
      <selection activeCell="D34" sqref="D34"/>
    </sheetView>
  </sheetViews>
  <sheetFormatPr baseColWidth="10" defaultColWidth="11" defaultRowHeight="15" x14ac:dyDescent="0.25"/>
  <cols>
    <col min="1" max="1" width="3" style="1" customWidth="1"/>
    <col min="2" max="2" width="3.42578125" style="1" bestFit="1" customWidth="1"/>
    <col min="3" max="3" width="27" style="1" bestFit="1" customWidth="1"/>
    <col min="4" max="4" width="44.85546875" style="1" customWidth="1"/>
    <col min="5" max="5" width="70.42578125" style="1" customWidth="1"/>
    <col min="6" max="6" width="74.7109375" style="1" customWidth="1"/>
    <col min="7" max="7" width="18.7109375" style="1" bestFit="1" customWidth="1"/>
    <col min="8" max="16384" width="11" style="1"/>
  </cols>
  <sheetData>
    <row r="2" spans="2:7" s="3" customFormat="1" ht="30" x14ac:dyDescent="0.25">
      <c r="B2" s="4" t="s">
        <v>0</v>
      </c>
      <c r="C2" s="5" t="s">
        <v>4</v>
      </c>
      <c r="D2" s="5" t="s">
        <v>3</v>
      </c>
      <c r="E2" s="4" t="s">
        <v>2</v>
      </c>
      <c r="F2" s="4" t="s">
        <v>1</v>
      </c>
      <c r="G2" s="4" t="s">
        <v>77</v>
      </c>
    </row>
    <row r="3" spans="2:7" ht="135" x14ac:dyDescent="0.25">
      <c r="B3" s="7">
        <v>1</v>
      </c>
      <c r="C3" s="7" t="s">
        <v>5</v>
      </c>
      <c r="D3" s="8" t="s">
        <v>68</v>
      </c>
      <c r="E3" s="8" t="s">
        <v>8</v>
      </c>
      <c r="F3" s="8" t="s">
        <v>9</v>
      </c>
      <c r="G3" s="7" t="s">
        <v>69</v>
      </c>
    </row>
    <row r="4" spans="2:7" ht="90" x14ac:dyDescent="0.25">
      <c r="B4" s="7">
        <f>1+B3</f>
        <v>2</v>
      </c>
      <c r="C4" s="7" t="s">
        <v>5</v>
      </c>
      <c r="D4" s="8" t="s">
        <v>10</v>
      </c>
      <c r="E4" s="8" t="s">
        <v>11</v>
      </c>
      <c r="F4" s="8" t="s">
        <v>12</v>
      </c>
      <c r="G4" s="11" t="s">
        <v>70</v>
      </c>
    </row>
    <row r="5" spans="2:7" ht="92.25" customHeight="1" x14ac:dyDescent="0.25">
      <c r="B5" s="7">
        <f t="shared" ref="B5:B23" si="0">1+B4</f>
        <v>3</v>
      </c>
      <c r="C5" s="7" t="s">
        <v>5</v>
      </c>
      <c r="D5" s="8" t="s">
        <v>71</v>
      </c>
      <c r="E5" s="8" t="s">
        <v>13</v>
      </c>
      <c r="F5" s="8" t="s">
        <v>14</v>
      </c>
      <c r="G5" s="7" t="s">
        <v>69</v>
      </c>
    </row>
    <row r="6" spans="2:7" ht="45" x14ac:dyDescent="0.25">
      <c r="B6" s="7">
        <f t="shared" si="0"/>
        <v>4</v>
      </c>
      <c r="C6" s="7" t="s">
        <v>5</v>
      </c>
      <c r="D6" s="8" t="s">
        <v>72</v>
      </c>
      <c r="E6" s="8" t="s">
        <v>15</v>
      </c>
      <c r="F6" s="8" t="s">
        <v>16</v>
      </c>
      <c r="G6" s="7" t="s">
        <v>69</v>
      </c>
    </row>
    <row r="7" spans="2:7" ht="45" x14ac:dyDescent="0.25">
      <c r="B7" s="7">
        <f t="shared" si="0"/>
        <v>5</v>
      </c>
      <c r="C7" s="7" t="s">
        <v>5</v>
      </c>
      <c r="D7" s="8" t="s">
        <v>73</v>
      </c>
      <c r="E7" s="8" t="s">
        <v>17</v>
      </c>
      <c r="F7" s="8" t="s">
        <v>18</v>
      </c>
      <c r="G7" s="7" t="s">
        <v>69</v>
      </c>
    </row>
    <row r="8" spans="2:7" ht="75" x14ac:dyDescent="0.25">
      <c r="B8" s="7">
        <f t="shared" si="0"/>
        <v>6</v>
      </c>
      <c r="C8" s="7" t="s">
        <v>5</v>
      </c>
      <c r="D8" s="8" t="s">
        <v>19</v>
      </c>
      <c r="E8" s="8" t="s">
        <v>20</v>
      </c>
      <c r="F8" s="8" t="s">
        <v>21</v>
      </c>
      <c r="G8" s="11" t="s">
        <v>70</v>
      </c>
    </row>
    <row r="9" spans="2:7" ht="60" x14ac:dyDescent="0.25">
      <c r="B9" s="7">
        <f t="shared" si="0"/>
        <v>7</v>
      </c>
      <c r="C9" s="7" t="s">
        <v>5</v>
      </c>
      <c r="D9" s="8" t="s">
        <v>22</v>
      </c>
      <c r="E9" s="8" t="s">
        <v>23</v>
      </c>
      <c r="F9" s="8" t="s">
        <v>24</v>
      </c>
      <c r="G9" s="9" t="s">
        <v>74</v>
      </c>
    </row>
    <row r="10" spans="2:7" ht="30" x14ac:dyDescent="0.25">
      <c r="B10" s="7">
        <f t="shared" si="0"/>
        <v>8</v>
      </c>
      <c r="C10" s="7" t="s">
        <v>5</v>
      </c>
      <c r="D10" s="8" t="s">
        <v>75</v>
      </c>
      <c r="E10" s="8" t="s">
        <v>25</v>
      </c>
      <c r="F10" s="8" t="s">
        <v>26</v>
      </c>
      <c r="G10" s="7" t="s">
        <v>69</v>
      </c>
    </row>
    <row r="11" spans="2:7" ht="45" x14ac:dyDescent="0.25">
      <c r="B11" s="7">
        <f t="shared" si="0"/>
        <v>9</v>
      </c>
      <c r="C11" s="7" t="s">
        <v>5</v>
      </c>
      <c r="D11" s="8" t="s">
        <v>76</v>
      </c>
      <c r="E11" s="8" t="s">
        <v>27</v>
      </c>
      <c r="F11" s="8" t="s">
        <v>28</v>
      </c>
      <c r="G11" s="7" t="s">
        <v>69</v>
      </c>
    </row>
    <row r="12" spans="2:7" ht="105" x14ac:dyDescent="0.25">
      <c r="B12" s="7">
        <f t="shared" si="0"/>
        <v>10</v>
      </c>
      <c r="C12" s="7" t="s">
        <v>5</v>
      </c>
      <c r="D12" s="8" t="s">
        <v>78</v>
      </c>
      <c r="E12" s="8" t="s">
        <v>29</v>
      </c>
      <c r="F12" s="8" t="s">
        <v>30</v>
      </c>
      <c r="G12" s="7" t="s">
        <v>69</v>
      </c>
    </row>
    <row r="13" spans="2:7" ht="75" customHeight="1" x14ac:dyDescent="0.25">
      <c r="B13" s="7">
        <f t="shared" si="0"/>
        <v>11</v>
      </c>
      <c r="C13" s="7" t="s">
        <v>5</v>
      </c>
      <c r="D13" s="8" t="s">
        <v>79</v>
      </c>
      <c r="E13" s="8" t="s">
        <v>31</v>
      </c>
      <c r="F13" s="8" t="s">
        <v>32</v>
      </c>
      <c r="G13" s="7" t="s">
        <v>69</v>
      </c>
    </row>
    <row r="14" spans="2:7" ht="30" x14ac:dyDescent="0.25">
      <c r="B14" s="7">
        <f t="shared" si="0"/>
        <v>12</v>
      </c>
      <c r="C14" s="7" t="s">
        <v>5</v>
      </c>
      <c r="D14" s="8" t="s">
        <v>79</v>
      </c>
      <c r="E14" s="8" t="s">
        <v>33</v>
      </c>
      <c r="F14" s="8" t="s">
        <v>34</v>
      </c>
      <c r="G14" s="7" t="s">
        <v>69</v>
      </c>
    </row>
    <row r="15" spans="2:7" ht="30" x14ac:dyDescent="0.25">
      <c r="B15" s="7">
        <f t="shared" si="0"/>
        <v>13</v>
      </c>
      <c r="C15" s="7" t="s">
        <v>5</v>
      </c>
      <c r="D15" s="8" t="s">
        <v>80</v>
      </c>
      <c r="E15" s="8" t="s">
        <v>35</v>
      </c>
      <c r="F15" s="8" t="s">
        <v>36</v>
      </c>
      <c r="G15" s="7" t="s">
        <v>69</v>
      </c>
    </row>
    <row r="16" spans="2:7" ht="90" customHeight="1" x14ac:dyDescent="0.25">
      <c r="B16" s="7">
        <f t="shared" si="0"/>
        <v>14</v>
      </c>
      <c r="C16" s="7" t="s">
        <v>5</v>
      </c>
      <c r="D16" s="8" t="s">
        <v>81</v>
      </c>
      <c r="E16" s="8" t="s">
        <v>37</v>
      </c>
      <c r="F16" s="8" t="s">
        <v>38</v>
      </c>
      <c r="G16" s="7" t="s">
        <v>69</v>
      </c>
    </row>
    <row r="17" spans="2:7" ht="60" x14ac:dyDescent="0.25">
      <c r="B17" s="7">
        <f t="shared" si="0"/>
        <v>15</v>
      </c>
      <c r="C17" s="7" t="s">
        <v>5</v>
      </c>
      <c r="D17" s="8" t="s">
        <v>81</v>
      </c>
      <c r="E17" s="8" t="s">
        <v>39</v>
      </c>
      <c r="F17" s="8" t="s">
        <v>40</v>
      </c>
      <c r="G17" s="7" t="s">
        <v>69</v>
      </c>
    </row>
    <row r="18" spans="2:7" ht="30" x14ac:dyDescent="0.25">
      <c r="B18" s="7">
        <f t="shared" si="0"/>
        <v>16</v>
      </c>
      <c r="C18" s="7" t="s">
        <v>5</v>
      </c>
      <c r="D18" s="8" t="s">
        <v>82</v>
      </c>
      <c r="E18" s="8" t="s">
        <v>41</v>
      </c>
      <c r="F18" s="8" t="s">
        <v>42</v>
      </c>
      <c r="G18" s="7" t="s">
        <v>69</v>
      </c>
    </row>
    <row r="19" spans="2:7" ht="165.75" x14ac:dyDescent="0.25">
      <c r="B19" s="7">
        <f t="shared" si="0"/>
        <v>17</v>
      </c>
      <c r="C19" s="7" t="s">
        <v>5</v>
      </c>
      <c r="D19" s="8" t="s">
        <v>83</v>
      </c>
      <c r="E19" s="10" t="s">
        <v>43</v>
      </c>
      <c r="F19" s="8" t="s">
        <v>44</v>
      </c>
      <c r="G19" s="7" t="s">
        <v>69</v>
      </c>
    </row>
    <row r="20" spans="2:7" ht="90" x14ac:dyDescent="0.25">
      <c r="B20" s="7">
        <f t="shared" si="0"/>
        <v>18</v>
      </c>
      <c r="C20" s="7" t="s">
        <v>5</v>
      </c>
      <c r="D20" s="8" t="s">
        <v>84</v>
      </c>
      <c r="E20" s="8" t="s">
        <v>45</v>
      </c>
      <c r="F20" s="8" t="s">
        <v>46</v>
      </c>
      <c r="G20" s="7" t="s">
        <v>69</v>
      </c>
    </row>
    <row r="21" spans="2:7" ht="105" x14ac:dyDescent="0.25">
      <c r="B21" s="7">
        <f t="shared" si="0"/>
        <v>19</v>
      </c>
      <c r="C21" s="7" t="s">
        <v>5</v>
      </c>
      <c r="D21" s="8" t="s">
        <v>85</v>
      </c>
      <c r="E21" s="8" t="s">
        <v>47</v>
      </c>
      <c r="F21" s="8" t="s">
        <v>48</v>
      </c>
      <c r="G21" s="7" t="s">
        <v>69</v>
      </c>
    </row>
    <row r="22" spans="2:7" ht="90" x14ac:dyDescent="0.25">
      <c r="B22" s="7">
        <f t="shared" si="0"/>
        <v>20</v>
      </c>
      <c r="C22" s="7" t="s">
        <v>5</v>
      </c>
      <c r="D22" s="8" t="s">
        <v>88</v>
      </c>
      <c r="E22" s="8" t="s">
        <v>87</v>
      </c>
      <c r="F22" s="8" t="s">
        <v>49</v>
      </c>
      <c r="G22" s="7" t="s">
        <v>69</v>
      </c>
    </row>
    <row r="23" spans="2:7" ht="45" x14ac:dyDescent="0.25">
      <c r="B23" s="7">
        <f t="shared" si="0"/>
        <v>21</v>
      </c>
      <c r="C23" s="7" t="s">
        <v>5</v>
      </c>
      <c r="D23" s="8" t="s">
        <v>86</v>
      </c>
      <c r="E23" s="8" t="s">
        <v>89</v>
      </c>
      <c r="F23" s="8" t="s">
        <v>50</v>
      </c>
      <c r="G23" s="7" t="s">
        <v>69</v>
      </c>
    </row>
    <row r="24" spans="2:7" ht="60" x14ac:dyDescent="0.25">
      <c r="B24" s="7">
        <f>1+B23</f>
        <v>22</v>
      </c>
      <c r="C24" s="7" t="s">
        <v>5</v>
      </c>
      <c r="D24" s="8" t="s">
        <v>90</v>
      </c>
      <c r="E24" s="8" t="s">
        <v>51</v>
      </c>
      <c r="F24" s="8" t="s">
        <v>52</v>
      </c>
      <c r="G24" s="7" t="s">
        <v>69</v>
      </c>
    </row>
    <row r="25" spans="2:7" ht="30" x14ac:dyDescent="0.25">
      <c r="B25" s="7">
        <f t="shared" ref="B25:B66" si="1">1+B24</f>
        <v>23</v>
      </c>
      <c r="C25" s="7" t="s">
        <v>5</v>
      </c>
      <c r="D25" s="8" t="s">
        <v>92</v>
      </c>
      <c r="E25" s="8" t="s">
        <v>91</v>
      </c>
      <c r="F25" s="8" t="s">
        <v>53</v>
      </c>
      <c r="G25" s="7" t="s">
        <v>69</v>
      </c>
    </row>
    <row r="26" spans="2:7" ht="30" x14ac:dyDescent="0.25">
      <c r="B26" s="7">
        <f t="shared" si="1"/>
        <v>24</v>
      </c>
      <c r="C26" s="7" t="s">
        <v>5</v>
      </c>
      <c r="D26" s="8" t="s">
        <v>93</v>
      </c>
      <c r="E26" s="8" t="s">
        <v>54</v>
      </c>
      <c r="F26" s="8" t="s">
        <v>55</v>
      </c>
      <c r="G26" s="7" t="s">
        <v>69</v>
      </c>
    </row>
    <row r="27" spans="2:7" ht="300" x14ac:dyDescent="0.25">
      <c r="B27" s="7">
        <f t="shared" si="1"/>
        <v>25</v>
      </c>
      <c r="C27" s="7" t="s">
        <v>5</v>
      </c>
      <c r="D27" s="8" t="s">
        <v>94</v>
      </c>
      <c r="E27" s="8" t="s">
        <v>6</v>
      </c>
      <c r="F27" s="8" t="s">
        <v>7</v>
      </c>
      <c r="G27" s="7" t="s">
        <v>69</v>
      </c>
    </row>
    <row r="28" spans="2:7" ht="45" x14ac:dyDescent="0.25">
      <c r="B28" s="7">
        <f t="shared" si="1"/>
        <v>26</v>
      </c>
      <c r="C28" s="7" t="s">
        <v>5</v>
      </c>
      <c r="D28" s="7" t="s">
        <v>96</v>
      </c>
      <c r="E28" s="6" t="s">
        <v>95</v>
      </c>
      <c r="F28" s="7" t="s">
        <v>56</v>
      </c>
      <c r="G28" s="7" t="s">
        <v>69</v>
      </c>
    </row>
    <row r="29" spans="2:7" ht="30" x14ac:dyDescent="0.25">
      <c r="B29" s="7">
        <f t="shared" si="1"/>
        <v>27</v>
      </c>
      <c r="C29" s="7" t="s">
        <v>5</v>
      </c>
      <c r="D29" s="8" t="s">
        <v>97</v>
      </c>
      <c r="E29" s="8" t="s">
        <v>57</v>
      </c>
      <c r="F29" s="8" t="s">
        <v>58</v>
      </c>
      <c r="G29" s="7" t="s">
        <v>69</v>
      </c>
    </row>
    <row r="30" spans="2:7" ht="90" x14ac:dyDescent="0.25">
      <c r="B30" s="7">
        <f t="shared" si="1"/>
        <v>28</v>
      </c>
      <c r="C30" s="7" t="s">
        <v>5</v>
      </c>
      <c r="D30" s="8" t="s">
        <v>59</v>
      </c>
      <c r="E30" s="8" t="s">
        <v>60</v>
      </c>
      <c r="F30" s="8" t="s">
        <v>61</v>
      </c>
      <c r="G30" s="12" t="s">
        <v>98</v>
      </c>
    </row>
    <row r="31" spans="2:7" ht="210" x14ac:dyDescent="0.25">
      <c r="B31" s="7">
        <f t="shared" si="1"/>
        <v>29</v>
      </c>
      <c r="C31" s="7" t="s">
        <v>5</v>
      </c>
      <c r="D31" s="8" t="s">
        <v>99</v>
      </c>
      <c r="E31" s="8" t="s">
        <v>62</v>
      </c>
      <c r="F31" s="8" t="s">
        <v>63</v>
      </c>
      <c r="G31" s="7" t="s">
        <v>69</v>
      </c>
    </row>
    <row r="32" spans="2:7" ht="120" x14ac:dyDescent="0.25">
      <c r="B32" s="7">
        <f t="shared" si="1"/>
        <v>30</v>
      </c>
      <c r="C32" s="7" t="s">
        <v>5</v>
      </c>
      <c r="D32" s="8" t="s">
        <v>100</v>
      </c>
      <c r="E32" s="8" t="s">
        <v>67</v>
      </c>
      <c r="F32" s="8" t="s">
        <v>64</v>
      </c>
      <c r="G32" s="7" t="s">
        <v>69</v>
      </c>
    </row>
    <row r="33" spans="2:7" ht="90" x14ac:dyDescent="0.25">
      <c r="B33" s="7">
        <f t="shared" si="1"/>
        <v>31</v>
      </c>
      <c r="C33" s="7" t="s">
        <v>5</v>
      </c>
      <c r="D33" s="8" t="s">
        <v>101</v>
      </c>
      <c r="E33" s="8" t="s">
        <v>102</v>
      </c>
      <c r="F33" s="8" t="s">
        <v>65</v>
      </c>
      <c r="G33" s="7" t="s">
        <v>69</v>
      </c>
    </row>
    <row r="34" spans="2:7" ht="45" x14ac:dyDescent="0.25">
      <c r="B34" s="7">
        <f t="shared" si="1"/>
        <v>32</v>
      </c>
      <c r="C34" s="7" t="s">
        <v>5</v>
      </c>
      <c r="D34" s="8" t="s">
        <v>103</v>
      </c>
      <c r="E34" s="8" t="s">
        <v>104</v>
      </c>
      <c r="F34" s="8" t="s">
        <v>66</v>
      </c>
      <c r="G34" s="7" t="s">
        <v>69</v>
      </c>
    </row>
    <row r="35" spans="2:7" x14ac:dyDescent="0.25">
      <c r="B35" s="7">
        <f t="shared" si="1"/>
        <v>33</v>
      </c>
      <c r="C35" s="7" t="s">
        <v>5</v>
      </c>
      <c r="D35" s="8"/>
      <c r="E35" s="8"/>
      <c r="F35" s="8"/>
      <c r="G35" s="7"/>
    </row>
    <row r="36" spans="2:7" x14ac:dyDescent="0.25">
      <c r="B36" s="7">
        <f t="shared" si="1"/>
        <v>34</v>
      </c>
      <c r="C36" s="7" t="s">
        <v>5</v>
      </c>
      <c r="D36" s="8"/>
      <c r="E36" s="8"/>
      <c r="F36" s="8"/>
      <c r="G36" s="7"/>
    </row>
    <row r="37" spans="2:7" x14ac:dyDescent="0.25">
      <c r="B37" s="7">
        <f t="shared" si="1"/>
        <v>35</v>
      </c>
      <c r="C37" s="7" t="s">
        <v>5</v>
      </c>
      <c r="D37" s="8"/>
      <c r="E37" s="8"/>
      <c r="F37" s="8"/>
      <c r="G37" s="7"/>
    </row>
    <row r="38" spans="2:7" x14ac:dyDescent="0.25">
      <c r="B38" s="7">
        <f t="shared" si="1"/>
        <v>36</v>
      </c>
      <c r="C38" s="7" t="s">
        <v>5</v>
      </c>
      <c r="D38" s="8"/>
      <c r="E38" s="8"/>
      <c r="F38" s="8"/>
      <c r="G38" s="7"/>
    </row>
    <row r="39" spans="2:7" x14ac:dyDescent="0.25">
      <c r="B39" s="7">
        <f t="shared" si="1"/>
        <v>37</v>
      </c>
      <c r="C39" s="7" t="s">
        <v>5</v>
      </c>
      <c r="D39" s="8"/>
      <c r="E39" s="8"/>
      <c r="F39" s="8"/>
      <c r="G39" s="7"/>
    </row>
    <row r="40" spans="2:7" x14ac:dyDescent="0.25">
      <c r="B40" s="7">
        <f t="shared" si="1"/>
        <v>38</v>
      </c>
      <c r="C40" s="7" t="s">
        <v>5</v>
      </c>
      <c r="D40" s="8"/>
      <c r="E40" s="8"/>
      <c r="F40" s="8"/>
      <c r="G40" s="2"/>
    </row>
    <row r="41" spans="2:7" x14ac:dyDescent="0.25">
      <c r="B41" s="7">
        <f t="shared" si="1"/>
        <v>39</v>
      </c>
      <c r="C41" s="7" t="s">
        <v>5</v>
      </c>
      <c r="D41" s="8"/>
      <c r="E41" s="8"/>
      <c r="F41" s="8"/>
      <c r="G41" s="2"/>
    </row>
    <row r="42" spans="2:7" x14ac:dyDescent="0.25">
      <c r="B42" s="7">
        <f t="shared" si="1"/>
        <v>40</v>
      </c>
      <c r="C42" s="7" t="s">
        <v>5</v>
      </c>
      <c r="D42" s="8"/>
      <c r="E42" s="8"/>
      <c r="F42" s="8"/>
      <c r="G42" s="2"/>
    </row>
    <row r="43" spans="2:7" x14ac:dyDescent="0.25">
      <c r="B43" s="7">
        <f t="shared" si="1"/>
        <v>41</v>
      </c>
      <c r="C43" s="7" t="s">
        <v>5</v>
      </c>
      <c r="D43" s="8"/>
      <c r="E43" s="8"/>
      <c r="F43" s="8"/>
      <c r="G43" s="2"/>
    </row>
    <row r="44" spans="2:7" x14ac:dyDescent="0.25">
      <c r="B44" s="7">
        <f t="shared" si="1"/>
        <v>42</v>
      </c>
      <c r="C44" s="7" t="s">
        <v>5</v>
      </c>
      <c r="D44" s="8"/>
      <c r="E44" s="8"/>
      <c r="F44" s="8"/>
      <c r="G44" s="2"/>
    </row>
    <row r="45" spans="2:7" x14ac:dyDescent="0.25">
      <c r="B45" s="7">
        <f t="shared" si="1"/>
        <v>43</v>
      </c>
      <c r="C45" s="7" t="s">
        <v>5</v>
      </c>
      <c r="D45" s="8"/>
      <c r="E45" s="8"/>
      <c r="F45" s="8"/>
      <c r="G45" s="2"/>
    </row>
    <row r="46" spans="2:7" x14ac:dyDescent="0.25">
      <c r="B46" s="7">
        <f t="shared" si="1"/>
        <v>44</v>
      </c>
      <c r="C46" s="7" t="s">
        <v>5</v>
      </c>
      <c r="D46" s="8"/>
      <c r="E46" s="8"/>
      <c r="F46" s="8"/>
      <c r="G46" s="2"/>
    </row>
    <row r="47" spans="2:7" x14ac:dyDescent="0.25">
      <c r="B47" s="7">
        <f t="shared" si="1"/>
        <v>45</v>
      </c>
      <c r="C47" s="7" t="s">
        <v>5</v>
      </c>
      <c r="D47" s="8"/>
      <c r="E47" s="8"/>
      <c r="F47" s="8"/>
      <c r="G47" s="2"/>
    </row>
    <row r="48" spans="2:7" x14ac:dyDescent="0.25">
      <c r="B48" s="7">
        <f t="shared" si="1"/>
        <v>46</v>
      </c>
      <c r="C48" s="7" t="s">
        <v>5</v>
      </c>
      <c r="D48" s="8"/>
      <c r="E48" s="8"/>
      <c r="F48" s="8"/>
      <c r="G48" s="2"/>
    </row>
    <row r="49" spans="2:7" x14ac:dyDescent="0.25">
      <c r="B49" s="7">
        <f t="shared" si="1"/>
        <v>47</v>
      </c>
      <c r="C49" s="7" t="s">
        <v>5</v>
      </c>
      <c r="D49" s="8"/>
      <c r="E49" s="8"/>
      <c r="F49" s="8"/>
      <c r="G49" s="2"/>
    </row>
    <row r="50" spans="2:7" x14ac:dyDescent="0.25">
      <c r="B50" s="7">
        <f t="shared" si="1"/>
        <v>48</v>
      </c>
      <c r="C50" s="7" t="s">
        <v>5</v>
      </c>
      <c r="D50" s="8"/>
      <c r="E50" s="8"/>
      <c r="F50" s="8"/>
      <c r="G50" s="2"/>
    </row>
    <row r="51" spans="2:7" x14ac:dyDescent="0.25">
      <c r="B51" s="7">
        <f t="shared" si="1"/>
        <v>49</v>
      </c>
      <c r="C51" s="7" t="s">
        <v>5</v>
      </c>
      <c r="D51" s="8"/>
      <c r="E51" s="8"/>
      <c r="F51" s="8"/>
      <c r="G51" s="2"/>
    </row>
    <row r="52" spans="2:7" x14ac:dyDescent="0.25">
      <c r="B52" s="7">
        <f t="shared" si="1"/>
        <v>50</v>
      </c>
      <c r="C52" s="7" t="s">
        <v>5</v>
      </c>
      <c r="D52" s="8"/>
      <c r="E52" s="8"/>
      <c r="F52" s="8"/>
      <c r="G52" s="2"/>
    </row>
    <row r="53" spans="2:7" x14ac:dyDescent="0.25">
      <c r="B53" s="7">
        <f t="shared" si="1"/>
        <v>51</v>
      </c>
      <c r="C53" s="7" t="s">
        <v>5</v>
      </c>
      <c r="D53" s="8"/>
      <c r="E53" s="8"/>
      <c r="F53" s="8"/>
      <c r="G53" s="2"/>
    </row>
    <row r="54" spans="2:7" x14ac:dyDescent="0.25">
      <c r="B54" s="7">
        <f t="shared" si="1"/>
        <v>52</v>
      </c>
      <c r="C54" s="7" t="s">
        <v>5</v>
      </c>
      <c r="D54" s="8"/>
      <c r="E54" s="8"/>
      <c r="F54" s="8"/>
      <c r="G54" s="2"/>
    </row>
    <row r="55" spans="2:7" x14ac:dyDescent="0.25">
      <c r="B55" s="7">
        <f t="shared" si="1"/>
        <v>53</v>
      </c>
      <c r="C55" s="7" t="s">
        <v>5</v>
      </c>
      <c r="D55" s="8"/>
      <c r="E55" s="8"/>
      <c r="F55" s="8"/>
      <c r="G55" s="2"/>
    </row>
    <row r="56" spans="2:7" x14ac:dyDescent="0.25">
      <c r="B56" s="7">
        <f t="shared" si="1"/>
        <v>54</v>
      </c>
      <c r="C56" s="7" t="s">
        <v>5</v>
      </c>
      <c r="D56" s="8"/>
      <c r="E56" s="8"/>
      <c r="F56" s="8"/>
      <c r="G56" s="2"/>
    </row>
    <row r="57" spans="2:7" x14ac:dyDescent="0.25">
      <c r="B57" s="7">
        <f t="shared" si="1"/>
        <v>55</v>
      </c>
      <c r="C57" s="7" t="s">
        <v>5</v>
      </c>
      <c r="D57" s="8"/>
      <c r="E57" s="8"/>
      <c r="F57" s="8"/>
      <c r="G57" s="2"/>
    </row>
    <row r="58" spans="2:7" x14ac:dyDescent="0.25">
      <c r="B58" s="7">
        <f t="shared" si="1"/>
        <v>56</v>
      </c>
      <c r="C58" s="7" t="s">
        <v>5</v>
      </c>
      <c r="D58" s="8"/>
      <c r="E58" s="8"/>
      <c r="F58" s="8"/>
      <c r="G58" s="2"/>
    </row>
    <row r="59" spans="2:7" x14ac:dyDescent="0.25">
      <c r="B59" s="7">
        <f t="shared" si="1"/>
        <v>57</v>
      </c>
      <c r="C59" s="7" t="s">
        <v>5</v>
      </c>
      <c r="D59" s="8"/>
      <c r="E59" s="8"/>
      <c r="F59" s="8"/>
      <c r="G59" s="2"/>
    </row>
    <row r="60" spans="2:7" x14ac:dyDescent="0.25">
      <c r="B60" s="7">
        <f t="shared" si="1"/>
        <v>58</v>
      </c>
      <c r="C60" s="7" t="s">
        <v>5</v>
      </c>
      <c r="D60" s="8"/>
      <c r="E60" s="8"/>
      <c r="F60" s="8"/>
      <c r="G60" s="2"/>
    </row>
    <row r="61" spans="2:7" x14ac:dyDescent="0.25">
      <c r="B61" s="7">
        <f t="shared" si="1"/>
        <v>59</v>
      </c>
      <c r="C61" s="7" t="s">
        <v>5</v>
      </c>
      <c r="D61" s="8"/>
      <c r="E61" s="8"/>
      <c r="F61" s="8"/>
      <c r="G61" s="2"/>
    </row>
    <row r="62" spans="2:7" x14ac:dyDescent="0.25">
      <c r="B62" s="7">
        <f t="shared" si="1"/>
        <v>60</v>
      </c>
      <c r="C62" s="7" t="s">
        <v>5</v>
      </c>
      <c r="D62" s="8"/>
      <c r="E62" s="8"/>
      <c r="F62" s="8"/>
      <c r="G62" s="2"/>
    </row>
    <row r="63" spans="2:7" x14ac:dyDescent="0.25">
      <c r="B63" s="7">
        <f t="shared" si="1"/>
        <v>61</v>
      </c>
      <c r="C63" s="7" t="s">
        <v>5</v>
      </c>
      <c r="D63" s="8"/>
      <c r="E63" s="8"/>
      <c r="F63" s="8"/>
      <c r="G63" s="2"/>
    </row>
    <row r="64" spans="2:7" x14ac:dyDescent="0.25">
      <c r="B64" s="7">
        <f t="shared" si="1"/>
        <v>62</v>
      </c>
      <c r="C64" s="7" t="s">
        <v>5</v>
      </c>
      <c r="D64" s="8"/>
      <c r="E64" s="8"/>
      <c r="F64" s="8"/>
      <c r="G64" s="2"/>
    </row>
    <row r="65" spans="2:7" x14ac:dyDescent="0.25">
      <c r="B65" s="7">
        <f t="shared" si="1"/>
        <v>63</v>
      </c>
      <c r="C65" s="7" t="s">
        <v>5</v>
      </c>
      <c r="D65" s="8"/>
      <c r="E65" s="8"/>
      <c r="F65" s="8"/>
      <c r="G65" s="2"/>
    </row>
    <row r="66" spans="2:7" x14ac:dyDescent="0.25">
      <c r="B66" s="7">
        <f t="shared" si="1"/>
        <v>64</v>
      </c>
      <c r="C66" s="7" t="s">
        <v>5</v>
      </c>
      <c r="D66" s="8"/>
      <c r="E66" s="8"/>
      <c r="F66" s="8"/>
      <c r="G66" s="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F23"/>
  <sheetViews>
    <sheetView tabSelected="1" zoomScale="70" zoomScaleNormal="70" workbookViewId="0">
      <selection activeCell="F4" sqref="F4"/>
    </sheetView>
  </sheetViews>
  <sheetFormatPr baseColWidth="10" defaultColWidth="11" defaultRowHeight="15" x14ac:dyDescent="0.25"/>
  <cols>
    <col min="1" max="1" width="3" style="1" customWidth="1"/>
    <col min="2" max="2" width="3.42578125" style="1" bestFit="1" customWidth="1"/>
    <col min="3" max="3" width="27" style="1" bestFit="1" customWidth="1"/>
    <col min="4" max="4" width="44.85546875" style="1" customWidth="1"/>
    <col min="5" max="5" width="70.42578125" style="1" customWidth="1"/>
    <col min="6" max="6" width="74.7109375" style="1" customWidth="1"/>
    <col min="7" max="16384" width="11" style="1"/>
  </cols>
  <sheetData>
    <row r="2" spans="2:6" s="3" customFormat="1" ht="30" x14ac:dyDescent="0.25">
      <c r="B2" s="4" t="s">
        <v>0</v>
      </c>
      <c r="C2" s="5" t="s">
        <v>4</v>
      </c>
      <c r="D2" s="5" t="s">
        <v>3</v>
      </c>
      <c r="E2" s="4" t="s">
        <v>2</v>
      </c>
      <c r="F2" s="4" t="s">
        <v>1</v>
      </c>
    </row>
    <row r="3" spans="2:6" s="14" customFormat="1" ht="170.25" customHeight="1" x14ac:dyDescent="0.25">
      <c r="B3" s="15">
        <v>1</v>
      </c>
      <c r="C3" s="15" t="s">
        <v>5</v>
      </c>
      <c r="D3" s="16" t="s">
        <v>130</v>
      </c>
      <c r="E3" s="16" t="s">
        <v>131</v>
      </c>
      <c r="F3" s="16" t="s">
        <v>132</v>
      </c>
    </row>
    <row r="4" spans="2:6" ht="225" x14ac:dyDescent="0.25">
      <c r="B4" s="7">
        <f>+B3+1</f>
        <v>2</v>
      </c>
      <c r="C4" s="7" t="s">
        <v>5</v>
      </c>
      <c r="D4" s="8" t="s">
        <v>68</v>
      </c>
      <c r="E4" s="8" t="s">
        <v>8</v>
      </c>
      <c r="F4" s="8" t="s">
        <v>117</v>
      </c>
    </row>
    <row r="5" spans="2:6" ht="105" x14ac:dyDescent="0.25">
      <c r="B5" s="7">
        <f>1+B4</f>
        <v>3</v>
      </c>
      <c r="C5" s="7" t="s">
        <v>5</v>
      </c>
      <c r="D5" s="8" t="s">
        <v>72</v>
      </c>
      <c r="E5" s="8" t="s">
        <v>15</v>
      </c>
      <c r="F5" s="8" t="s">
        <v>105</v>
      </c>
    </row>
    <row r="6" spans="2:6" ht="90" x14ac:dyDescent="0.25">
      <c r="B6" s="7">
        <f t="shared" ref="B6:B23" si="0">1+B5</f>
        <v>4</v>
      </c>
      <c r="C6" s="7" t="s">
        <v>5</v>
      </c>
      <c r="D6" s="8" t="s">
        <v>73</v>
      </c>
      <c r="E6" s="8" t="s">
        <v>17</v>
      </c>
      <c r="F6" s="8" t="s">
        <v>106</v>
      </c>
    </row>
    <row r="7" spans="2:6" ht="90" x14ac:dyDescent="0.25">
      <c r="B7" s="7">
        <f t="shared" si="0"/>
        <v>5</v>
      </c>
      <c r="C7" s="7" t="s">
        <v>5</v>
      </c>
      <c r="D7" s="8" t="s">
        <v>75</v>
      </c>
      <c r="E7" s="8" t="s">
        <v>107</v>
      </c>
      <c r="F7" s="8" t="s">
        <v>26</v>
      </c>
    </row>
    <row r="8" spans="2:6" ht="120" x14ac:dyDescent="0.25">
      <c r="B8" s="7">
        <f t="shared" si="0"/>
        <v>6</v>
      </c>
      <c r="C8" s="7" t="s">
        <v>5</v>
      </c>
      <c r="D8" s="8" t="s">
        <v>76</v>
      </c>
      <c r="E8" s="8" t="s">
        <v>118</v>
      </c>
      <c r="F8" s="8" t="s">
        <v>28</v>
      </c>
    </row>
    <row r="9" spans="2:6" ht="45" x14ac:dyDescent="0.25">
      <c r="B9" s="7">
        <f t="shared" si="0"/>
        <v>7</v>
      </c>
      <c r="C9" s="7" t="s">
        <v>5</v>
      </c>
      <c r="D9" s="13" t="s">
        <v>80</v>
      </c>
      <c r="E9" s="8" t="s">
        <v>35</v>
      </c>
      <c r="F9" s="8" t="s">
        <v>116</v>
      </c>
    </row>
    <row r="10" spans="2:6" ht="180" x14ac:dyDescent="0.25">
      <c r="B10" s="7">
        <f t="shared" si="0"/>
        <v>8</v>
      </c>
      <c r="C10" s="7" t="s">
        <v>5</v>
      </c>
      <c r="D10" s="8" t="s">
        <v>81</v>
      </c>
      <c r="E10" s="8" t="s">
        <v>108</v>
      </c>
      <c r="F10" s="8" t="s">
        <v>38</v>
      </c>
    </row>
    <row r="11" spans="2:6" ht="165.75" x14ac:dyDescent="0.25">
      <c r="B11" s="7">
        <f t="shared" si="0"/>
        <v>9</v>
      </c>
      <c r="C11" s="7" t="s">
        <v>5</v>
      </c>
      <c r="D11" s="8" t="s">
        <v>83</v>
      </c>
      <c r="E11" s="10" t="s">
        <v>43</v>
      </c>
      <c r="F11" s="8" t="s">
        <v>109</v>
      </c>
    </row>
    <row r="12" spans="2:6" ht="150" x14ac:dyDescent="0.25">
      <c r="B12" s="7">
        <f t="shared" si="0"/>
        <v>10</v>
      </c>
      <c r="C12" s="7" t="s">
        <v>5</v>
      </c>
      <c r="D12" s="8" t="s">
        <v>84</v>
      </c>
      <c r="E12" s="8" t="s">
        <v>110</v>
      </c>
      <c r="F12" s="8" t="s">
        <v>46</v>
      </c>
    </row>
    <row r="13" spans="2:6" ht="105" x14ac:dyDescent="0.25">
      <c r="B13" s="7">
        <f t="shared" si="0"/>
        <v>11</v>
      </c>
      <c r="C13" s="7" t="s">
        <v>5</v>
      </c>
      <c r="D13" s="8" t="s">
        <v>85</v>
      </c>
      <c r="E13" s="8" t="s">
        <v>47</v>
      </c>
      <c r="F13" s="8" t="s">
        <v>48</v>
      </c>
    </row>
    <row r="14" spans="2:6" ht="180" x14ac:dyDescent="0.25">
      <c r="B14" s="7">
        <f t="shared" si="0"/>
        <v>12</v>
      </c>
      <c r="C14" s="7" t="s">
        <v>5</v>
      </c>
      <c r="D14" s="13" t="s">
        <v>88</v>
      </c>
      <c r="E14" s="8" t="s">
        <v>111</v>
      </c>
      <c r="F14" s="8" t="s">
        <v>49</v>
      </c>
    </row>
    <row r="15" spans="2:6" ht="30" x14ac:dyDescent="0.25">
      <c r="B15" s="7">
        <f t="shared" si="0"/>
        <v>13</v>
      </c>
      <c r="C15" s="7" t="s">
        <v>5</v>
      </c>
      <c r="D15" s="8" t="s">
        <v>92</v>
      </c>
      <c r="E15" s="8" t="s">
        <v>91</v>
      </c>
      <c r="F15" s="8" t="s">
        <v>53</v>
      </c>
    </row>
    <row r="16" spans="2:6" ht="105" x14ac:dyDescent="0.25">
      <c r="B16" s="7">
        <f t="shared" si="0"/>
        <v>14</v>
      </c>
      <c r="C16" s="7" t="s">
        <v>5</v>
      </c>
      <c r="D16" s="8" t="s">
        <v>93</v>
      </c>
      <c r="E16" s="8" t="s">
        <v>112</v>
      </c>
      <c r="F16" s="8" t="s">
        <v>55</v>
      </c>
    </row>
    <row r="17" spans="2:6" ht="210" x14ac:dyDescent="0.25">
      <c r="B17" s="7">
        <f t="shared" si="0"/>
        <v>15</v>
      </c>
      <c r="C17" s="7" t="s">
        <v>5</v>
      </c>
      <c r="D17" s="8" t="s">
        <v>99</v>
      </c>
      <c r="E17" s="8" t="s">
        <v>62</v>
      </c>
      <c r="F17" s="8" t="s">
        <v>113</v>
      </c>
    </row>
    <row r="18" spans="2:6" ht="120" x14ac:dyDescent="0.25">
      <c r="B18" s="7">
        <f t="shared" si="0"/>
        <v>16</v>
      </c>
      <c r="C18" s="7" t="s">
        <v>5</v>
      </c>
      <c r="D18" s="13" t="s">
        <v>100</v>
      </c>
      <c r="E18" s="8" t="s">
        <v>67</v>
      </c>
      <c r="F18" s="8" t="s">
        <v>114</v>
      </c>
    </row>
    <row r="19" spans="2:6" ht="225" x14ac:dyDescent="0.25">
      <c r="B19" s="7">
        <f t="shared" si="0"/>
        <v>17</v>
      </c>
      <c r="C19" s="7" t="s">
        <v>5</v>
      </c>
      <c r="D19" s="8" t="s">
        <v>101</v>
      </c>
      <c r="E19" s="8" t="s">
        <v>115</v>
      </c>
      <c r="F19" s="8" t="s">
        <v>65</v>
      </c>
    </row>
    <row r="20" spans="2:6" ht="180" x14ac:dyDescent="0.25">
      <c r="B20" s="7">
        <f t="shared" si="0"/>
        <v>18</v>
      </c>
      <c r="C20" s="7" t="s">
        <v>5</v>
      </c>
      <c r="D20" s="18" t="s">
        <v>119</v>
      </c>
      <c r="E20" s="18" t="s">
        <v>120</v>
      </c>
      <c r="F20" s="17" t="s">
        <v>121</v>
      </c>
    </row>
    <row r="21" spans="2:6" ht="138" x14ac:dyDescent="0.25">
      <c r="B21" s="7">
        <f t="shared" si="0"/>
        <v>19</v>
      </c>
      <c r="C21" s="7" t="s">
        <v>5</v>
      </c>
      <c r="D21" s="18" t="s">
        <v>122</v>
      </c>
      <c r="E21" s="18" t="s">
        <v>123</v>
      </c>
      <c r="F21" s="17" t="s">
        <v>124</v>
      </c>
    </row>
    <row r="22" spans="2:6" ht="75" x14ac:dyDescent="0.25">
      <c r="B22" s="7">
        <f t="shared" si="0"/>
        <v>20</v>
      </c>
      <c r="C22" s="7" t="s">
        <v>5</v>
      </c>
      <c r="D22" s="18" t="s">
        <v>122</v>
      </c>
      <c r="E22" s="17" t="s">
        <v>125</v>
      </c>
      <c r="F22" s="17" t="s">
        <v>126</v>
      </c>
    </row>
    <row r="23" spans="2:6" ht="60" x14ac:dyDescent="0.25">
      <c r="B23" s="7">
        <f t="shared" si="0"/>
        <v>21</v>
      </c>
      <c r="C23" s="7" t="s">
        <v>5</v>
      </c>
      <c r="D23" s="17" t="s">
        <v>127</v>
      </c>
      <c r="E23" s="17" t="s">
        <v>128</v>
      </c>
      <c r="F23" s="17" t="s">
        <v>129</v>
      </c>
    </row>
  </sheetData>
  <autoFilter ref="B2:F23" xr:uid="{00000000-0009-0000-0000-000004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3bf472f7-a010-4b5a-bb99-a26ed4c99680"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9" ma:contentTypeDescription="Crear nuevo documento." ma:contentTypeScope="" ma:versionID="5a5c327d85e5f94d7be16a6e854daabf">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6d1dce20f9e3ad2aabf79d57e7a0a7be"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Props1.xml><?xml version="1.0" encoding="utf-8"?>
<ds:datastoreItem xmlns:ds="http://schemas.openxmlformats.org/officeDocument/2006/customXml" ds:itemID="{FBE320B9-546C-44EA-80FF-7D242A598EC0}">
  <ds:schemaRefs>
    <ds:schemaRef ds:uri="Microsoft.SharePoint.Taxonomy.ContentTypeSync"/>
  </ds:schemaRefs>
</ds:datastoreItem>
</file>

<file path=customXml/itemProps2.xml><?xml version="1.0" encoding="utf-8"?>
<ds:datastoreItem xmlns:ds="http://schemas.openxmlformats.org/officeDocument/2006/customXml" ds:itemID="{4BE7DD47-B6AB-432A-9DCE-27F3EE3129BB}">
  <ds:schemaRefs>
    <ds:schemaRef ds:uri="http://schemas.microsoft.com/sharepoint/v3/contenttype/forms"/>
  </ds:schemaRefs>
</ds:datastoreItem>
</file>

<file path=customXml/itemProps3.xml><?xml version="1.0" encoding="utf-8"?>
<ds:datastoreItem xmlns:ds="http://schemas.openxmlformats.org/officeDocument/2006/customXml" ds:itemID="{3545EFA6-4277-4703-BA94-AFF77DC46F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50B60E-B4FF-4E0B-8364-259F7D40FBF5}">
  <ds:schemaRefs>
    <ds:schemaRef ds:uri="http://schemas.microsoft.com/office/2006/documentManagement/types"/>
    <ds:schemaRef ds:uri="http://schemas.microsoft.com/office/2006/metadata/properties"/>
    <ds:schemaRef ds:uri="http://www.w3.org/XML/1998/namespace"/>
    <ds:schemaRef ds:uri="87037488-ec5d-4aba-84c2-9b1d22638e8e"/>
    <ds:schemaRef ds:uri="http://purl.org/dc/dcmitype/"/>
    <ds:schemaRef ds:uri="http://schemas.microsoft.com/office/infopath/2007/PartnerControls"/>
    <ds:schemaRef ds:uri="http://schemas.openxmlformats.org/package/2006/metadata/core-properties"/>
    <ds:schemaRef ds:uri="d8895ceb-cbab-4b4f-8d6a-bb8883f47a9d"/>
    <ds:schemaRef ds:uri="84828612-8ef3-4931-a09d-6d6e2d29f316"/>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Obs. Informe avance N°2 STZyD</vt:lpstr>
      <vt:lpstr>Obs Inf Avance N°2 - V3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Humberto</cp:lastModifiedBy>
  <dcterms:created xsi:type="dcterms:W3CDTF">2019-10-08T21:10:49Z</dcterms:created>
  <dcterms:modified xsi:type="dcterms:W3CDTF">2020-08-07T01:59:21Z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0x0101001B88C6281D230743B546D90547FB6CEC</vt:lpwstr>
  </property>
  <property fmtid="{D5CDD505-2E9C-101B-9397-08002B2CF9AE}" pid="3" name="MSIP_Label_c135c4ba-2280-41f8-be7d-6f21d368baa3_Enabled">
    <vt:lpwstr>True</vt:lpwstr>
  </property>
  <property fmtid="{D5CDD505-2E9C-101B-9397-08002B2CF9AE}" pid="4" name="MSIP_Label_c135c4ba-2280-41f8-be7d-6f21d368baa3_SiteId">
    <vt:lpwstr>24139d14-c62c-4c47-8bdd-ce71ea1d50cf</vt:lpwstr>
  </property>
  <property fmtid="{D5CDD505-2E9C-101B-9397-08002B2CF9AE}" pid="5" name="MSIP_Label_c135c4ba-2280-41f8-be7d-6f21d368baa3_Owner">
    <vt:lpwstr>AQ4126@engie.com</vt:lpwstr>
  </property>
  <property fmtid="{D5CDD505-2E9C-101B-9397-08002B2CF9AE}" pid="6" name="MSIP_Label_c135c4ba-2280-41f8-be7d-6f21d368baa3_SetDate">
    <vt:lpwstr>2020-01-28T22:50:21.7262023Z</vt:lpwstr>
  </property>
  <property fmtid="{D5CDD505-2E9C-101B-9397-08002B2CF9AE}" pid="7" name="MSIP_Label_c135c4ba-2280-41f8-be7d-6f21d368baa3_Name">
    <vt:lpwstr>Internal</vt:lpwstr>
  </property>
  <property fmtid="{D5CDD505-2E9C-101B-9397-08002B2CF9AE}" pid="8" name="MSIP_Label_c135c4ba-2280-41f8-be7d-6f21d368baa3_Application">
    <vt:lpwstr>Microsoft Azure Information Protection</vt:lpwstr>
  </property>
  <property fmtid="{D5CDD505-2E9C-101B-9397-08002B2CF9AE}" pid="9" name="MSIP_Label_c135c4ba-2280-41f8-be7d-6f21d368baa3_ActionId">
    <vt:lpwstr>50191997-1513-4924-b0c2-1e93bc4d2487</vt:lpwstr>
  </property>
  <property fmtid="{D5CDD505-2E9C-101B-9397-08002B2CF9AE}" pid="10" name="MSIP_Label_c135c4ba-2280-41f8-be7d-6f21d368baa3_Extended_MSFT_Method">
    <vt:lpwstr>Automatic</vt:lpwstr>
  </property>
  <property fmtid="{D5CDD505-2E9C-101B-9397-08002B2CF9AE}" pid="11" name="Sensitivity">
    <vt:lpwstr>Internal</vt:lpwstr>
  </property>
  <property fmtid="{D5CDD505-2E9C-101B-9397-08002B2CF9AE}" pid="12" name="Security Classification">
    <vt:lpwstr/>
  </property>
</Properties>
</file>