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grupocge.cl\fs-w-cd-01\OfCentral\COM_TODO\VATT\Proceso 2020-2023\Estudio de Valorizacion\Consultores\SYNEX\Inf Enviada\20200429 Obs Informe de avance N°2 v2\Trabajo\Rev Obs Comite\"/>
    </mc:Choice>
  </mc:AlternateContent>
  <xr:revisionPtr revIDLastSave="0" documentId="13_ncr:1_{2A070DBE-C409-42D2-BC3B-202B3534CD17}" xr6:coauthVersionLast="41" xr6:coauthVersionMax="41" xr10:uidLastSave="{00000000-0000-0000-0000-000000000000}"/>
  <bookViews>
    <workbookView xWindow="-108" yWindow="-108" windowWidth="16608" windowHeight="8832" xr2:uid="{E42794BC-262A-48AF-888D-82D4CB1DE22A}"/>
  </bookViews>
  <sheets>
    <sheet name="Resumen" sheetId="1" r:id="rId1"/>
    <sheet name="Arch-COMA" sheetId="11" r:id="rId2"/>
    <sheet name="Arch-BMI" sheetId="10" r:id="rId3"/>
    <sheet name="Arch-Intangibles" sheetId="9" r:id="rId4"/>
    <sheet name="Arch-Capital de Explotación" sheetId="8" r:id="rId5"/>
    <sheet name="Gral Tabla 8.1.3" sheetId="2" r:id="rId6"/>
    <sheet name="Inf_COMA Cap 8.1.2" sheetId="4" r:id="rId7"/>
    <sheet name="Inf_BI Cap 9" sheetId="5" r:id="rId8"/>
    <sheet name="Inf_BMI Cap 8.1.3" sheetId="3" r:id="rId9"/>
    <sheet name="Query BD" sheetId="7" r:id="rId10"/>
    <sheet name="Resultados_Con_Valores_BMI" sheetId="6" r:id="rId11"/>
  </sheets>
  <definedNames>
    <definedName name="_xlnm._FilterDatabase" localSheetId="10" hidden="1">Resultados_Con_Valores_BMI!$A$1:$AK$310</definedName>
    <definedName name="_ftn1" localSheetId="6">'Inf_COMA Cap 8.1.2'!$B$14</definedName>
    <definedName name="_ftnref1" localSheetId="6">'Inf_COMA Cap 8.1.2'!$B$10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1" l="1"/>
  <c r="E3" i="1"/>
  <c r="E5" i="1" l="1"/>
  <c r="E7" i="1"/>
  <c r="E9" i="1"/>
  <c r="G3" i="1"/>
  <c r="G8" i="1"/>
  <c r="G10" i="1"/>
  <c r="AQ14" i="7"/>
  <c r="AP14" i="7"/>
  <c r="AO14" i="7"/>
  <c r="AN14" i="7"/>
  <c r="AM14" i="7"/>
  <c r="AL14" i="7"/>
  <c r="AK14" i="7"/>
  <c r="AJ14" i="7"/>
  <c r="AI14" i="7"/>
  <c r="AH14" i="7"/>
  <c r="AG14" i="7"/>
  <c r="AF14" i="7"/>
  <c r="AE14" i="7"/>
  <c r="AD14" i="7"/>
  <c r="AC14" i="7"/>
  <c r="AB14" i="7"/>
  <c r="AA14" i="7"/>
  <c r="Z14" i="7"/>
  <c r="Y14" i="7"/>
  <c r="X14" i="7"/>
  <c r="W14" i="7"/>
  <c r="V14" i="7"/>
  <c r="U14" i="7"/>
  <c r="T14" i="7"/>
  <c r="S14" i="7"/>
  <c r="R14" i="7"/>
  <c r="Q14" i="7"/>
  <c r="P14" i="7"/>
  <c r="O14" i="7"/>
  <c r="N14" i="7"/>
  <c r="M14" i="7"/>
  <c r="L14" i="7"/>
  <c r="K14" i="7"/>
  <c r="J14" i="7"/>
  <c r="I14" i="7"/>
  <c r="F8" i="7"/>
  <c r="G9" i="1" s="1"/>
  <c r="E8" i="7"/>
  <c r="G7" i="1" s="1"/>
  <c r="I9" i="1" l="1"/>
  <c r="I7" i="1"/>
  <c r="I5" i="1"/>
  <c r="I3" i="1"/>
  <c r="F310" i="6"/>
  <c r="F309" i="6"/>
  <c r="F308" i="6"/>
  <c r="F307" i="6"/>
  <c r="F306" i="6"/>
  <c r="F305" i="6"/>
  <c r="F304" i="6"/>
  <c r="F303" i="6"/>
  <c r="F302" i="6"/>
  <c r="F301" i="6"/>
  <c r="F300" i="6"/>
  <c r="F299" i="6"/>
  <c r="F298" i="6"/>
  <c r="F297" i="6"/>
  <c r="F296" i="6"/>
  <c r="F295" i="6"/>
  <c r="F294" i="6"/>
  <c r="F293" i="6"/>
  <c r="F292" i="6"/>
  <c r="F291" i="6"/>
  <c r="F290" i="6"/>
  <c r="F289" i="6"/>
  <c r="F288" i="6"/>
  <c r="F287" i="6"/>
  <c r="F286" i="6"/>
  <c r="F285" i="6"/>
  <c r="F284" i="6"/>
  <c r="F283" i="6"/>
  <c r="F282" i="6"/>
  <c r="F281" i="6"/>
  <c r="F280" i="6"/>
  <c r="F279" i="6"/>
  <c r="F278" i="6"/>
  <c r="F277" i="6"/>
  <c r="F276" i="6"/>
  <c r="F275" i="6"/>
  <c r="F274" i="6"/>
  <c r="F273" i="6"/>
  <c r="F272" i="6"/>
  <c r="F271" i="6"/>
  <c r="F270" i="6"/>
  <c r="F269" i="6"/>
  <c r="F268" i="6"/>
  <c r="F267" i="6"/>
  <c r="F266" i="6"/>
  <c r="F265" i="6"/>
  <c r="F264" i="6"/>
  <c r="F263" i="6"/>
  <c r="F262" i="6"/>
  <c r="F261" i="6"/>
  <c r="F260" i="6"/>
  <c r="F259" i="6"/>
  <c r="F258" i="6"/>
  <c r="F257" i="6"/>
  <c r="F256" i="6"/>
  <c r="F255" i="6"/>
  <c r="F254" i="6"/>
  <c r="F253" i="6"/>
  <c r="F252" i="6"/>
  <c r="F251" i="6"/>
  <c r="F250" i="6"/>
  <c r="F249" i="6"/>
  <c r="F248" i="6"/>
  <c r="F247" i="6"/>
  <c r="F246" i="6"/>
  <c r="F245" i="6"/>
  <c r="F244" i="6"/>
  <c r="F243" i="6"/>
  <c r="F242" i="6"/>
  <c r="F241" i="6"/>
  <c r="F240" i="6"/>
  <c r="F239" i="6"/>
  <c r="F238" i="6"/>
  <c r="F237" i="6"/>
  <c r="F236" i="6"/>
  <c r="F235" i="6"/>
  <c r="F234" i="6"/>
  <c r="F233" i="6"/>
  <c r="F232" i="6"/>
  <c r="F231" i="6"/>
  <c r="F230" i="6"/>
  <c r="F229" i="6"/>
  <c r="F228" i="6"/>
  <c r="F227" i="6"/>
  <c r="F226" i="6"/>
  <c r="F225" i="6"/>
  <c r="F224" i="6"/>
  <c r="F223" i="6"/>
  <c r="F222" i="6"/>
  <c r="F221" i="6"/>
  <c r="F220" i="6"/>
  <c r="F219" i="6"/>
  <c r="F218" i="6"/>
  <c r="F217" i="6"/>
  <c r="F216" i="6"/>
  <c r="F215" i="6"/>
  <c r="F214" i="6"/>
  <c r="F213" i="6"/>
  <c r="F212" i="6"/>
  <c r="F211" i="6"/>
  <c r="F210" i="6"/>
  <c r="F209" i="6"/>
  <c r="F208" i="6"/>
  <c r="F207" i="6"/>
  <c r="F206" i="6"/>
  <c r="F205" i="6"/>
  <c r="F204" i="6"/>
  <c r="F203" i="6"/>
  <c r="F202" i="6"/>
  <c r="F201" i="6"/>
  <c r="F200" i="6"/>
  <c r="F199" i="6"/>
  <c r="F198" i="6"/>
  <c r="F197" i="6"/>
  <c r="F196" i="6"/>
  <c r="F195" i="6"/>
  <c r="F194" i="6"/>
  <c r="F193" i="6"/>
  <c r="F192" i="6"/>
  <c r="F191" i="6"/>
  <c r="F190" i="6"/>
  <c r="F189" i="6"/>
  <c r="F188" i="6"/>
  <c r="F187" i="6"/>
  <c r="F186" i="6"/>
  <c r="F185" i="6"/>
  <c r="F184" i="6"/>
  <c r="F183" i="6"/>
  <c r="F182" i="6"/>
  <c r="F181" i="6"/>
  <c r="F180" i="6"/>
  <c r="F179" i="6"/>
  <c r="F178" i="6"/>
  <c r="F177" i="6"/>
  <c r="F176" i="6"/>
  <c r="F175" i="6"/>
  <c r="F174" i="6"/>
  <c r="F173" i="6"/>
  <c r="F172" i="6"/>
  <c r="F171" i="6"/>
  <c r="F170" i="6"/>
  <c r="F169" i="6"/>
  <c r="F168" i="6"/>
  <c r="F167" i="6"/>
  <c r="F166" i="6"/>
  <c r="F165" i="6"/>
  <c r="F164" i="6"/>
  <c r="F163" i="6"/>
  <c r="F162" i="6"/>
  <c r="F161" i="6"/>
  <c r="F160" i="6"/>
  <c r="F159" i="6"/>
  <c r="F158" i="6"/>
  <c r="F157" i="6"/>
  <c r="F156" i="6"/>
  <c r="F155" i="6"/>
  <c r="F154" i="6"/>
  <c r="F153" i="6"/>
  <c r="F152" i="6"/>
  <c r="F151" i="6"/>
  <c r="F150" i="6"/>
  <c r="F149" i="6"/>
  <c r="F148" i="6"/>
  <c r="F147" i="6"/>
  <c r="F146" i="6"/>
  <c r="F145" i="6"/>
  <c r="F144" i="6"/>
  <c r="F143" i="6"/>
  <c r="F142" i="6"/>
  <c r="F141" i="6"/>
  <c r="F140" i="6"/>
  <c r="F139" i="6"/>
  <c r="F138" i="6"/>
  <c r="F137" i="6"/>
  <c r="F136" i="6"/>
  <c r="F135" i="6"/>
  <c r="F134" i="6"/>
  <c r="F133" i="6"/>
  <c r="F132" i="6"/>
  <c r="F131" i="6"/>
  <c r="F130" i="6"/>
  <c r="F129" i="6"/>
  <c r="F128" i="6"/>
  <c r="F127" i="6"/>
  <c r="F126" i="6"/>
  <c r="F125" i="6"/>
  <c r="F124" i="6"/>
  <c r="F123" i="6"/>
  <c r="F122" i="6"/>
  <c r="F121" i="6"/>
  <c r="F120" i="6"/>
  <c r="F119" i="6"/>
  <c r="F118" i="6"/>
  <c r="F117" i="6"/>
  <c r="F116" i="6"/>
  <c r="F115" i="6"/>
  <c r="F114" i="6"/>
  <c r="F113" i="6"/>
  <c r="F112" i="6"/>
  <c r="F111" i="6"/>
  <c r="F110" i="6"/>
  <c r="F109" i="6"/>
  <c r="F108" i="6"/>
  <c r="F107" i="6"/>
  <c r="F106" i="6"/>
  <c r="F105" i="6"/>
  <c r="F104" i="6"/>
  <c r="F103" i="6"/>
  <c r="F102" i="6"/>
  <c r="F101" i="6"/>
  <c r="F100" i="6"/>
  <c r="F99" i="6"/>
  <c r="F98" i="6"/>
  <c r="F97" i="6"/>
  <c r="F96" i="6"/>
  <c r="F95" i="6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F2" i="6"/>
  <c r="C5" i="1" l="1"/>
  <c r="C3" i="1"/>
  <c r="H3" i="2"/>
  <c r="C6" i="1" s="1"/>
  <c r="F3" i="2"/>
  <c r="C4" i="1" s="1"/>
  <c r="E3" i="2"/>
  <c r="D3" i="2"/>
  <c r="C3" i="2"/>
  <c r="B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Efrain Voscoboinik</author>
  </authors>
  <commentList>
    <comment ref="C4" authorId="0" shapeId="0" xr:uid="{A40F613F-671B-427A-9026-CBC502513AA8}">
      <text>
        <r>
          <rPr>
            <b/>
            <sz val="9"/>
            <color indexed="81"/>
            <rFont val="Tahoma"/>
            <family val="2"/>
          </rPr>
          <t>Con horas extras y guardia pasiva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<sst xmlns="http://schemas.openxmlformats.org/spreadsheetml/2006/main" count="6712" uniqueCount="616">
  <si>
    <t>COMA</t>
  </si>
  <si>
    <t>BMI</t>
  </si>
  <si>
    <t>BI</t>
  </si>
  <si>
    <t>CE</t>
  </si>
  <si>
    <t>Informe</t>
  </si>
  <si>
    <t>Tabla de determinación</t>
  </si>
  <si>
    <t>Fuente</t>
  </si>
  <si>
    <t>Valor</t>
  </si>
  <si>
    <t>Base de datos</t>
  </si>
  <si>
    <t>No indica</t>
  </si>
  <si>
    <t>Cap. 8.1.3</t>
  </si>
  <si>
    <t>Cap. 8.1.2</t>
  </si>
  <si>
    <t>Cap. 9</t>
  </si>
  <si>
    <t>Cap. 6.2.12</t>
  </si>
  <si>
    <t>Capital de Explotacion_Intangibles_BMI.xlsx</t>
  </si>
  <si>
    <t>Tramo Subestación</t>
  </si>
  <si>
    <t>COMA Directo</t>
  </si>
  <si>
    <t>COMA Estructura Central</t>
  </si>
  <si>
    <t>COMA Regional</t>
  </si>
  <si>
    <t>COMA Estudio Tarifario</t>
  </si>
  <si>
    <t>Total COMA</t>
  </si>
  <si>
    <t>Bienes Muebles e inmuebles</t>
  </si>
  <si>
    <t>SE-N_1</t>
  </si>
  <si>
    <t>SE-N_2</t>
  </si>
  <si>
    <t>SE-N_3</t>
  </si>
  <si>
    <t>SE-N_5</t>
  </si>
  <si>
    <t>SE-N_6</t>
  </si>
  <si>
    <t>SE-N_7</t>
  </si>
  <si>
    <t>SE-N_8</t>
  </si>
  <si>
    <t>SE-N_9</t>
  </si>
  <si>
    <t>SE-N_10</t>
  </si>
  <si>
    <t>SE-N_11</t>
  </si>
  <si>
    <t>SE-N_12</t>
  </si>
  <si>
    <t>SE-N_13</t>
  </si>
  <si>
    <t>SE-N_14</t>
  </si>
  <si>
    <t>SE-N_15</t>
  </si>
  <si>
    <t>SE-N_16</t>
  </si>
  <si>
    <t>SE-N_17</t>
  </si>
  <si>
    <t>SE-N_18</t>
  </si>
  <si>
    <t>SE-N_19</t>
  </si>
  <si>
    <t>SE-N_20</t>
  </si>
  <si>
    <t>-</t>
  </si>
  <si>
    <t>SE-N_21</t>
  </si>
  <si>
    <t>SE-N_22</t>
  </si>
  <si>
    <t>SE-N_23</t>
  </si>
  <si>
    <t>SE-N_24</t>
  </si>
  <si>
    <t>SE-N_25</t>
  </si>
  <si>
    <t>SE-N_26</t>
  </si>
  <si>
    <t>SE-N_27</t>
  </si>
  <si>
    <t>SE-N_28</t>
  </si>
  <si>
    <t>SE-N_29</t>
  </si>
  <si>
    <t>SE-N_30</t>
  </si>
  <si>
    <t>SE-N_31</t>
  </si>
  <si>
    <t>SE-N_32</t>
  </si>
  <si>
    <t>SE-N_33</t>
  </si>
  <si>
    <t>SE-N_34</t>
  </si>
  <si>
    <t>SE-N_35</t>
  </si>
  <si>
    <t>SE-N_37</t>
  </si>
  <si>
    <t>SE-N_38</t>
  </si>
  <si>
    <t>SE-N_39</t>
  </si>
  <si>
    <t>SE-N_40</t>
  </si>
  <si>
    <t>SE-N_41</t>
  </si>
  <si>
    <t>SE-N_42</t>
  </si>
  <si>
    <t>SE-N_43</t>
  </si>
  <si>
    <t>SE-N_44</t>
  </si>
  <si>
    <t>SE-N_45</t>
  </si>
  <si>
    <t>SE-N_46</t>
  </si>
  <si>
    <t>SE-N_47</t>
  </si>
  <si>
    <t>SE-N_48</t>
  </si>
  <si>
    <t>SE-N_50</t>
  </si>
  <si>
    <t>SE-N_51</t>
  </si>
  <si>
    <t>SE-N_53</t>
  </si>
  <si>
    <t>SE-N_54</t>
  </si>
  <si>
    <t>SE-N_55</t>
  </si>
  <si>
    <t>SE-N_56</t>
  </si>
  <si>
    <t>SE-N_57</t>
  </si>
  <si>
    <t>SE-N_59</t>
  </si>
  <si>
    <t>SE-N_60</t>
  </si>
  <si>
    <t>SE-N_62</t>
  </si>
  <si>
    <t>SE-N_63</t>
  </si>
  <si>
    <t>SE-N_64</t>
  </si>
  <si>
    <t>SE-N_65</t>
  </si>
  <si>
    <t>SE-N_66</t>
  </si>
  <si>
    <t>SE-N_67</t>
  </si>
  <si>
    <t>SE-N_68</t>
  </si>
  <si>
    <t>SE-N_69</t>
  </si>
  <si>
    <t>SE-N_78</t>
  </si>
  <si>
    <t>SE-N_79</t>
  </si>
  <si>
    <t>SE-N_80</t>
  </si>
  <si>
    <t>SE-N_81</t>
  </si>
  <si>
    <t>N_1</t>
  </si>
  <si>
    <t>N_2</t>
  </si>
  <si>
    <t>N_3</t>
  </si>
  <si>
    <t>N_4</t>
  </si>
  <si>
    <t>N_5</t>
  </si>
  <si>
    <t>N_6</t>
  </si>
  <si>
    <t>N_7</t>
  </si>
  <si>
    <t>N_8</t>
  </si>
  <si>
    <t>N_9</t>
  </si>
  <si>
    <t>N_10</t>
  </si>
  <si>
    <t>N_11</t>
  </si>
  <si>
    <t>N_13</t>
  </si>
  <si>
    <t>N_14</t>
  </si>
  <si>
    <t>N_15</t>
  </si>
  <si>
    <t>N_16</t>
  </si>
  <si>
    <t>N_17</t>
  </si>
  <si>
    <t>N_18</t>
  </si>
  <si>
    <t>N_20</t>
  </si>
  <si>
    <t>N_21</t>
  </si>
  <si>
    <t>N_22</t>
  </si>
  <si>
    <t>N_23</t>
  </si>
  <si>
    <t>N_24</t>
  </si>
  <si>
    <t>N_25</t>
  </si>
  <si>
    <t>N_26</t>
  </si>
  <si>
    <t>N_27</t>
  </si>
  <si>
    <t>N_28</t>
  </si>
  <si>
    <t>N_29</t>
  </si>
  <si>
    <t>N_30</t>
  </si>
  <si>
    <t>N_31</t>
  </si>
  <si>
    <t>N_32</t>
  </si>
  <si>
    <t>N_33</t>
  </si>
  <si>
    <t>N_34</t>
  </si>
  <si>
    <t>N_35</t>
  </si>
  <si>
    <t>N_36</t>
  </si>
  <si>
    <t>N_37</t>
  </si>
  <si>
    <t>N_38</t>
  </si>
  <si>
    <t>N_39</t>
  </si>
  <si>
    <t>N_40</t>
  </si>
  <si>
    <t>N_41</t>
  </si>
  <si>
    <t>N_42</t>
  </si>
  <si>
    <t>N_43</t>
  </si>
  <si>
    <t>N_44</t>
  </si>
  <si>
    <t>N_45</t>
  </si>
  <si>
    <t>N_46</t>
  </si>
  <si>
    <t>N_47</t>
  </si>
  <si>
    <t>N_48</t>
  </si>
  <si>
    <t>N_49</t>
  </si>
  <si>
    <t>N_50</t>
  </si>
  <si>
    <t>N_51</t>
  </si>
  <si>
    <t>N_52</t>
  </si>
  <si>
    <t>N_53</t>
  </si>
  <si>
    <t>N_54</t>
  </si>
  <si>
    <t>N_55</t>
  </si>
  <si>
    <t>N_56</t>
  </si>
  <si>
    <t>N_58</t>
  </si>
  <si>
    <t>N_59</t>
  </si>
  <si>
    <t>N_60</t>
  </si>
  <si>
    <t>N_61</t>
  </si>
  <si>
    <t>N_62</t>
  </si>
  <si>
    <t>N_63</t>
  </si>
  <si>
    <t>N_64</t>
  </si>
  <si>
    <t>N_65</t>
  </si>
  <si>
    <t>N_66</t>
  </si>
  <si>
    <t>N_67</t>
  </si>
  <si>
    <t>N_69</t>
  </si>
  <si>
    <t>N_70</t>
  </si>
  <si>
    <t>N_72</t>
  </si>
  <si>
    <t>N_73</t>
  </si>
  <si>
    <t>N_74</t>
  </si>
  <si>
    <t>N_75</t>
  </si>
  <si>
    <t>N_76</t>
  </si>
  <si>
    <t>N_77</t>
  </si>
  <si>
    <t>N_78</t>
  </si>
  <si>
    <t>N_79</t>
  </si>
  <si>
    <t>N_80</t>
  </si>
  <si>
    <t>N_81</t>
  </si>
  <si>
    <t>N_82</t>
  </si>
  <si>
    <t>N_83</t>
  </si>
  <si>
    <t>N_84</t>
  </si>
  <si>
    <t>N_85</t>
  </si>
  <si>
    <t>N_86</t>
  </si>
  <si>
    <t>N_87</t>
  </si>
  <si>
    <t>N_88</t>
  </si>
  <si>
    <t>N_90</t>
  </si>
  <si>
    <t>N_91</t>
  </si>
  <si>
    <t>N_92</t>
  </si>
  <si>
    <t>N_94</t>
  </si>
  <si>
    <t>N_95</t>
  </si>
  <si>
    <t>N_96</t>
  </si>
  <si>
    <t>N_98</t>
  </si>
  <si>
    <t>N_99</t>
  </si>
  <si>
    <t>N_100</t>
  </si>
  <si>
    <t>N_101</t>
  </si>
  <si>
    <t>N_102</t>
  </si>
  <si>
    <t>N_103</t>
  </si>
  <si>
    <t>N_104</t>
  </si>
  <si>
    <t>N_105</t>
  </si>
  <si>
    <t>N_106</t>
  </si>
  <si>
    <t>N_107</t>
  </si>
  <si>
    <t>N_109</t>
  </si>
  <si>
    <t>N_110</t>
  </si>
  <si>
    <t>N_111</t>
  </si>
  <si>
    <t>N_112</t>
  </si>
  <si>
    <t>N_113</t>
  </si>
  <si>
    <t>N_115</t>
  </si>
  <si>
    <t>N_116</t>
  </si>
  <si>
    <t>N_117</t>
  </si>
  <si>
    <t>N_118</t>
  </si>
  <si>
    <t>N_119</t>
  </si>
  <si>
    <t>N_120</t>
  </si>
  <si>
    <t>N_121</t>
  </si>
  <si>
    <t>N_123</t>
  </si>
  <si>
    <t>N_124</t>
  </si>
  <si>
    <t>N_125</t>
  </si>
  <si>
    <t>N_126</t>
  </si>
  <si>
    <t>N_127</t>
  </si>
  <si>
    <t>N_128</t>
  </si>
  <si>
    <t>N_129</t>
  </si>
  <si>
    <t>N_130</t>
  </si>
  <si>
    <t>N_131</t>
  </si>
  <si>
    <t>N_132</t>
  </si>
  <si>
    <t>N_133</t>
  </si>
  <si>
    <t>N_134</t>
  </si>
  <si>
    <t>N_136</t>
  </si>
  <si>
    <t>N_137</t>
  </si>
  <si>
    <t>N_138</t>
  </si>
  <si>
    <t>N_139</t>
  </si>
  <si>
    <t>N_140</t>
  </si>
  <si>
    <t>Cap 8.1.3</t>
  </si>
  <si>
    <t>Ver tabla en capítulo 8.1.3</t>
  </si>
  <si>
    <t>Función</t>
  </si>
  <si>
    <t>BI (USD)</t>
  </si>
  <si>
    <t>EC (USD)</t>
  </si>
  <si>
    <t>EOYM (USD)</t>
  </si>
  <si>
    <t>VH (USD)</t>
  </si>
  <si>
    <t>BM (USD/año)</t>
  </si>
  <si>
    <t>Total BM&amp;I (USD)</t>
  </si>
  <si>
    <t>Estructura Central</t>
  </si>
  <si>
    <t>Regional Norte</t>
  </si>
  <si>
    <t>Regional Centro</t>
  </si>
  <si>
    <t>Regional Centro Sur</t>
  </si>
  <si>
    <t>Regional Sur</t>
  </si>
  <si>
    <t>TOTAL</t>
  </si>
  <si>
    <t>Costo Personal</t>
  </si>
  <si>
    <t>Gastos (USD/año)</t>
  </si>
  <si>
    <t>Total (USD/año)</t>
  </si>
  <si>
    <t>Directos_SE_EC</t>
  </si>
  <si>
    <t>Directos SE</t>
  </si>
  <si>
    <t>Directos Lineas[1]</t>
  </si>
  <si>
    <t>[1] Los costos directos de líneas no incluyen el costo correspondiente a la componente línea (Estructura, conductor, aislador, etc.) de los tramos N_61, N_62 y N_102, en virtud que dichos componentes no estan incorporados en la base de datos del estudio.</t>
  </si>
  <si>
    <t>Cálculo Intangibles</t>
  </si>
  <si>
    <t>USD</t>
  </si>
  <si>
    <t>Asesorias</t>
  </si>
  <si>
    <t>Salarios Personal sin Beneficios ( 2 meses)</t>
  </si>
  <si>
    <t>Capacitación (1 mes)</t>
  </si>
  <si>
    <t>Costo anual OyM  (un mes)</t>
  </si>
  <si>
    <t>Total Intangibles</t>
  </si>
  <si>
    <t>IdCalificacionCodigo</t>
  </si>
  <si>
    <t>Nombre</t>
  </si>
  <si>
    <t>TipoTramo</t>
  </si>
  <si>
    <t>IdEmpresaPropietaria</t>
  </si>
  <si>
    <t>EmpresaPropietaria</t>
  </si>
  <si>
    <t>AVI_Base + AVI_BMI para COMA</t>
  </si>
  <si>
    <t>VI_SUBTOTAL</t>
  </si>
  <si>
    <t>VI_BI_SUBTOTAL</t>
  </si>
  <si>
    <t>VI_CE_SUBTOTAL</t>
  </si>
  <si>
    <t>VI_MITIGACIONES</t>
  </si>
  <si>
    <t>VI_BI_MITIGACIONES</t>
  </si>
  <si>
    <t>VI_CE_MITIGACIONES</t>
  </si>
  <si>
    <t>VI_SERVIDUMBRES</t>
  </si>
  <si>
    <t>VI_BI_SERVIDUMBRES</t>
  </si>
  <si>
    <t>VI_CE_SERVIDUMBRES</t>
  </si>
  <si>
    <t>VI_TERRENOS</t>
  </si>
  <si>
    <t>VI_BI_TERRENOS</t>
  </si>
  <si>
    <t>VI_CE_TERRENOS</t>
  </si>
  <si>
    <t>VI_EIA</t>
  </si>
  <si>
    <t>VI_BI_EIA</t>
  </si>
  <si>
    <t>VI_CE_EIA</t>
  </si>
  <si>
    <t>VI_BI</t>
  </si>
  <si>
    <t>VI_CE</t>
  </si>
  <si>
    <t>VI_TOTAL</t>
  </si>
  <si>
    <t>AVI_Base</t>
  </si>
  <si>
    <t>AVI_BI</t>
  </si>
  <si>
    <t>AVI_CE</t>
  </si>
  <si>
    <t>AVI_SUBTOTAL</t>
  </si>
  <si>
    <t>VI_BMI</t>
  </si>
  <si>
    <t>VI_BI_BMI</t>
  </si>
  <si>
    <t>VI_CE_BMI</t>
  </si>
  <si>
    <t>AVI_BMI</t>
  </si>
  <si>
    <t>AVI_BI_BMI</t>
  </si>
  <si>
    <t>AVI_CE_BMI</t>
  </si>
  <si>
    <t>AVI_BMI_FINAL</t>
  </si>
  <si>
    <t>AVI_FINAL</t>
  </si>
  <si>
    <t>ALTO JAHUEL</t>
  </si>
  <si>
    <t>TRAMO DE SUBESTACION</t>
  </si>
  <si>
    <t>P_032</t>
  </si>
  <si>
    <t>TRANSELEC S.A.</t>
  </si>
  <si>
    <t>P_111</t>
  </si>
  <si>
    <t>ENEL DISTRIBUCION S.A.</t>
  </si>
  <si>
    <t>P_244</t>
  </si>
  <si>
    <t>Colbún Transmisión</t>
  </si>
  <si>
    <t>P_083</t>
  </si>
  <si>
    <t>CGE</t>
  </si>
  <si>
    <t>P_126</t>
  </si>
  <si>
    <t>TRANSELEC NORTE</t>
  </si>
  <si>
    <t>ANCOA</t>
  </si>
  <si>
    <t>ATACAMA</t>
  </si>
  <si>
    <t>Calama Nueva</t>
  </si>
  <si>
    <t>P_120</t>
  </si>
  <si>
    <t>TRANSEMEL</t>
  </si>
  <si>
    <t>Candelaria</t>
  </si>
  <si>
    <t>CARDONES</t>
  </si>
  <si>
    <t>P_290</t>
  </si>
  <si>
    <t>Eletrans</t>
  </si>
  <si>
    <t>P_079</t>
  </si>
  <si>
    <t>AES GENER</t>
  </si>
  <si>
    <t>P_255</t>
  </si>
  <si>
    <t>CAP CMP</t>
  </si>
  <si>
    <t>P_257</t>
  </si>
  <si>
    <t>Minera Maricunga</t>
  </si>
  <si>
    <t>CARRERA PINTO</t>
  </si>
  <si>
    <t>P_446</t>
  </si>
  <si>
    <t>Luz del Norte</t>
  </si>
  <si>
    <t>CAUTIN</t>
  </si>
  <si>
    <t>CERRO NAVIA</t>
  </si>
  <si>
    <t>CHARRUA</t>
  </si>
  <si>
    <t>CHENA</t>
  </si>
  <si>
    <t>P_513</t>
  </si>
  <si>
    <t>Chena S. A.</t>
  </si>
  <si>
    <t>Chiloe</t>
  </si>
  <si>
    <t>P_100</t>
  </si>
  <si>
    <t>STS</t>
  </si>
  <si>
    <t>Chuquicamata</t>
  </si>
  <si>
    <t>P_133</t>
  </si>
  <si>
    <t>CODELCO NORTE</t>
  </si>
  <si>
    <t>P_517</t>
  </si>
  <si>
    <t>Valle de los Vientos</t>
  </si>
  <si>
    <t>CIRUELOS</t>
  </si>
  <si>
    <t>P_202</t>
  </si>
  <si>
    <t>Agricola Ponce</t>
  </si>
  <si>
    <t>P_206</t>
  </si>
  <si>
    <t>Algorta Norte</t>
  </si>
  <si>
    <t>Colbun</t>
  </si>
  <si>
    <t>CONCEPCION</t>
  </si>
  <si>
    <t>CONDORES</t>
  </si>
  <si>
    <t>P_164</t>
  </si>
  <si>
    <t>E-CL</t>
  </si>
  <si>
    <t>CRUCERO</t>
  </si>
  <si>
    <t>P_521</t>
  </si>
  <si>
    <t>ELECTRICA INDUSTRIAL</t>
  </si>
  <si>
    <t>Cumbres</t>
  </si>
  <si>
    <t>P_514</t>
  </si>
  <si>
    <t>TEN</t>
  </si>
  <si>
    <t>DIEGO DE ALMAGRO</t>
  </si>
  <si>
    <t>DON GOYO</t>
  </si>
  <si>
    <t>P_440</t>
  </si>
  <si>
    <t>Parque Eólico El Arrayán</t>
  </si>
  <si>
    <t>Don Hector</t>
  </si>
  <si>
    <t>DUQUECO</t>
  </si>
  <si>
    <t>El Cobre (ENGIE)</t>
  </si>
  <si>
    <t>P_578</t>
  </si>
  <si>
    <t>ANTOFAGASTA MINERALS S.A.</t>
  </si>
  <si>
    <t>ENCUENTRO</t>
  </si>
  <si>
    <t>ESPERANZA (MINERA CENTINELA)</t>
  </si>
  <si>
    <t>P_524</t>
  </si>
  <si>
    <t>ENERGÍA COYANCO</t>
  </si>
  <si>
    <t>HUALPEN</t>
  </si>
  <si>
    <t>ITAHUE</t>
  </si>
  <si>
    <t>Kapatur</t>
  </si>
  <si>
    <t>P_476</t>
  </si>
  <si>
    <t>STN</t>
  </si>
  <si>
    <t>CENTRAL LA CEBADA</t>
  </si>
  <si>
    <t>P_442</t>
  </si>
  <si>
    <t>Parque Eólico Los Cururos</t>
  </si>
  <si>
    <t>Laberinto</t>
  </si>
  <si>
    <t>LAGUNAS</t>
  </si>
  <si>
    <t>P_530</t>
  </si>
  <si>
    <t>INTERCHILE</t>
  </si>
  <si>
    <t>LAGUNILLAS</t>
  </si>
  <si>
    <t>LAS PALMAS</t>
  </si>
  <si>
    <t>P_315</t>
  </si>
  <si>
    <t>Enel Generacion</t>
  </si>
  <si>
    <t>Los Changos</t>
  </si>
  <si>
    <t>LOS MAQUIS</t>
  </si>
  <si>
    <t>Los Peumos</t>
  </si>
  <si>
    <t>LOS VILOS</t>
  </si>
  <si>
    <t>Maipo</t>
  </si>
  <si>
    <t>MAITENCILLO</t>
  </si>
  <si>
    <t>P_582</t>
  </si>
  <si>
    <t xml:space="preserve">LÍNEA DE TRANSMISIÓN CABO LEONES S.A. </t>
  </si>
  <si>
    <t>María Elena</t>
  </si>
  <si>
    <t>P_480</t>
  </si>
  <si>
    <t>SATT</t>
  </si>
  <si>
    <t>P_344</t>
  </si>
  <si>
    <t>Solar SpA</t>
  </si>
  <si>
    <t>Melipulli</t>
  </si>
  <si>
    <t>MIRAJE</t>
  </si>
  <si>
    <t>Mulchén</t>
  </si>
  <si>
    <t>P_123</t>
  </si>
  <si>
    <t>FRONTEL</t>
  </si>
  <si>
    <t>NEPTUNO</t>
  </si>
  <si>
    <t>NOGALES</t>
  </si>
  <si>
    <t>Nueva Cardones</t>
  </si>
  <si>
    <t>Nueva Pichirropulli</t>
  </si>
  <si>
    <t>O'Higgins</t>
  </si>
  <si>
    <t>P_418</t>
  </si>
  <si>
    <t>Minera Escondida</t>
  </si>
  <si>
    <t>PAN DE AZUCAR</t>
  </si>
  <si>
    <t>PARINACOTA</t>
  </si>
  <si>
    <t>POLPAICO</t>
  </si>
  <si>
    <t>Pozo Almonte</t>
  </si>
  <si>
    <t>PUERTO MONTT</t>
  </si>
  <si>
    <t>PUNTA COLORADA</t>
  </si>
  <si>
    <t>CENTRAL QUILAPILUN</t>
  </si>
  <si>
    <t>P_235</t>
  </si>
  <si>
    <t>Chungungo</t>
  </si>
  <si>
    <t>TAP OFF QUILLAGUA</t>
  </si>
  <si>
    <t>P_537</t>
  </si>
  <si>
    <t>PARQUE QUILLAGUA</t>
  </si>
  <si>
    <t>QUILLOTA</t>
  </si>
  <si>
    <t>RAHUE</t>
  </si>
  <si>
    <t>RAPEL</t>
  </si>
  <si>
    <t>SAN ANDRES</t>
  </si>
  <si>
    <t>Salar</t>
  </si>
  <si>
    <t>SAN LUIS</t>
  </si>
  <si>
    <t>P_113</t>
  </si>
  <si>
    <t>CHILQUINTA ENERGÍA</t>
  </si>
  <si>
    <t>P_510</t>
  </si>
  <si>
    <t>Transquillota</t>
  </si>
  <si>
    <t>TARAPACA</t>
  </si>
  <si>
    <t>P_107</t>
  </si>
  <si>
    <t>CELTA</t>
  </si>
  <si>
    <t>TEMUCO</t>
  </si>
  <si>
    <t>TINGUIRIRICA</t>
  </si>
  <si>
    <t>VALDIVIA</t>
  </si>
  <si>
    <t>Alto Jahuel 220-&gt;Buin 220</t>
  </si>
  <si>
    <t>TRAMO DE TRANSPORTE DE LINEA</t>
  </si>
  <si>
    <t>Alto Jahuel 220-&gt;Chena 220</t>
  </si>
  <si>
    <t>Alto Jahuel 220-&gt;Los Almendros 220</t>
  </si>
  <si>
    <t>Alto Jahuel 220-&gt;Maipo 220</t>
  </si>
  <si>
    <t>Alto Jahuel 220-&gt;Tap Central Santa Marta 220</t>
  </si>
  <si>
    <t>Alto Jahuel 500-&gt;Ancoa 500</t>
  </si>
  <si>
    <t>P_208</t>
  </si>
  <si>
    <t>AJTE</t>
  </si>
  <si>
    <t>Ancoa 220-&gt;Colbun 220</t>
  </si>
  <si>
    <t>Ancoa 220-&gt;Itahue 220</t>
  </si>
  <si>
    <t>Ancoa 220-&gt;Tap Off Santa Isabel 220</t>
  </si>
  <si>
    <t>Ancoa 500-&gt;Nueva Charrua 500</t>
  </si>
  <si>
    <t>Atacama 220-&gt;Tap Enlace 220</t>
  </si>
  <si>
    <t>Bureo 220-&gt;Los Peumos 220</t>
  </si>
  <si>
    <t>Candelaria 220-&gt;Maipo 220</t>
  </si>
  <si>
    <t>Candelaria 220-&gt;Puente Negro 220</t>
  </si>
  <si>
    <t>Cardones 220-&gt;Algarrobal 220</t>
  </si>
  <si>
    <t>Carrera Pinto 220-&gt;Nueva Diego de Almagro 220</t>
  </si>
  <si>
    <t>Carrera Pinto 220-&gt;S. San Andres 220</t>
  </si>
  <si>
    <t>Cautin 220-&gt;Metrenco 220</t>
  </si>
  <si>
    <t>Cerro Navia 220-&gt;Chena 220</t>
  </si>
  <si>
    <t>Cerro Navia 220-&gt;Neptuno 220</t>
  </si>
  <si>
    <t>Cerros de Huichahue 220-&gt;Nueva Pichirropulli 220</t>
  </si>
  <si>
    <t>Charrua 220-&gt;Concepcion 220</t>
  </si>
  <si>
    <t>Charrua 220-&gt;El Rosal 220</t>
  </si>
  <si>
    <t>Charrua 220-&gt;Lagunillas 220</t>
  </si>
  <si>
    <t>Charrua 220-&gt;Mulchen 220</t>
  </si>
  <si>
    <t>Charrua 220-&gt;Trebol 220</t>
  </si>
  <si>
    <t>Charrua 500-&gt;Nueva Charrua 500</t>
  </si>
  <si>
    <t>Chena 220-&gt;Neptuno 220</t>
  </si>
  <si>
    <t>Chena 220-&gt;Tap Central Santa Marta 220</t>
  </si>
  <si>
    <t>Chiloe 220-&gt;Nueva Ancud 220</t>
  </si>
  <si>
    <t>Chuquicamata 220-&gt;Nueva Chuquicamata 220</t>
  </si>
  <si>
    <t>Ciruelos 220-&gt;Cerros de Huichahue 220</t>
  </si>
  <si>
    <t>Ciruelos 220-&gt;Lastarria 220</t>
  </si>
  <si>
    <t>Ciruelos 220-&gt;Valdivia 220</t>
  </si>
  <si>
    <t>Condores 220-&gt;Parinacota 220</t>
  </si>
  <si>
    <t>Crucero 220-&gt;Kimal 220</t>
  </si>
  <si>
    <t>Cumbre 500-&gt;Nueva Cardones 500</t>
  </si>
  <si>
    <t>Don Goyo 220-&gt;La Cebada 220</t>
  </si>
  <si>
    <t>Don Hector 220-&gt;Punta Colorada 220</t>
  </si>
  <si>
    <t>Duqueco 220-&gt;Bureo 220</t>
  </si>
  <si>
    <t>Duqueco 220-&gt;Los Varones 220</t>
  </si>
  <si>
    <t>El Cobre 220-&gt;Esperanza SING 220</t>
  </si>
  <si>
    <t>El Rosal 220-&gt;Los Varones 220</t>
  </si>
  <si>
    <t>El Salto 220-&gt;Tap Chicureo 220</t>
  </si>
  <si>
    <t>Encuentro 220-&gt;Kimal 220</t>
  </si>
  <si>
    <t>Encuentro 220-&gt;Miraje 220</t>
  </si>
  <si>
    <t>Encuentro 220-&gt;Tap off Sierra Gorda Eolico 220</t>
  </si>
  <si>
    <t>Esperanza SING 220-&gt;Centinela 220</t>
  </si>
  <si>
    <t>Hualpen 220-&gt;Guindo 220</t>
  </si>
  <si>
    <t>Hualpen 220-&gt;Trebol 220</t>
  </si>
  <si>
    <t>Kimal 220-&gt;Nueva Chuquicamata 220</t>
  </si>
  <si>
    <t>Laberinto 220-&gt;El Cobre 220</t>
  </si>
  <si>
    <t>Laberinto 220-&gt;Kapatur 220</t>
  </si>
  <si>
    <t>Laberinto 220-&gt;Kimal 220</t>
  </si>
  <si>
    <t>Laberinto 220-&gt;Nueva Zaldivar 220</t>
  </si>
  <si>
    <t>Lagunas 220-&gt;Encuentro 220</t>
  </si>
  <si>
    <t>Lagunas 220-&gt;Nueva Pozo Almonte 220</t>
  </si>
  <si>
    <t>Lagunas 220-&gt;Nueva Victoria 220</t>
  </si>
  <si>
    <t>Lagunas 220-&gt;San Simon 220</t>
  </si>
  <si>
    <t>Lagunillas 220-&gt;Guindo 220</t>
  </si>
  <si>
    <t>Lo Aguirre 220-&gt;Nueva Alto Melipilla 220</t>
  </si>
  <si>
    <t>Lo Aguirre 500-&gt;Alto Jahuel 500</t>
  </si>
  <si>
    <t>Los Changos 500-&gt;Cumbre 500</t>
  </si>
  <si>
    <t>Los Maquis 220-&gt;Quilapilun 220</t>
  </si>
  <si>
    <t>Los Vilos 220-&gt;Las Palmas 220</t>
  </si>
  <si>
    <t>Los Vilos 220-&gt;Nogales 220</t>
  </si>
  <si>
    <t>Los Vilos 220-&gt;Tap Doña Carmen 220</t>
  </si>
  <si>
    <t>Maitencillo 220-&gt;Algarrobal 220</t>
  </si>
  <si>
    <t>Maitencillo 220-&gt;Don Hector 220</t>
  </si>
  <si>
    <t>Maitencillo 220-&gt;Tap El Romero 220</t>
  </si>
  <si>
    <t>Maria Elena 220-&gt;Kimal 220</t>
  </si>
  <si>
    <t>Maria Elena 220-&gt;Quillagua 220</t>
  </si>
  <si>
    <t>Melipulli 220-&gt;Pargua 220</t>
  </si>
  <si>
    <t>P_122</t>
  </si>
  <si>
    <t>SAESA</t>
  </si>
  <si>
    <t>Melipulli 220-&gt;Puerto Montt 220</t>
  </si>
  <si>
    <t>Miraje 220-&gt;Atacama 220</t>
  </si>
  <si>
    <t>Miraje 220-&gt;Tap Enlace 220</t>
  </si>
  <si>
    <t>Mulchen 220-&gt;Rio Malleco 220</t>
  </si>
  <si>
    <t>Nogales 220-&gt;Quillota 220</t>
  </si>
  <si>
    <t>Nogales 220-&gt;Tap Doña Carmen 220</t>
  </si>
  <si>
    <t>Nueva Alto Melipilla 220-&gt;Alto Melipilla 220</t>
  </si>
  <si>
    <t>Nueva Alto Melipilla 220-&gt;Rapel 220</t>
  </si>
  <si>
    <t>Nueva Diego de Almagro 220-&gt;Diego de Almagro 220</t>
  </si>
  <si>
    <t>Nueva Lampa 220-&gt;Cerro Navia Desf 220</t>
  </si>
  <si>
    <t>Nueva Lampa 220-&gt;Polpaico 220</t>
  </si>
  <si>
    <t>Nueva Pichirropulli 220-&gt;Nueva Valdivia 220</t>
  </si>
  <si>
    <t>Nueva Puerto Montt 220-&gt;Frutillar Norte 220</t>
  </si>
  <si>
    <t>Nueva Puerto Montt 220-&gt;Llanquihue 220</t>
  </si>
  <si>
    <t>Nueva Puerto Montt 220-&gt;Puerto Montt 220</t>
  </si>
  <si>
    <t>O Higgins 220-&gt;Atacama 220</t>
  </si>
  <si>
    <t>O Higgins 220-&gt;Kapatur 220</t>
  </si>
  <si>
    <t>Pan de Azucar 220-&gt;Don Goyo 220</t>
  </si>
  <si>
    <t>Pan de Azucar 220-&gt;Punta Colorada 220</t>
  </si>
  <si>
    <t>Pargua 220-&gt;Nueva Ancud 220</t>
  </si>
  <si>
    <t>Polpaico 220-&gt;Quilapilun 220</t>
  </si>
  <si>
    <t>P_241</t>
  </si>
  <si>
    <t>Codelco Chile - División Andina</t>
  </si>
  <si>
    <t>Polpaico 220-&gt;Tap El Manzano 220</t>
  </si>
  <si>
    <t>Polpaico 500-&gt;Lo Aguirre 500</t>
  </si>
  <si>
    <t>Pozo Almonte 220-&gt;Nueva Pozo Almonte 220</t>
  </si>
  <si>
    <t>Puente Negro 220-&gt;Colbun 220</t>
  </si>
  <si>
    <t>Puerto Montt 220-&gt;Llanquihue 220</t>
  </si>
  <si>
    <t>Punta Sierra 220-&gt;La Cebada 220</t>
  </si>
  <si>
    <t>Punta Sierra 220-&gt;Las Palmas 220</t>
  </si>
  <si>
    <t>Quillota 220-&gt;Polpaico 220</t>
  </si>
  <si>
    <t>Quillota 220-&gt;San Luis 220</t>
  </si>
  <si>
    <t>Rahue 220-&gt;Frutillar Norte 220</t>
  </si>
  <si>
    <t>Rahue 220-&gt;Nueva Pichirropulli 220</t>
  </si>
  <si>
    <t>Rio Tolten 220-&gt;Lastarria 220</t>
  </si>
  <si>
    <t>Rio Tolten 220-&gt;Metrenco 220</t>
  </si>
  <si>
    <t>S. San Andres 220-&gt;Cardones 220</t>
  </si>
  <si>
    <t>Salar 220-&gt;Calama Nueva 220</t>
  </si>
  <si>
    <t>Salar 220-&gt;Chuquicamata 220</t>
  </si>
  <si>
    <t>Salar 220-&gt;Nueva Chuquicamata 220</t>
  </si>
  <si>
    <t>San Luis 220-&gt;Agua Santa 220</t>
  </si>
  <si>
    <t>San Simon 220-&gt;Nueva Victoria 220</t>
  </si>
  <si>
    <t>San Simon 220-&gt;Quillagua 220</t>
  </si>
  <si>
    <t>Tap El Manzano 220-&gt;Tap Chicureo 220</t>
  </si>
  <si>
    <t>Tap El Romero 220-&gt;Don Hector 220</t>
  </si>
  <si>
    <t>Tap Off Santa Isabel 220-&gt;Itahue 220</t>
  </si>
  <si>
    <t>Tarapaca 220-&gt;Condores 220</t>
  </si>
  <si>
    <t>Tarapaca 220-&gt;Lagunas 220</t>
  </si>
  <si>
    <t>Temuco 220-&gt;Cautin 220</t>
  </si>
  <si>
    <t>Temuco 220-&gt;Los Peumos 220</t>
  </si>
  <si>
    <t>Valdivia 220-&gt;Nueva Valdivia 220</t>
  </si>
  <si>
    <t>Alto Jahuel 220-&gt;Alto Jahuel 500</t>
  </si>
  <si>
    <t>TRAMO DE TRANSPORTE DE TRANSFORMACION</t>
  </si>
  <si>
    <t>Ancoa 220-&gt;Ancoa 500</t>
  </si>
  <si>
    <t>Cerro Navia 220-&gt;Cerro Navia Desf 220</t>
  </si>
  <si>
    <t>Charrua 220-&gt;Charrua 500</t>
  </si>
  <si>
    <t>Los Changos 500-&gt;Los Changos 220</t>
  </si>
  <si>
    <t>Polpaico 500-&gt;Polpaico 220</t>
  </si>
  <si>
    <t>Resultado con Valores BMI.xlsx en Anexo COMA 3 Modelo</t>
  </si>
  <si>
    <t>Valores totales en USD</t>
  </si>
  <si>
    <t>Elemento</t>
  </si>
  <si>
    <t>(No column name)</t>
  </si>
  <si>
    <t>TramoSubestacion</t>
  </si>
  <si>
    <t>TramoTransporte</t>
  </si>
  <si>
    <t>select 'TramoSubestacion',sum(VI_BI_Elemento) VI_BI,sum(VI_CE_Elemento) VI_CE</t>
  </si>
  <si>
    <t>from VI_TramoSubestacion_Detalle</t>
  </si>
  <si>
    <t>union</t>
  </si>
  <si>
    <t>select 'TramoTransporte', sum(VI_BI_Elemento) VI_BI,sum(VI_CE_Elemento) VI_CE</t>
  </si>
  <si>
    <t>from VI_TramoTransporte_Detalle</t>
  </si>
  <si>
    <t>Suma</t>
  </si>
  <si>
    <t>Salida de BD en archivos Excel</t>
  </si>
  <si>
    <t>AEIR</t>
  </si>
  <si>
    <t>COMA_PRELIMINAR</t>
  </si>
  <si>
    <t>COMA_ET</t>
  </si>
  <si>
    <t>VATT</t>
  </si>
  <si>
    <t>NULL</t>
  </si>
  <si>
    <t>Query 1: Resultados desde tablas VI_TramoSubestación_Detalle y VI_TramoTransporte_Detalle</t>
  </si>
  <si>
    <t xml:space="preserve">Query </t>
  </si>
  <si>
    <t>Salida</t>
  </si>
  <si>
    <t>Query 1: Salida desde vista VI Total</t>
  </si>
  <si>
    <t>SELECT *</t>
  </si>
  <si>
    <t xml:space="preserve">  FROM [SYNEX_INF_2_202004].[dbo].[VI_Resultado_Final]</t>
  </si>
  <si>
    <t>Consulta [VI_Resultado_Final]</t>
  </si>
  <si>
    <t>Consulta en tablas VI_TramoSubestación_Detalle y VI_TramoTransporte_Detalle</t>
  </si>
  <si>
    <t>Consulta en vista [VI_Resultado_Final]</t>
  </si>
  <si>
    <t>Opex</t>
  </si>
  <si>
    <t>Etiqueta</t>
  </si>
  <si>
    <t>C.O.M.A</t>
  </si>
  <si>
    <t>EC (Sin ET)</t>
  </si>
  <si>
    <t>Norte</t>
  </si>
  <si>
    <t>Centro</t>
  </si>
  <si>
    <t>Centro-Sur</t>
  </si>
  <si>
    <t>Sur</t>
  </si>
  <si>
    <t>Propios de Ets</t>
  </si>
  <si>
    <t>Directos Lineas</t>
  </si>
  <si>
    <t>Total</t>
  </si>
  <si>
    <t>Capital de Trabajo</t>
  </si>
  <si>
    <t>Gastos Anuales para Capital de trabajo</t>
  </si>
  <si>
    <t>Meses para Capital de Trabajo</t>
  </si>
  <si>
    <t>Archivo Capital de Explotacion_Intangibles_BMI.xlsx</t>
  </si>
  <si>
    <t>Intangibles</t>
  </si>
  <si>
    <t>Item</t>
  </si>
  <si>
    <t>Intangibles [USD]</t>
  </si>
  <si>
    <t>AVI Electrico + AVI BMI</t>
  </si>
  <si>
    <t>ET</t>
  </si>
  <si>
    <t>Estudio Tarifario</t>
  </si>
  <si>
    <t>Check CE</t>
  </si>
  <si>
    <t>Check Asignación</t>
  </si>
  <si>
    <t>Check ET</t>
  </si>
  <si>
    <t>Archivo Modelo EC&amp;ER</t>
  </si>
  <si>
    <t>Hoja Resumen</t>
  </si>
  <si>
    <t>Resumen OYM C2.xlsx</t>
  </si>
  <si>
    <t>Archivo N4. Codigo Calculo BMI.sql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</si>
</sst>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;[Red]&quot;$&quot;\-#,##0"/>
    <numFmt numFmtId="43" formatCode="_ * #,##0.00_ ;_ * \-#,##0.00_ ;_ * &quot;-&quot;??_ ;_ @_ "/>
    <numFmt numFmtId="164" formatCode="_ * #,##0_ ;_ * \-#,##0_ ;_ * &quot;-&quot;??_ ;_ @_ "/>
    <numFmt numFmtId="165" formatCode="_-* #,##0.00_-;\-* #,##0.00_-;_-* &quot;-&quot;??_-;_-@_-"/>
    <numFmt numFmtId="166" formatCode="_-* #,##0_-;\-* #,##0_-;_-* &quot;-&quot;??_-;_-@_-"/>
    <numFmt numFmtId="167" formatCode="#,##0_ ;\-#,##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12"/>
      <color rgb="FFFF0000"/>
      <name val="Calibri"/>
      <family val="2"/>
    </font>
    <font>
      <b/>
      <sz val="11"/>
      <color rgb="FF808080"/>
      <name val="Calibri"/>
      <family val="2"/>
    </font>
    <font>
      <sz val="11"/>
      <color rgb="FF808080"/>
      <name val="Calibri"/>
      <family val="2"/>
    </font>
    <font>
      <sz val="12"/>
      <color rgb="FF000000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D9D9D9"/>
        <bgColor rgb="FF000000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100">
    <xf numFmtId="0" fontId="0" fillId="0" borderId="0" xfId="0"/>
    <xf numFmtId="4" fontId="0" fillId="0" borderId="0" xfId="0" applyNumberFormat="1"/>
    <xf numFmtId="3" fontId="0" fillId="0" borderId="0" xfId="0" applyNumberFormat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6" fontId="3" fillId="0" borderId="4" xfId="0" applyNumberFormat="1" applyFont="1" applyBorder="1" applyAlignment="1">
      <alignment horizontal="center" vertical="center"/>
    </xf>
    <xf numFmtId="6" fontId="5" fillId="0" borderId="4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7" fillId="0" borderId="0" xfId="2" applyAlignment="1">
      <alignment horizontal="justify" vertical="center"/>
    </xf>
    <xf numFmtId="3" fontId="3" fillId="2" borderId="4" xfId="0" applyNumberFormat="1" applyFont="1" applyFill="1" applyBorder="1" applyAlignment="1">
      <alignment horizontal="center" vertical="center"/>
    </xf>
    <xf numFmtId="3" fontId="5" fillId="2" borderId="4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4" fontId="8" fillId="0" borderId="0" xfId="0" applyNumberFormat="1" applyFont="1"/>
    <xf numFmtId="4" fontId="9" fillId="3" borderId="5" xfId="0" applyNumberFormat="1" applyFont="1" applyFill="1" applyBorder="1"/>
    <xf numFmtId="4" fontId="8" fillId="0" borderId="0" xfId="0" applyNumberFormat="1" applyFont="1" applyFill="1"/>
    <xf numFmtId="0" fontId="8" fillId="0" borderId="0" xfId="0" applyFont="1"/>
    <xf numFmtId="4" fontId="10" fillId="0" borderId="0" xfId="0" applyNumberFormat="1" applyFont="1"/>
    <xf numFmtId="4" fontId="11" fillId="3" borderId="6" xfId="0" applyNumberFormat="1" applyFont="1" applyFill="1" applyBorder="1"/>
    <xf numFmtId="4" fontId="10" fillId="0" borderId="0" xfId="0" applyNumberFormat="1" applyFont="1" applyFill="1"/>
    <xf numFmtId="0" fontId="10" fillId="0" borderId="0" xfId="0" applyFont="1"/>
    <xf numFmtId="4" fontId="11" fillId="3" borderId="3" xfId="0" applyNumberFormat="1" applyFont="1" applyFill="1" applyBorder="1"/>
    <xf numFmtId="0" fontId="0" fillId="0" borderId="7" xfId="0" applyBorder="1"/>
    <xf numFmtId="3" fontId="0" fillId="0" borderId="7" xfId="0" applyNumberFormat="1" applyBorder="1"/>
    <xf numFmtId="0" fontId="0" fillId="0" borderId="10" xfId="0" applyBorder="1"/>
    <xf numFmtId="0" fontId="0" fillId="0" borderId="11" xfId="0" applyBorder="1"/>
    <xf numFmtId="3" fontId="0" fillId="0" borderId="11" xfId="0" applyNumberFormat="1" applyBorder="1"/>
    <xf numFmtId="0" fontId="0" fillId="0" borderId="12" xfId="0" applyBorder="1"/>
    <xf numFmtId="3" fontId="0" fillId="0" borderId="12" xfId="0" applyNumberFormat="1" applyBorder="1"/>
    <xf numFmtId="0" fontId="0" fillId="0" borderId="14" xfId="0" applyBorder="1"/>
    <xf numFmtId="3" fontId="0" fillId="0" borderId="14" xfId="0" applyNumberFormat="1" applyBorder="1"/>
    <xf numFmtId="0" fontId="0" fillId="0" borderId="15" xfId="0" applyBorder="1"/>
    <xf numFmtId="3" fontId="0" fillId="0" borderId="13" xfId="0" applyNumberFormat="1" applyBorder="1"/>
    <xf numFmtId="3" fontId="0" fillId="0" borderId="15" xfId="0" applyNumberFormat="1" applyBorder="1"/>
    <xf numFmtId="3" fontId="0" fillId="0" borderId="16" xfId="0" applyNumberFormat="1" applyBorder="1"/>
    <xf numFmtId="11" fontId="0" fillId="0" borderId="0" xfId="0" applyNumberFormat="1"/>
    <xf numFmtId="0" fontId="12" fillId="0" borderId="0" xfId="0" applyFont="1"/>
    <xf numFmtId="0" fontId="13" fillId="0" borderId="0" xfId="0" applyFont="1"/>
    <xf numFmtId="0" fontId="4" fillId="4" borderId="0" xfId="0" applyFont="1" applyFill="1"/>
    <xf numFmtId="0" fontId="2" fillId="5" borderId="0" xfId="0" applyFont="1" applyFill="1" applyAlignment="1">
      <alignment horizontal="right"/>
    </xf>
    <xf numFmtId="0" fontId="2" fillId="5" borderId="0" xfId="0" applyFont="1" applyFill="1"/>
    <xf numFmtId="0" fontId="0" fillId="0" borderId="0" xfId="0" applyAlignment="1">
      <alignment horizontal="right"/>
    </xf>
    <xf numFmtId="164" fontId="0" fillId="0" borderId="0" xfId="1" applyNumberFormat="1" applyFont="1"/>
    <xf numFmtId="0" fontId="2" fillId="0" borderId="0" xfId="0" applyFont="1" applyAlignment="1">
      <alignment horizontal="right"/>
    </xf>
    <xf numFmtId="164" fontId="2" fillId="0" borderId="0" xfId="1" applyNumberFormat="1" applyFont="1"/>
    <xf numFmtId="164" fontId="0" fillId="0" borderId="0" xfId="0" applyNumberFormat="1"/>
    <xf numFmtId="0" fontId="0" fillId="6" borderId="0" xfId="0" applyFill="1"/>
    <xf numFmtId="0" fontId="4" fillId="0" borderId="21" xfId="0" applyFont="1" applyBorder="1"/>
    <xf numFmtId="164" fontId="14" fillId="0" borderId="2" xfId="1" applyNumberFormat="1" applyFont="1" applyBorder="1"/>
    <xf numFmtId="0" fontId="15" fillId="7" borderId="0" xfId="0" applyFont="1" applyFill="1" applyBorder="1"/>
    <xf numFmtId="0" fontId="16" fillId="0" borderId="0" xfId="0" applyFont="1" applyFill="1" applyBorder="1"/>
    <xf numFmtId="0" fontId="17" fillId="8" borderId="0" xfId="0" applyFont="1" applyFill="1" applyBorder="1" applyAlignment="1">
      <alignment horizontal="right"/>
    </xf>
    <xf numFmtId="0" fontId="17" fillId="8" borderId="0" xfId="0" applyFont="1" applyFill="1" applyBorder="1"/>
    <xf numFmtId="164" fontId="16" fillId="0" borderId="0" xfId="1" applyNumberFormat="1" applyFont="1" applyFill="1" applyBorder="1" applyAlignment="1">
      <alignment horizontal="right"/>
    </xf>
    <xf numFmtId="164" fontId="16" fillId="0" borderId="0" xfId="1" applyNumberFormat="1" applyFont="1" applyFill="1" applyBorder="1"/>
    <xf numFmtId="164" fontId="15" fillId="0" borderId="21" xfId="1" applyNumberFormat="1" applyFont="1" applyFill="1" applyBorder="1" applyAlignment="1">
      <alignment horizontal="right"/>
    </xf>
    <xf numFmtId="164" fontId="18" fillId="0" borderId="2" xfId="1" applyNumberFormat="1" applyFont="1" applyFill="1" applyBorder="1"/>
    <xf numFmtId="0" fontId="19" fillId="8" borderId="0" xfId="0" applyFont="1" applyFill="1" applyBorder="1" applyAlignment="1">
      <alignment horizontal="center"/>
    </xf>
    <xf numFmtId="0" fontId="15" fillId="8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right"/>
    </xf>
    <xf numFmtId="164" fontId="20" fillId="0" borderId="0" xfId="1" applyNumberFormat="1" applyFont="1" applyFill="1" applyBorder="1" applyAlignment="1">
      <alignment horizontal="center"/>
    </xf>
    <xf numFmtId="164" fontId="21" fillId="0" borderId="0" xfId="1" applyNumberFormat="1" applyFont="1" applyFill="1" applyBorder="1" applyAlignment="1">
      <alignment horizontal="center"/>
    </xf>
    <xf numFmtId="0" fontId="17" fillId="0" borderId="0" xfId="0" applyFont="1" applyFill="1" applyBorder="1" applyAlignment="1">
      <alignment horizontal="right"/>
    </xf>
    <xf numFmtId="164" fontId="19" fillId="0" borderId="0" xfId="1" applyNumberFormat="1" applyFont="1" applyFill="1" applyBorder="1" applyAlignment="1">
      <alignment horizontal="center"/>
    </xf>
    <xf numFmtId="164" fontId="18" fillId="0" borderId="0" xfId="1" applyNumberFormat="1" applyFont="1" applyFill="1" applyBorder="1" applyAlignment="1">
      <alignment horizontal="center"/>
    </xf>
    <xf numFmtId="0" fontId="22" fillId="0" borderId="22" xfId="0" applyFont="1" applyFill="1" applyBorder="1"/>
    <xf numFmtId="0" fontId="22" fillId="0" borderId="17" xfId="0" applyFont="1" applyFill="1" applyBorder="1"/>
    <xf numFmtId="0" fontId="22" fillId="9" borderId="17" xfId="0" applyFont="1" applyFill="1" applyBorder="1"/>
    <xf numFmtId="0" fontId="22" fillId="0" borderId="23" xfId="0" applyFont="1" applyFill="1" applyBorder="1" applyAlignment="1">
      <alignment horizontal="center"/>
    </xf>
    <xf numFmtId="0" fontId="23" fillId="0" borderId="24" xfId="0" applyFont="1" applyFill="1" applyBorder="1"/>
    <xf numFmtId="164" fontId="16" fillId="9" borderId="0" xfId="1" applyNumberFormat="1" applyFont="1" applyFill="1" applyBorder="1"/>
    <xf numFmtId="166" fontId="16" fillId="0" borderId="25" xfId="1" applyNumberFormat="1" applyFont="1" applyFill="1" applyBorder="1"/>
    <xf numFmtId="166" fontId="23" fillId="0" borderId="24" xfId="1" applyNumberFormat="1" applyFont="1" applyFill="1" applyBorder="1"/>
    <xf numFmtId="164" fontId="22" fillId="0" borderId="26" xfId="0" applyNumberFormat="1" applyFont="1" applyFill="1" applyBorder="1"/>
    <xf numFmtId="0" fontId="22" fillId="0" borderId="27" xfId="0" applyFont="1" applyFill="1" applyBorder="1"/>
    <xf numFmtId="164" fontId="22" fillId="9" borderId="27" xfId="0" applyNumberFormat="1" applyFont="1" applyFill="1" applyBorder="1"/>
    <xf numFmtId="164" fontId="22" fillId="0" borderId="27" xfId="0" applyNumberFormat="1" applyFont="1" applyFill="1" applyBorder="1"/>
    <xf numFmtId="0" fontId="16" fillId="0" borderId="4" xfId="0" applyFont="1" applyFill="1" applyBorder="1"/>
    <xf numFmtId="0" fontId="16" fillId="0" borderId="21" xfId="0" applyFont="1" applyFill="1" applyBorder="1"/>
    <xf numFmtId="0" fontId="16" fillId="0" borderId="28" xfId="0" applyFont="1" applyFill="1" applyBorder="1"/>
    <xf numFmtId="166" fontId="24" fillId="0" borderId="28" xfId="1" applyNumberFormat="1" applyFont="1" applyFill="1" applyBorder="1"/>
    <xf numFmtId="166" fontId="16" fillId="0" borderId="28" xfId="1" applyNumberFormat="1" applyFont="1" applyFill="1" applyBorder="1"/>
    <xf numFmtId="0" fontId="16" fillId="0" borderId="2" xfId="0" applyFont="1" applyFill="1" applyBorder="1"/>
    <xf numFmtId="165" fontId="16" fillId="0" borderId="2" xfId="1" applyNumberFormat="1" applyFont="1" applyFill="1" applyBorder="1"/>
    <xf numFmtId="167" fontId="16" fillId="0" borderId="2" xfId="1" applyNumberFormat="1" applyFont="1" applyFill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2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A2430-C080-483A-878E-C09F4A6D3ACF}">
  <dimension ref="A1:I10"/>
  <sheetViews>
    <sheetView showGridLines="0" tabSelected="1" zoomScale="85" zoomScaleNormal="85" workbookViewId="0">
      <selection activeCell="G7" sqref="G7"/>
    </sheetView>
  </sheetViews>
  <sheetFormatPr baseColWidth="10" defaultRowHeight="14.4" x14ac:dyDescent="0.3"/>
  <cols>
    <col min="2" max="2" width="12.44140625" customWidth="1"/>
    <col min="3" max="3" width="12.44140625" bestFit="1" customWidth="1"/>
    <col min="4" max="4" width="20.77734375" customWidth="1"/>
    <col min="5" max="5" width="12.44140625" bestFit="1" customWidth="1"/>
    <col min="6" max="6" width="16.21875" customWidth="1"/>
    <col min="7" max="7" width="12.88671875" bestFit="1" customWidth="1"/>
    <col min="8" max="8" width="23.21875" customWidth="1"/>
    <col min="9" max="9" width="12.44140625" bestFit="1" customWidth="1"/>
  </cols>
  <sheetData>
    <row r="1" spans="1:9" x14ac:dyDescent="0.3">
      <c r="A1" s="27" t="s">
        <v>562</v>
      </c>
      <c r="B1" s="95" t="s">
        <v>4</v>
      </c>
      <c r="C1" s="96"/>
      <c r="D1" s="95" t="s">
        <v>5</v>
      </c>
      <c r="E1" s="96"/>
      <c r="F1" s="95" t="s">
        <v>8</v>
      </c>
      <c r="G1" s="96"/>
      <c r="H1" t="s">
        <v>573</v>
      </c>
    </row>
    <row r="2" spans="1:9" ht="15" thickBot="1" x14ac:dyDescent="0.35">
      <c r="A2" s="29" t="s">
        <v>563</v>
      </c>
      <c r="B2" s="29" t="s">
        <v>6</v>
      </c>
      <c r="C2" s="29" t="s">
        <v>7</v>
      </c>
      <c r="D2" s="29" t="s">
        <v>6</v>
      </c>
      <c r="E2" s="29" t="s">
        <v>7</v>
      </c>
      <c r="F2" s="29" t="s">
        <v>6</v>
      </c>
      <c r="G2" s="29" t="s">
        <v>7</v>
      </c>
      <c r="H2" s="29" t="s">
        <v>6</v>
      </c>
      <c r="I2" s="29" t="s">
        <v>7</v>
      </c>
    </row>
    <row r="3" spans="1:9" x14ac:dyDescent="0.3">
      <c r="A3" s="97" t="s">
        <v>0</v>
      </c>
      <c r="B3" s="90" t="s">
        <v>11</v>
      </c>
      <c r="C3" s="33">
        <f>'Inf_COMA Cap 8.1.2'!E11</f>
        <v>40829947</v>
      </c>
      <c r="D3" s="32" t="s">
        <v>614</v>
      </c>
      <c r="E3" s="33">
        <f>+'Arch-COMA'!E13+'Arch-COMA'!E17</f>
        <v>40823527.75189057</v>
      </c>
      <c r="F3" s="32" t="s">
        <v>585</v>
      </c>
      <c r="G3" s="33">
        <f>'Query BD'!AP14</f>
        <v>40823528.054086924</v>
      </c>
      <c r="H3" s="32" t="s">
        <v>561</v>
      </c>
      <c r="I3" s="37">
        <f>SUM(Resultados_Con_Valores_BMI!AK:AK)</f>
        <v>40669507.000000037</v>
      </c>
    </row>
    <row r="4" spans="1:9" ht="15" thickBot="1" x14ac:dyDescent="0.35">
      <c r="A4" s="98"/>
      <c r="B4" s="91" t="s">
        <v>218</v>
      </c>
      <c r="C4" s="35">
        <f>'Gral Tabla 8.1.3'!F3</f>
        <v>40823535</v>
      </c>
      <c r="D4" s="34"/>
      <c r="E4" s="35"/>
      <c r="F4" s="34" t="s">
        <v>615</v>
      </c>
      <c r="G4" s="35">
        <v>40669507</v>
      </c>
      <c r="H4" s="34"/>
      <c r="I4" s="38"/>
    </row>
    <row r="5" spans="1:9" ht="15" thickBot="1" x14ac:dyDescent="0.35">
      <c r="A5" s="99" t="s">
        <v>1</v>
      </c>
      <c r="B5" s="92" t="s">
        <v>10</v>
      </c>
      <c r="C5" s="31">
        <f>'Inf_BMI Cap 8.1.3'!G8</f>
        <v>22279859</v>
      </c>
      <c r="D5" s="30" t="s">
        <v>14</v>
      </c>
      <c r="E5" s="31">
        <f>'Arch-BMI'!H14</f>
        <v>22279859.205763433</v>
      </c>
      <c r="F5" s="34" t="s">
        <v>615</v>
      </c>
      <c r="G5" s="30">
        <v>22279859</v>
      </c>
      <c r="H5" s="30" t="s">
        <v>561</v>
      </c>
      <c r="I5" s="39">
        <f>+SUM(Resultados_Con_Valores_BMI!AC:AC)</f>
        <v>22279859.000201304</v>
      </c>
    </row>
    <row r="6" spans="1:9" ht="15" thickBot="1" x14ac:dyDescent="0.35">
      <c r="A6" s="98"/>
      <c r="B6" s="91" t="s">
        <v>10</v>
      </c>
      <c r="C6" s="35">
        <f>'Gral Tabla 8.1.3'!H3</f>
        <v>22279860</v>
      </c>
      <c r="D6" s="34" t="s">
        <v>614</v>
      </c>
      <c r="E6" s="35">
        <f>'Arch-COMA'!K13</f>
        <v>22279859.205763433</v>
      </c>
      <c r="F6" s="34"/>
      <c r="G6" s="34"/>
      <c r="H6" s="34"/>
      <c r="I6" s="38"/>
    </row>
    <row r="7" spans="1:9" x14ac:dyDescent="0.3">
      <c r="A7" s="93" t="s">
        <v>2</v>
      </c>
      <c r="B7" s="92" t="s">
        <v>12</v>
      </c>
      <c r="C7" s="31">
        <v>4498784</v>
      </c>
      <c r="D7" s="30" t="s">
        <v>14</v>
      </c>
      <c r="E7" s="31">
        <f>'Arch-Intangibles'!B10</f>
        <v>4498784.4799590372</v>
      </c>
      <c r="F7" s="30" t="s">
        <v>586</v>
      </c>
      <c r="G7" s="31">
        <f>'Query BD'!E8</f>
        <v>4465733.945138</v>
      </c>
      <c r="H7" s="30" t="s">
        <v>561</v>
      </c>
      <c r="I7" s="39">
        <f>SUM(Resultados_Con_Valores_BMI!H:H)</f>
        <v>3918029.7799999984</v>
      </c>
    </row>
    <row r="8" spans="1:9" ht="15" thickBot="1" x14ac:dyDescent="0.35">
      <c r="A8" s="94"/>
      <c r="B8" s="91"/>
      <c r="C8" s="35"/>
      <c r="D8" s="34"/>
      <c r="E8" s="35"/>
      <c r="F8" s="34" t="s">
        <v>587</v>
      </c>
      <c r="G8" s="35">
        <f>'Query BD'!X14</f>
        <v>4465747.8099999996</v>
      </c>
      <c r="H8" s="34"/>
      <c r="I8" s="38"/>
    </row>
    <row r="9" spans="1:9" x14ac:dyDescent="0.3">
      <c r="A9" s="93" t="s">
        <v>3</v>
      </c>
      <c r="B9" s="92" t="s">
        <v>13</v>
      </c>
      <c r="C9" s="30" t="s">
        <v>9</v>
      </c>
      <c r="D9" s="30" t="s">
        <v>14</v>
      </c>
      <c r="E9" s="31">
        <f>'Arch-Capital de Explotación'!C20</f>
        <v>6804991.2151897103</v>
      </c>
      <c r="F9" s="32" t="s">
        <v>586</v>
      </c>
      <c r="G9" s="31">
        <f>'Query BD'!F8</f>
        <v>6754996.9141199999</v>
      </c>
      <c r="H9" s="30" t="s">
        <v>561</v>
      </c>
      <c r="I9" s="39">
        <f>SUM(Resultados_Con_Valores_BMI!I:I)</f>
        <v>5926507.0000000019</v>
      </c>
    </row>
    <row r="10" spans="1:9" ht="15" thickBot="1" x14ac:dyDescent="0.35">
      <c r="A10" s="94"/>
      <c r="B10" s="91"/>
      <c r="C10" s="34"/>
      <c r="D10" s="34"/>
      <c r="E10" s="34"/>
      <c r="F10" s="34" t="s">
        <v>587</v>
      </c>
      <c r="G10" s="35">
        <f>'Query BD'!Y14</f>
        <v>6755000.580000001</v>
      </c>
      <c r="H10" s="34"/>
      <c r="I10" s="36"/>
    </row>
  </sheetData>
  <mergeCells count="7">
    <mergeCell ref="A9:A10"/>
    <mergeCell ref="B1:C1"/>
    <mergeCell ref="D1:E1"/>
    <mergeCell ref="F1:G1"/>
    <mergeCell ref="A3:A4"/>
    <mergeCell ref="A5:A6"/>
    <mergeCell ref="A7:A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E509F-3676-4A0A-B554-D95460FB5D4E}">
  <dimension ref="A1:AQ325"/>
  <sheetViews>
    <sheetView showGridLines="0" workbookViewId="0"/>
  </sheetViews>
  <sheetFormatPr baseColWidth="10" defaultRowHeight="14.4" x14ac:dyDescent="0.3"/>
  <cols>
    <col min="9" max="9" width="13.44140625" bestFit="1" customWidth="1"/>
    <col min="10" max="14" width="11.6640625" bestFit="1" customWidth="1"/>
    <col min="15" max="15" width="12.44140625" bestFit="1" customWidth="1"/>
    <col min="16" max="25" width="11.6640625" bestFit="1" customWidth="1"/>
    <col min="26" max="26" width="13.44140625" bestFit="1" customWidth="1"/>
    <col min="27" max="27" width="12.44140625" bestFit="1" customWidth="1"/>
    <col min="28" max="29" width="11.6640625" bestFit="1" customWidth="1"/>
    <col min="30" max="30" width="12.44140625" bestFit="1" customWidth="1"/>
    <col min="31" max="38" width="11.6640625" bestFit="1" customWidth="1"/>
    <col min="39" max="39" width="12.44140625" bestFit="1" customWidth="1"/>
    <col min="40" max="42" width="11.6640625" bestFit="1" customWidth="1"/>
    <col min="43" max="43" width="12.44140625" bestFit="1" customWidth="1"/>
  </cols>
  <sheetData>
    <row r="1" spans="1:43" ht="18" x14ac:dyDescent="0.35">
      <c r="A1" s="41" t="s">
        <v>579</v>
      </c>
    </row>
    <row r="3" spans="1:43" x14ac:dyDescent="0.3">
      <c r="A3" s="42" t="s">
        <v>580</v>
      </c>
      <c r="D3" s="42" t="s">
        <v>581</v>
      </c>
    </row>
    <row r="5" spans="1:43" x14ac:dyDescent="0.3">
      <c r="A5" t="s">
        <v>567</v>
      </c>
      <c r="D5" s="27" t="s">
        <v>564</v>
      </c>
      <c r="E5" s="27" t="s">
        <v>268</v>
      </c>
      <c r="F5" s="27" t="s">
        <v>269</v>
      </c>
    </row>
    <row r="6" spans="1:43" x14ac:dyDescent="0.3">
      <c r="A6" t="s">
        <v>568</v>
      </c>
      <c r="D6" s="27" t="s">
        <v>565</v>
      </c>
      <c r="E6" s="28">
        <v>777688.37118100002</v>
      </c>
      <c r="F6" s="28">
        <v>1176353.6773389999</v>
      </c>
    </row>
    <row r="7" spans="1:43" x14ac:dyDescent="0.3">
      <c r="A7" t="s">
        <v>569</v>
      </c>
      <c r="D7" s="27" t="s">
        <v>566</v>
      </c>
      <c r="E7" s="28">
        <v>3688045.5739569999</v>
      </c>
      <c r="F7" s="28">
        <v>5578643.2367810002</v>
      </c>
    </row>
    <row r="8" spans="1:43" x14ac:dyDescent="0.3">
      <c r="A8" t="s">
        <v>570</v>
      </c>
      <c r="D8" s="27" t="s">
        <v>572</v>
      </c>
      <c r="E8" s="28">
        <f>SUM(E6:E7)</f>
        <v>4465733.945138</v>
      </c>
      <c r="F8" s="28">
        <f>SUM(F6:F7)</f>
        <v>6754996.9141199999</v>
      </c>
    </row>
    <row r="9" spans="1:43" x14ac:dyDescent="0.3">
      <c r="A9" t="s">
        <v>571</v>
      </c>
    </row>
    <row r="11" spans="1:43" ht="18" x14ac:dyDescent="0.35">
      <c r="A11" s="41" t="s">
        <v>582</v>
      </c>
    </row>
    <row r="13" spans="1:43" x14ac:dyDescent="0.3">
      <c r="A13" s="42" t="s">
        <v>580</v>
      </c>
      <c r="D13" s="42" t="s">
        <v>581</v>
      </c>
    </row>
    <row r="14" spans="1:43" x14ac:dyDescent="0.3">
      <c r="I14" s="2">
        <f>SUM(I17:I325)</f>
        <v>2631068853.1699996</v>
      </c>
      <c r="J14" s="2">
        <f t="shared" ref="J14:AQ14" si="0">SUM(J17:J325)</f>
        <v>3918029.7799999989</v>
      </c>
      <c r="K14" s="2">
        <f t="shared" si="0"/>
        <v>5926507</v>
      </c>
      <c r="L14" s="2">
        <f t="shared" si="0"/>
        <v>3931926.12</v>
      </c>
      <c r="M14" s="2">
        <f t="shared" si="0"/>
        <v>5855.1599999999989</v>
      </c>
      <c r="N14" s="2">
        <f t="shared" si="0"/>
        <v>8856.69</v>
      </c>
      <c r="O14" s="2">
        <f t="shared" si="0"/>
        <v>295632911.66000009</v>
      </c>
      <c r="P14" s="2">
        <f t="shared" si="0"/>
        <v>440237.08000000019</v>
      </c>
      <c r="Q14" s="2">
        <f t="shared" si="0"/>
        <v>665914.98</v>
      </c>
      <c r="R14" s="2">
        <f t="shared" si="0"/>
        <v>52680302.369999997</v>
      </c>
      <c r="S14" s="2">
        <f t="shared" si="0"/>
        <v>78448.079999999987</v>
      </c>
      <c r="T14" s="2">
        <f t="shared" si="0"/>
        <v>118662.79000000002</v>
      </c>
      <c r="U14" s="2">
        <f t="shared" si="0"/>
        <v>15564499.629999997</v>
      </c>
      <c r="V14" s="2">
        <f t="shared" si="0"/>
        <v>23177.710000000003</v>
      </c>
      <c r="W14" s="2">
        <f t="shared" si="0"/>
        <v>35059.119999999995</v>
      </c>
      <c r="X14" s="2">
        <f t="shared" si="0"/>
        <v>4465747.8099999996</v>
      </c>
      <c r="Y14" s="2">
        <f t="shared" si="0"/>
        <v>6755000.580000001</v>
      </c>
      <c r="Z14" s="2">
        <f t="shared" si="0"/>
        <v>3010099241.3399968</v>
      </c>
      <c r="AA14" s="2">
        <f t="shared" si="0"/>
        <v>222328927.88299942</v>
      </c>
      <c r="AB14" s="2">
        <f t="shared" si="0"/>
        <v>331077.71952443197</v>
      </c>
      <c r="AC14" s="2">
        <f t="shared" si="0"/>
        <v>500797.62949455302</v>
      </c>
      <c r="AD14" s="2">
        <f t="shared" si="0"/>
        <v>223160803.23201889</v>
      </c>
      <c r="AE14" s="2">
        <f t="shared" si="0"/>
        <v>42925097.360000022</v>
      </c>
      <c r="AF14" s="2">
        <f t="shared" si="0"/>
        <v>22279859.000201304</v>
      </c>
      <c r="AG14" s="2">
        <f t="shared" si="0"/>
        <v>33051.000000298591</v>
      </c>
      <c r="AH14" s="2">
        <f t="shared" si="0"/>
        <v>49994.000000451699</v>
      </c>
      <c r="AI14" s="2">
        <f t="shared" si="0"/>
        <v>3368434.0000304324</v>
      </c>
      <c r="AJ14" s="2">
        <f t="shared" si="0"/>
        <v>4997.0000000451437</v>
      </c>
      <c r="AK14" s="2">
        <f t="shared" si="0"/>
        <v>6803.0000000614637</v>
      </c>
      <c r="AL14" s="2">
        <f t="shared" si="0"/>
        <v>3380234.0000305371</v>
      </c>
      <c r="AM14" s="2">
        <f t="shared" si="0"/>
        <v>226541037.23204678</v>
      </c>
      <c r="AN14" s="2">
        <f t="shared" si="0"/>
        <v>40669506.999999955</v>
      </c>
      <c r="AO14" s="2">
        <f t="shared" si="0"/>
        <v>154021.05408697584</v>
      </c>
      <c r="AP14" s="2">
        <f t="shared" si="0"/>
        <v>40823528.054086924</v>
      </c>
      <c r="AQ14" s="2">
        <f t="shared" si="0"/>
        <v>310289662.64613372</v>
      </c>
    </row>
    <row r="15" spans="1:43" x14ac:dyDescent="0.3">
      <c r="A15" t="s">
        <v>583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</row>
    <row r="16" spans="1:43" x14ac:dyDescent="0.3">
      <c r="A16" t="s">
        <v>584</v>
      </c>
      <c r="D16" s="27" t="s">
        <v>247</v>
      </c>
      <c r="E16" s="27" t="s">
        <v>248</v>
      </c>
      <c r="F16" s="27" t="s">
        <v>249</v>
      </c>
      <c r="G16" s="27" t="s">
        <v>250</v>
      </c>
      <c r="H16" s="27" t="s">
        <v>251</v>
      </c>
      <c r="I16" s="27" t="s">
        <v>253</v>
      </c>
      <c r="J16" s="27" t="s">
        <v>254</v>
      </c>
      <c r="K16" s="27" t="s">
        <v>255</v>
      </c>
      <c r="L16" s="27" t="s">
        <v>256</v>
      </c>
      <c r="M16" s="27" t="s">
        <v>257</v>
      </c>
      <c r="N16" s="27" t="s">
        <v>258</v>
      </c>
      <c r="O16" s="27" t="s">
        <v>259</v>
      </c>
      <c r="P16" s="27" t="s">
        <v>260</v>
      </c>
      <c r="Q16" s="27" t="s">
        <v>261</v>
      </c>
      <c r="R16" s="27" t="s">
        <v>262</v>
      </c>
      <c r="S16" s="27" t="s">
        <v>263</v>
      </c>
      <c r="T16" s="27" t="s">
        <v>264</v>
      </c>
      <c r="U16" s="27" t="s">
        <v>265</v>
      </c>
      <c r="V16" s="27" t="s">
        <v>266</v>
      </c>
      <c r="W16" s="27" t="s">
        <v>267</v>
      </c>
      <c r="X16" s="27" t="s">
        <v>268</v>
      </c>
      <c r="Y16" s="27" t="s">
        <v>269</v>
      </c>
      <c r="Z16" s="27" t="s">
        <v>270</v>
      </c>
      <c r="AA16" s="27" t="s">
        <v>271</v>
      </c>
      <c r="AB16" s="27" t="s">
        <v>272</v>
      </c>
      <c r="AC16" s="27" t="s">
        <v>273</v>
      </c>
      <c r="AD16" s="27" t="s">
        <v>274</v>
      </c>
      <c r="AE16" s="27" t="s">
        <v>574</v>
      </c>
      <c r="AF16" s="27" t="s">
        <v>275</v>
      </c>
      <c r="AG16" s="27" t="s">
        <v>276</v>
      </c>
      <c r="AH16" s="27" t="s">
        <v>277</v>
      </c>
      <c r="AI16" s="27" t="s">
        <v>278</v>
      </c>
      <c r="AJ16" s="27" t="s">
        <v>279</v>
      </c>
      <c r="AK16" s="27" t="s">
        <v>280</v>
      </c>
      <c r="AL16" s="27" t="s">
        <v>281</v>
      </c>
      <c r="AM16" s="27" t="s">
        <v>282</v>
      </c>
      <c r="AN16" s="27" t="s">
        <v>575</v>
      </c>
      <c r="AO16" s="27" t="s">
        <v>576</v>
      </c>
      <c r="AP16" s="27" t="s">
        <v>0</v>
      </c>
      <c r="AQ16" s="27" t="s">
        <v>577</v>
      </c>
    </row>
    <row r="17" spans="4:43" x14ac:dyDescent="0.3">
      <c r="D17" s="27" t="s">
        <v>22</v>
      </c>
      <c r="E17" s="27" t="s">
        <v>283</v>
      </c>
      <c r="F17" s="27" t="s">
        <v>284</v>
      </c>
      <c r="G17" s="27" t="s">
        <v>285</v>
      </c>
      <c r="H17" s="27" t="s">
        <v>286</v>
      </c>
      <c r="I17" s="28">
        <v>30210627.539999999</v>
      </c>
      <c r="J17" s="28">
        <v>44987.82</v>
      </c>
      <c r="K17" s="28">
        <v>68050.34</v>
      </c>
      <c r="L17" s="28" t="s">
        <v>578</v>
      </c>
      <c r="M17" s="28" t="s">
        <v>578</v>
      </c>
      <c r="N17" s="28" t="s">
        <v>578</v>
      </c>
      <c r="O17" s="28" t="s">
        <v>578</v>
      </c>
      <c r="P17" s="28" t="s">
        <v>578</v>
      </c>
      <c r="Q17" s="28" t="s">
        <v>578</v>
      </c>
      <c r="R17" s="28">
        <v>2705040.51</v>
      </c>
      <c r="S17" s="28">
        <v>4028.17</v>
      </c>
      <c r="T17" s="28">
        <v>6093.12</v>
      </c>
      <c r="U17" s="28">
        <v>664107.81000000006</v>
      </c>
      <c r="V17" s="28">
        <v>988.95</v>
      </c>
      <c r="W17" s="28">
        <v>1495.91</v>
      </c>
      <c r="X17" s="28">
        <v>50004.94</v>
      </c>
      <c r="Y17" s="28">
        <v>75639.37</v>
      </c>
      <c r="Z17" s="28">
        <v>33705420.170000002</v>
      </c>
      <c r="AA17" s="28">
        <v>2578972.3735072301</v>
      </c>
      <c r="AB17" s="28">
        <v>3840.43722209308</v>
      </c>
      <c r="AC17" s="28">
        <v>5809.1552267985999</v>
      </c>
      <c r="AD17" s="28">
        <v>2588621.9659561198</v>
      </c>
      <c r="AE17" s="28">
        <v>373952.94</v>
      </c>
      <c r="AF17" s="28">
        <v>258442.03628521701</v>
      </c>
      <c r="AG17" s="28">
        <v>383.38517946916602</v>
      </c>
      <c r="AH17" s="28">
        <v>579.92068809964803</v>
      </c>
      <c r="AI17" s="28">
        <v>39073.180043570203</v>
      </c>
      <c r="AJ17" s="28">
        <v>57.964229276192</v>
      </c>
      <c r="AK17" s="28">
        <v>78.913478440250998</v>
      </c>
      <c r="AL17" s="28">
        <v>39210.057751286702</v>
      </c>
      <c r="AM17" s="28">
        <v>2627832.0237074401</v>
      </c>
      <c r="AN17" s="28">
        <v>471758.38068368903</v>
      </c>
      <c r="AO17" s="28">
        <v>2155.3355615330001</v>
      </c>
      <c r="AP17" s="28">
        <v>473913.71624522202</v>
      </c>
      <c r="AQ17" s="28">
        <v>3475698.6799526601</v>
      </c>
    </row>
    <row r="18" spans="4:43" x14ac:dyDescent="0.3">
      <c r="D18" s="27" t="s">
        <v>22</v>
      </c>
      <c r="E18" s="27" t="s">
        <v>283</v>
      </c>
      <c r="F18" s="27" t="s">
        <v>284</v>
      </c>
      <c r="G18" s="27" t="s">
        <v>287</v>
      </c>
      <c r="H18" s="27" t="s">
        <v>288</v>
      </c>
      <c r="I18" s="28">
        <v>616705.53</v>
      </c>
      <c r="J18" s="28">
        <v>918.38</v>
      </c>
      <c r="K18" s="28">
        <v>1389.2</v>
      </c>
      <c r="L18" s="28" t="s">
        <v>578</v>
      </c>
      <c r="M18" s="28" t="s">
        <v>578</v>
      </c>
      <c r="N18" s="28" t="s">
        <v>578</v>
      </c>
      <c r="O18" s="28" t="s">
        <v>578</v>
      </c>
      <c r="P18" s="28" t="s">
        <v>578</v>
      </c>
      <c r="Q18" s="28" t="s">
        <v>578</v>
      </c>
      <c r="R18" s="28" t="s">
        <v>578</v>
      </c>
      <c r="S18" s="28" t="s">
        <v>578</v>
      </c>
      <c r="T18" s="28" t="s">
        <v>578</v>
      </c>
      <c r="U18" s="28" t="s">
        <v>578</v>
      </c>
      <c r="V18" s="28" t="s">
        <v>578</v>
      </c>
      <c r="W18" s="28" t="s">
        <v>578</v>
      </c>
      <c r="X18" s="28">
        <v>918.38</v>
      </c>
      <c r="Y18" s="28">
        <v>1389.2</v>
      </c>
      <c r="Z18" s="28">
        <v>619013.11</v>
      </c>
      <c r="AA18" s="28">
        <v>69168.6605018181</v>
      </c>
      <c r="AB18" s="28">
        <v>103.001451765349</v>
      </c>
      <c r="AC18" s="28">
        <v>155.80294128879601</v>
      </c>
      <c r="AD18" s="28">
        <v>69427.464894872304</v>
      </c>
      <c r="AE18" s="28">
        <v>8066.8</v>
      </c>
      <c r="AF18" s="28">
        <v>6931.4776887183198</v>
      </c>
      <c r="AG18" s="28">
        <v>10.282482895867</v>
      </c>
      <c r="AH18" s="28">
        <v>15.553612595563701</v>
      </c>
      <c r="AI18" s="28">
        <v>1047.9521040469899</v>
      </c>
      <c r="AJ18" s="28">
        <v>1.55461459655223</v>
      </c>
      <c r="AK18" s="28">
        <v>2.1164785071732601</v>
      </c>
      <c r="AL18" s="28">
        <v>1051.62319715071</v>
      </c>
      <c r="AM18" s="28">
        <v>70479.088092022997</v>
      </c>
      <c r="AN18" s="28">
        <v>12652.673447310701</v>
      </c>
      <c r="AO18" s="28">
        <v>0</v>
      </c>
      <c r="AP18" s="28">
        <v>12652.673447310701</v>
      </c>
      <c r="AQ18" s="28">
        <v>91198.561539333707</v>
      </c>
    </row>
    <row r="19" spans="4:43" x14ac:dyDescent="0.3">
      <c r="D19" s="27" t="s">
        <v>22</v>
      </c>
      <c r="E19" s="27" t="s">
        <v>283</v>
      </c>
      <c r="F19" s="27" t="s">
        <v>284</v>
      </c>
      <c r="G19" s="27" t="s">
        <v>289</v>
      </c>
      <c r="H19" s="27" t="s">
        <v>290</v>
      </c>
      <c r="I19" s="28">
        <v>17364.79</v>
      </c>
      <c r="J19" s="28">
        <v>25.87</v>
      </c>
      <c r="K19" s="28">
        <v>39.11</v>
      </c>
      <c r="L19" s="28" t="s">
        <v>578</v>
      </c>
      <c r="M19" s="28" t="s">
        <v>578</v>
      </c>
      <c r="N19" s="28" t="s">
        <v>578</v>
      </c>
      <c r="O19" s="28" t="s">
        <v>578</v>
      </c>
      <c r="P19" s="28" t="s">
        <v>578</v>
      </c>
      <c r="Q19" s="28" t="s">
        <v>578</v>
      </c>
      <c r="R19" s="28" t="s">
        <v>578</v>
      </c>
      <c r="S19" s="28" t="s">
        <v>578</v>
      </c>
      <c r="T19" s="28" t="s">
        <v>578</v>
      </c>
      <c r="U19" s="28" t="s">
        <v>578</v>
      </c>
      <c r="V19" s="28" t="s">
        <v>578</v>
      </c>
      <c r="W19" s="28" t="s">
        <v>578</v>
      </c>
      <c r="X19" s="28">
        <v>25.87</v>
      </c>
      <c r="Y19" s="28">
        <v>39.11</v>
      </c>
      <c r="Z19" s="28">
        <v>17429.77</v>
      </c>
      <c r="AA19" s="28">
        <v>1258.2524690633199</v>
      </c>
      <c r="AB19" s="28">
        <v>1.8737074896799999</v>
      </c>
      <c r="AC19" s="28">
        <v>2.8342234098199999</v>
      </c>
      <c r="AD19" s="28">
        <v>1262.96039996282</v>
      </c>
      <c r="AE19" s="28">
        <v>219.61</v>
      </c>
      <c r="AF19" s="28">
        <v>126.091048367281</v>
      </c>
      <c r="AG19" s="28">
        <v>0.18704944405559301</v>
      </c>
      <c r="AH19" s="28">
        <v>0.282936973347715</v>
      </c>
      <c r="AI19" s="28">
        <v>19.063378022993501</v>
      </c>
      <c r="AJ19" s="28">
        <v>2.8280114730138299E-2</v>
      </c>
      <c r="AK19" s="28">
        <v>3.8501024716656097E-2</v>
      </c>
      <c r="AL19" s="28">
        <v>19.1301591624403</v>
      </c>
      <c r="AM19" s="28">
        <v>1282.0905591252599</v>
      </c>
      <c r="AN19" s="28">
        <v>230.16576425210499</v>
      </c>
      <c r="AO19" s="28">
        <v>1.03955275999152</v>
      </c>
      <c r="AP19" s="28">
        <v>231.205317012097</v>
      </c>
      <c r="AQ19" s="28">
        <v>1732.9058761373601</v>
      </c>
    </row>
    <row r="20" spans="4:43" x14ac:dyDescent="0.3">
      <c r="D20" s="27" t="s">
        <v>22</v>
      </c>
      <c r="E20" s="27" t="s">
        <v>283</v>
      </c>
      <c r="F20" s="27" t="s">
        <v>284</v>
      </c>
      <c r="G20" s="27" t="s">
        <v>291</v>
      </c>
      <c r="H20" s="27" t="s">
        <v>292</v>
      </c>
      <c r="I20" s="28">
        <v>15567.59</v>
      </c>
      <c r="J20" s="28">
        <v>23.19</v>
      </c>
      <c r="K20" s="28">
        <v>35.049999999999997</v>
      </c>
      <c r="L20" s="28" t="s">
        <v>578</v>
      </c>
      <c r="M20" s="28" t="s">
        <v>578</v>
      </c>
      <c r="N20" s="28" t="s">
        <v>578</v>
      </c>
      <c r="O20" s="28" t="s">
        <v>578</v>
      </c>
      <c r="P20" s="28" t="s">
        <v>578</v>
      </c>
      <c r="Q20" s="28" t="s">
        <v>578</v>
      </c>
      <c r="R20" s="28" t="s">
        <v>578</v>
      </c>
      <c r="S20" s="28" t="s">
        <v>578</v>
      </c>
      <c r="T20" s="28" t="s">
        <v>578</v>
      </c>
      <c r="U20" s="28" t="s">
        <v>578</v>
      </c>
      <c r="V20" s="28" t="s">
        <v>578</v>
      </c>
      <c r="W20" s="28" t="s">
        <v>578</v>
      </c>
      <c r="X20" s="28">
        <v>23.19</v>
      </c>
      <c r="Y20" s="28">
        <v>35.049999999999997</v>
      </c>
      <c r="Z20" s="28">
        <v>15625.83</v>
      </c>
      <c r="AA20" s="28">
        <v>1785.7533265366999</v>
      </c>
      <c r="AB20" s="28">
        <v>2.659227003846</v>
      </c>
      <c r="AC20" s="28">
        <v>4.0224232671489997</v>
      </c>
      <c r="AD20" s="28">
        <v>1792.43497680769</v>
      </c>
      <c r="AE20" s="28">
        <v>226.1</v>
      </c>
      <c r="AF20" s="28">
        <v>178.95256681248199</v>
      </c>
      <c r="AG20" s="28">
        <v>0.265466728749017</v>
      </c>
      <c r="AH20" s="28">
        <v>0.40155346697765099</v>
      </c>
      <c r="AI20" s="28">
        <v>27.055373664547702</v>
      </c>
      <c r="AJ20" s="28">
        <v>4.0136069818124599E-2</v>
      </c>
      <c r="AK20" s="28">
        <v>5.4641921747588897E-2</v>
      </c>
      <c r="AL20" s="28">
        <v>27.150151656113401</v>
      </c>
      <c r="AM20" s="28">
        <v>1819.58512846381</v>
      </c>
      <c r="AN20" s="28">
        <v>326.65882977905898</v>
      </c>
      <c r="AO20" s="28">
        <v>0</v>
      </c>
      <c r="AP20" s="28">
        <v>326.65882977905898</v>
      </c>
      <c r="AQ20" s="28">
        <v>2372.34395824287</v>
      </c>
    </row>
    <row r="21" spans="4:43" x14ac:dyDescent="0.3">
      <c r="D21" s="27" t="s">
        <v>22</v>
      </c>
      <c r="E21" s="27" t="s">
        <v>283</v>
      </c>
      <c r="F21" s="27" t="s">
        <v>284</v>
      </c>
      <c r="G21" s="27" t="s">
        <v>293</v>
      </c>
      <c r="H21" s="27" t="s">
        <v>294</v>
      </c>
      <c r="I21" s="28">
        <v>11579.31</v>
      </c>
      <c r="J21" s="28">
        <v>17.25</v>
      </c>
      <c r="K21" s="28">
        <v>26.08</v>
      </c>
      <c r="L21" s="28" t="s">
        <v>578</v>
      </c>
      <c r="M21" s="28" t="s">
        <v>578</v>
      </c>
      <c r="N21" s="28" t="s">
        <v>578</v>
      </c>
      <c r="O21" s="28" t="s">
        <v>578</v>
      </c>
      <c r="P21" s="28" t="s">
        <v>578</v>
      </c>
      <c r="Q21" s="28" t="s">
        <v>578</v>
      </c>
      <c r="R21" s="28" t="s">
        <v>578</v>
      </c>
      <c r="S21" s="28" t="s">
        <v>578</v>
      </c>
      <c r="T21" s="28" t="s">
        <v>578</v>
      </c>
      <c r="U21" s="28" t="s">
        <v>578</v>
      </c>
      <c r="V21" s="28" t="s">
        <v>578</v>
      </c>
      <c r="W21" s="28" t="s">
        <v>578</v>
      </c>
      <c r="X21" s="28">
        <v>17.25</v>
      </c>
      <c r="Y21" s="28">
        <v>26.08</v>
      </c>
      <c r="Z21" s="28">
        <v>11622.64</v>
      </c>
      <c r="AA21" s="28">
        <v>1210.93730278151</v>
      </c>
      <c r="AB21" s="28">
        <v>1.8032487501200001</v>
      </c>
      <c r="AC21" s="28">
        <v>2.7276456483480001</v>
      </c>
      <c r="AD21" s="28">
        <v>1215.4681971799801</v>
      </c>
      <c r="AE21" s="28">
        <v>133.77000000000001</v>
      </c>
      <c r="AF21" s="28">
        <v>121.349536568228</v>
      </c>
      <c r="AG21" s="28">
        <v>0.18001566047237999</v>
      </c>
      <c r="AH21" s="28">
        <v>0.272297447268046</v>
      </c>
      <c r="AI21" s="28">
        <v>18.3465211723585</v>
      </c>
      <c r="AJ21" s="28">
        <v>2.72166728807142E-2</v>
      </c>
      <c r="AK21" s="28">
        <v>3.7053237063737997E-2</v>
      </c>
      <c r="AL21" s="28">
        <v>18.410791082303</v>
      </c>
      <c r="AM21" s="28">
        <v>1233.87898826228</v>
      </c>
      <c r="AN21" s="28">
        <v>221.51064002980101</v>
      </c>
      <c r="AO21" s="28">
        <v>0</v>
      </c>
      <c r="AP21" s="28">
        <v>221.51064002980101</v>
      </c>
      <c r="AQ21" s="28">
        <v>1589.15962829208</v>
      </c>
    </row>
    <row r="22" spans="4:43" x14ac:dyDescent="0.3">
      <c r="D22" s="27" t="s">
        <v>23</v>
      </c>
      <c r="E22" s="27" t="s">
        <v>295</v>
      </c>
      <c r="F22" s="27" t="s">
        <v>284</v>
      </c>
      <c r="G22" s="27" t="s">
        <v>285</v>
      </c>
      <c r="H22" s="27" t="s">
        <v>286</v>
      </c>
      <c r="I22" s="28">
        <v>65631846.770000003</v>
      </c>
      <c r="J22" s="28">
        <v>97733.48</v>
      </c>
      <c r="K22" s="28">
        <v>147838.32999999999</v>
      </c>
      <c r="L22" s="28" t="s">
        <v>578</v>
      </c>
      <c r="M22" s="28" t="s">
        <v>578</v>
      </c>
      <c r="N22" s="28" t="s">
        <v>578</v>
      </c>
      <c r="O22" s="28" t="s">
        <v>578</v>
      </c>
      <c r="P22" s="28" t="s">
        <v>578</v>
      </c>
      <c r="Q22" s="28" t="s">
        <v>578</v>
      </c>
      <c r="R22" s="28">
        <v>494689.13</v>
      </c>
      <c r="S22" s="28">
        <v>736.66</v>
      </c>
      <c r="T22" s="28">
        <v>1114.29</v>
      </c>
      <c r="U22" s="28">
        <v>1440707.8</v>
      </c>
      <c r="V22" s="28">
        <v>2145.41</v>
      </c>
      <c r="W22" s="28">
        <v>3245.21</v>
      </c>
      <c r="X22" s="28">
        <v>100615.55</v>
      </c>
      <c r="Y22" s="28">
        <v>152197.82999999999</v>
      </c>
      <c r="Z22" s="28">
        <v>67820057.079999998</v>
      </c>
      <c r="AA22" s="28">
        <v>5127026.8435493698</v>
      </c>
      <c r="AB22" s="28">
        <v>7634.8335243552901</v>
      </c>
      <c r="AC22" s="28">
        <v>11548.6676180704</v>
      </c>
      <c r="AD22" s="28">
        <v>5146210.3446917497</v>
      </c>
      <c r="AE22" s="28">
        <v>611553.36</v>
      </c>
      <c r="AF22" s="28">
        <v>513785.75092285598</v>
      </c>
      <c r="AG22" s="28">
        <v>762.17416159371999</v>
      </c>
      <c r="AH22" s="28">
        <v>1152.88902104978</v>
      </c>
      <c r="AI22" s="28">
        <v>77677.932886562601</v>
      </c>
      <c r="AJ22" s="28">
        <v>115.23355679053</v>
      </c>
      <c r="AK22" s="28">
        <v>156.880905912743</v>
      </c>
      <c r="AL22" s="28">
        <v>77950.047349265893</v>
      </c>
      <c r="AM22" s="28">
        <v>5224160.3920409996</v>
      </c>
      <c r="AN22" s="28">
        <v>937861.10556034104</v>
      </c>
      <c r="AO22" s="28">
        <v>4284.8319719717401</v>
      </c>
      <c r="AP22" s="28">
        <v>942145.93753231305</v>
      </c>
      <c r="AQ22" s="28">
        <v>6777859.6895733103</v>
      </c>
    </row>
    <row r="23" spans="4:43" x14ac:dyDescent="0.3">
      <c r="D23" s="27" t="s">
        <v>23</v>
      </c>
      <c r="E23" s="27" t="s">
        <v>295</v>
      </c>
      <c r="F23" s="27" t="s">
        <v>284</v>
      </c>
      <c r="G23" s="27" t="s">
        <v>291</v>
      </c>
      <c r="H23" s="27" t="s">
        <v>292</v>
      </c>
      <c r="I23" s="28">
        <v>21371.119999999999</v>
      </c>
      <c r="J23" s="28">
        <v>31.82</v>
      </c>
      <c r="K23" s="28">
        <v>48.15</v>
      </c>
      <c r="L23" s="28" t="s">
        <v>578</v>
      </c>
      <c r="M23" s="28" t="s">
        <v>578</v>
      </c>
      <c r="N23" s="28" t="s">
        <v>578</v>
      </c>
      <c r="O23" s="28" t="s">
        <v>578</v>
      </c>
      <c r="P23" s="28" t="s">
        <v>578</v>
      </c>
      <c r="Q23" s="28" t="s">
        <v>578</v>
      </c>
      <c r="R23" s="28" t="s">
        <v>578</v>
      </c>
      <c r="S23" s="28" t="s">
        <v>578</v>
      </c>
      <c r="T23" s="28" t="s">
        <v>578</v>
      </c>
      <c r="U23" s="28" t="s">
        <v>578</v>
      </c>
      <c r="V23" s="28" t="s">
        <v>578</v>
      </c>
      <c r="W23" s="28" t="s">
        <v>578</v>
      </c>
      <c r="X23" s="28">
        <v>31.82</v>
      </c>
      <c r="Y23" s="28">
        <v>48.15</v>
      </c>
      <c r="Z23" s="28">
        <v>21451.09</v>
      </c>
      <c r="AA23" s="28">
        <v>1548.55164409802</v>
      </c>
      <c r="AB23" s="28">
        <v>2.3060019657200002</v>
      </c>
      <c r="AC23" s="28">
        <v>3.4881245501199998</v>
      </c>
      <c r="AD23" s="28">
        <v>1554.3457706138599</v>
      </c>
      <c r="AE23" s="28">
        <v>270.27999999999997</v>
      </c>
      <c r="AF23" s="28">
        <v>155.18229055140699</v>
      </c>
      <c r="AG23" s="28">
        <v>0.230204773064971</v>
      </c>
      <c r="AH23" s="28">
        <v>0.34821510467490102</v>
      </c>
      <c r="AI23" s="28">
        <v>23.461607350891999</v>
      </c>
      <c r="AJ23" s="28">
        <v>3.4804794136505897E-2</v>
      </c>
      <c r="AK23" s="28">
        <v>4.7383833202051202E-2</v>
      </c>
      <c r="AL23" s="28">
        <v>23.543795978230499</v>
      </c>
      <c r="AM23" s="28">
        <v>1577.88956659209</v>
      </c>
      <c r="AN23" s="28">
        <v>283.26872498607099</v>
      </c>
      <c r="AO23" s="28">
        <v>0</v>
      </c>
      <c r="AP23" s="28">
        <v>283.26872498607099</v>
      </c>
      <c r="AQ23" s="28">
        <v>2131.4382915781598</v>
      </c>
    </row>
    <row r="24" spans="4:43" x14ac:dyDescent="0.3">
      <c r="D24" s="27" t="s">
        <v>23</v>
      </c>
      <c r="E24" s="27" t="s">
        <v>295</v>
      </c>
      <c r="F24" s="27" t="s">
        <v>284</v>
      </c>
      <c r="G24" s="27" t="s">
        <v>289</v>
      </c>
      <c r="H24" s="27" t="s">
        <v>290</v>
      </c>
      <c r="I24" s="28">
        <v>17150.759999999998</v>
      </c>
      <c r="J24" s="28">
        <v>25.53</v>
      </c>
      <c r="K24" s="28">
        <v>38.630000000000003</v>
      </c>
      <c r="L24" s="28" t="s">
        <v>578</v>
      </c>
      <c r="M24" s="28" t="s">
        <v>578</v>
      </c>
      <c r="N24" s="28" t="s">
        <v>578</v>
      </c>
      <c r="O24" s="28" t="s">
        <v>578</v>
      </c>
      <c r="P24" s="28" t="s">
        <v>578</v>
      </c>
      <c r="Q24" s="28" t="s">
        <v>578</v>
      </c>
      <c r="R24" s="28" t="s">
        <v>578</v>
      </c>
      <c r="S24" s="28" t="s">
        <v>578</v>
      </c>
      <c r="T24" s="28" t="s">
        <v>578</v>
      </c>
      <c r="U24" s="28" t="s">
        <v>578</v>
      </c>
      <c r="V24" s="28" t="s">
        <v>578</v>
      </c>
      <c r="W24" s="28" t="s">
        <v>578</v>
      </c>
      <c r="X24" s="28">
        <v>25.53</v>
      </c>
      <c r="Y24" s="28">
        <v>38.630000000000003</v>
      </c>
      <c r="Z24" s="28">
        <v>17214.919999999998</v>
      </c>
      <c r="AA24" s="28">
        <v>1242.7438981596399</v>
      </c>
      <c r="AB24" s="28">
        <v>1.8506129660199999</v>
      </c>
      <c r="AC24" s="28">
        <v>2.7992902264400001</v>
      </c>
      <c r="AD24" s="28">
        <v>1247.3938013520999</v>
      </c>
      <c r="AE24" s="28">
        <v>216.89</v>
      </c>
      <c r="AF24" s="28">
        <v>124.53691512731901</v>
      </c>
      <c r="AG24" s="28">
        <v>0.18474396906519999</v>
      </c>
      <c r="AH24" s="28">
        <v>0.27944963811822898</v>
      </c>
      <c r="AI24" s="28">
        <v>18.828412656021499</v>
      </c>
      <c r="AJ24" s="28">
        <v>2.7931548619370201E-2</v>
      </c>
      <c r="AK24" s="28">
        <v>3.8026480940079099E-2</v>
      </c>
      <c r="AL24" s="28">
        <v>18.894370685580999</v>
      </c>
      <c r="AM24" s="28">
        <v>1266.2881720376799</v>
      </c>
      <c r="AN24" s="28">
        <v>227.32885973305</v>
      </c>
      <c r="AO24" s="28">
        <v>1.0267397688902899</v>
      </c>
      <c r="AP24" s="28">
        <v>228.35559950193999</v>
      </c>
      <c r="AQ24" s="28">
        <v>1711.5337715396199</v>
      </c>
    </row>
    <row r="25" spans="4:43" x14ac:dyDescent="0.3">
      <c r="D25" s="27" t="s">
        <v>24</v>
      </c>
      <c r="E25" s="27" t="s">
        <v>296</v>
      </c>
      <c r="F25" s="27" t="s">
        <v>284</v>
      </c>
      <c r="G25" s="27" t="s">
        <v>285</v>
      </c>
      <c r="H25" s="27" t="s">
        <v>286</v>
      </c>
      <c r="I25" s="28">
        <v>2209443.02</v>
      </c>
      <c r="J25" s="28">
        <v>3290.21</v>
      </c>
      <c r="K25" s="28">
        <v>4976.8900000000003</v>
      </c>
      <c r="L25" s="28" t="s">
        <v>578</v>
      </c>
      <c r="M25" s="28" t="s">
        <v>578</v>
      </c>
      <c r="N25" s="28" t="s">
        <v>578</v>
      </c>
      <c r="O25" s="28" t="s">
        <v>578</v>
      </c>
      <c r="P25" s="28" t="s">
        <v>578</v>
      </c>
      <c r="Q25" s="28" t="s">
        <v>578</v>
      </c>
      <c r="R25" s="28">
        <v>1240612.1499999999</v>
      </c>
      <c r="S25" s="28">
        <v>1847.44</v>
      </c>
      <c r="T25" s="28">
        <v>2794.49</v>
      </c>
      <c r="U25" s="28">
        <v>212314.97</v>
      </c>
      <c r="V25" s="28">
        <v>316.17</v>
      </c>
      <c r="W25" s="28">
        <v>478.24</v>
      </c>
      <c r="X25" s="28">
        <v>5453.82</v>
      </c>
      <c r="Y25" s="28">
        <v>8249.6200000000008</v>
      </c>
      <c r="Z25" s="28">
        <v>3676073.58</v>
      </c>
      <c r="AA25" s="28">
        <v>284914.17823762499</v>
      </c>
      <c r="AB25" s="28">
        <v>424.27558921358701</v>
      </c>
      <c r="AC25" s="28">
        <v>641.77139063413995</v>
      </c>
      <c r="AD25" s="28">
        <v>285980.22521747201</v>
      </c>
      <c r="AE25" s="28">
        <v>63805.39</v>
      </c>
      <c r="AF25" s="28">
        <v>28551.604952177298</v>
      </c>
      <c r="AG25" s="28">
        <v>42.3548055342007</v>
      </c>
      <c r="AH25" s="28">
        <v>64.067233907501503</v>
      </c>
      <c r="AI25" s="28">
        <v>4316.6429767568297</v>
      </c>
      <c r="AJ25" s="28">
        <v>6.4036477944510297</v>
      </c>
      <c r="AK25" s="28">
        <v>8.7180340095358009</v>
      </c>
      <c r="AL25" s="28">
        <v>4331.7646585608099</v>
      </c>
      <c r="AM25" s="28">
        <v>290311.98987603298</v>
      </c>
      <c r="AN25" s="28">
        <v>52117.910506225198</v>
      </c>
      <c r="AO25" s="28">
        <v>238.11253918376499</v>
      </c>
      <c r="AP25" s="28">
        <v>52356.023045408998</v>
      </c>
      <c r="AQ25" s="28">
        <v>406473.402921442</v>
      </c>
    </row>
    <row r="26" spans="4:43" x14ac:dyDescent="0.3">
      <c r="D26" s="27" t="s">
        <v>25</v>
      </c>
      <c r="E26" s="27" t="s">
        <v>297</v>
      </c>
      <c r="F26" s="27" t="s">
        <v>284</v>
      </c>
      <c r="G26" s="27" t="s">
        <v>298</v>
      </c>
      <c r="H26" s="27" t="s">
        <v>299</v>
      </c>
      <c r="I26" s="28">
        <v>374069.23</v>
      </c>
      <c r="J26" s="28">
        <v>557.04999999999995</v>
      </c>
      <c r="K26" s="28">
        <v>842.59</v>
      </c>
      <c r="L26" s="28" t="s">
        <v>578</v>
      </c>
      <c r="M26" s="28" t="s">
        <v>578</v>
      </c>
      <c r="N26" s="28" t="s">
        <v>578</v>
      </c>
      <c r="O26" s="28" t="s">
        <v>578</v>
      </c>
      <c r="P26" s="28" t="s">
        <v>578</v>
      </c>
      <c r="Q26" s="28" t="s">
        <v>578</v>
      </c>
      <c r="R26" s="28" t="s">
        <v>578</v>
      </c>
      <c r="S26" s="28" t="s">
        <v>578</v>
      </c>
      <c r="T26" s="28" t="s">
        <v>578</v>
      </c>
      <c r="U26" s="28" t="s">
        <v>578</v>
      </c>
      <c r="V26" s="28" t="s">
        <v>578</v>
      </c>
      <c r="W26" s="28" t="s">
        <v>578</v>
      </c>
      <c r="X26" s="28">
        <v>557.04999999999995</v>
      </c>
      <c r="Y26" s="28">
        <v>842.59</v>
      </c>
      <c r="Z26" s="28">
        <v>375468.87</v>
      </c>
      <c r="AA26" s="28">
        <v>29299.4197799371</v>
      </c>
      <c r="AB26" s="28">
        <v>43.630782319780998</v>
      </c>
      <c r="AC26" s="28">
        <v>65.997169701475002</v>
      </c>
      <c r="AD26" s="28">
        <v>29409.047731958301</v>
      </c>
      <c r="AE26" s="28">
        <v>4603.1000000000004</v>
      </c>
      <c r="AF26" s="28">
        <v>2936.1313783988799</v>
      </c>
      <c r="AG26" s="28">
        <v>4.3555966035270499</v>
      </c>
      <c r="AH26" s="28">
        <v>6.5884147710124097</v>
      </c>
      <c r="AI26" s="28">
        <v>443.90607514462602</v>
      </c>
      <c r="AJ26" s="28">
        <v>0.65852519523840902</v>
      </c>
      <c r="AK26" s="28">
        <v>0.896527297019591</v>
      </c>
      <c r="AL26" s="28">
        <v>445.46112763688399</v>
      </c>
      <c r="AM26" s="28">
        <v>29854.5088595952</v>
      </c>
      <c r="AN26" s="28">
        <v>5359.5947642951396</v>
      </c>
      <c r="AO26" s="28">
        <v>20.255241749816498</v>
      </c>
      <c r="AP26" s="28">
        <v>5379.8500060449596</v>
      </c>
      <c r="AQ26" s="28">
        <v>39837.458865640197</v>
      </c>
    </row>
    <row r="27" spans="4:43" x14ac:dyDescent="0.3">
      <c r="D27" s="27" t="s">
        <v>26</v>
      </c>
      <c r="E27" s="27" t="s">
        <v>300</v>
      </c>
      <c r="F27" s="27" t="s">
        <v>284</v>
      </c>
      <c r="G27" s="27" t="s">
        <v>289</v>
      </c>
      <c r="H27" s="27" t="s">
        <v>290</v>
      </c>
      <c r="I27" s="28">
        <v>1158804.5900000001</v>
      </c>
      <c r="J27" s="28">
        <v>1725.6</v>
      </c>
      <c r="K27" s="28">
        <v>2610.13</v>
      </c>
      <c r="L27" s="28" t="s">
        <v>578</v>
      </c>
      <c r="M27" s="28" t="s">
        <v>578</v>
      </c>
      <c r="N27" s="28" t="s">
        <v>578</v>
      </c>
      <c r="O27" s="28" t="s">
        <v>578</v>
      </c>
      <c r="P27" s="28" t="s">
        <v>578</v>
      </c>
      <c r="Q27" s="28" t="s">
        <v>578</v>
      </c>
      <c r="R27" s="28" t="s">
        <v>578</v>
      </c>
      <c r="S27" s="28" t="s">
        <v>578</v>
      </c>
      <c r="T27" s="28" t="s">
        <v>578</v>
      </c>
      <c r="U27" s="28" t="s">
        <v>578</v>
      </c>
      <c r="V27" s="28" t="s">
        <v>578</v>
      </c>
      <c r="W27" s="28" t="s">
        <v>578</v>
      </c>
      <c r="X27" s="28">
        <v>1725.6</v>
      </c>
      <c r="Y27" s="28">
        <v>2610.13</v>
      </c>
      <c r="Z27" s="28">
        <v>1163140.32</v>
      </c>
      <c r="AA27" s="28">
        <v>94915.766448915296</v>
      </c>
      <c r="AB27" s="28">
        <v>141.34236065120899</v>
      </c>
      <c r="AC27" s="28">
        <v>213.79849792830399</v>
      </c>
      <c r="AD27" s="28">
        <v>95270.907307494796</v>
      </c>
      <c r="AE27" s="28">
        <v>13242.97</v>
      </c>
      <c r="AF27" s="28">
        <v>9511.6272700693698</v>
      </c>
      <c r="AG27" s="28">
        <v>14.1099992106352</v>
      </c>
      <c r="AH27" s="28">
        <v>21.343236226937002</v>
      </c>
      <c r="AI27" s="28">
        <v>1438.0382161228599</v>
      </c>
      <c r="AJ27" s="28">
        <v>2.1332990244030099</v>
      </c>
      <c r="AK27" s="28">
        <v>2.9043092381456299</v>
      </c>
      <c r="AL27" s="28">
        <v>1443.07582438541</v>
      </c>
      <c r="AM27" s="28">
        <v>96713.983131880203</v>
      </c>
      <c r="AN27" s="28">
        <v>17362.461397892199</v>
      </c>
      <c r="AO27" s="28">
        <v>78.418242288084599</v>
      </c>
      <c r="AP27" s="28">
        <v>17440.879640180301</v>
      </c>
      <c r="AQ27" s="28">
        <v>127397.832772061</v>
      </c>
    </row>
    <row r="28" spans="4:43" x14ac:dyDescent="0.3">
      <c r="D28" s="27" t="s">
        <v>27</v>
      </c>
      <c r="E28" s="27" t="s">
        <v>301</v>
      </c>
      <c r="F28" s="27" t="s">
        <v>284</v>
      </c>
      <c r="G28" s="27" t="s">
        <v>285</v>
      </c>
      <c r="H28" s="27" t="s">
        <v>286</v>
      </c>
      <c r="I28" s="28">
        <v>6477632.79</v>
      </c>
      <c r="J28" s="28">
        <v>9646.59</v>
      </c>
      <c r="K28" s="28">
        <v>14591.33</v>
      </c>
      <c r="L28" s="28" t="s">
        <v>578</v>
      </c>
      <c r="M28" s="28" t="s">
        <v>578</v>
      </c>
      <c r="N28" s="28" t="s">
        <v>578</v>
      </c>
      <c r="O28" s="28" t="s">
        <v>578</v>
      </c>
      <c r="P28" s="28" t="s">
        <v>578</v>
      </c>
      <c r="Q28" s="28" t="s">
        <v>578</v>
      </c>
      <c r="R28" s="28">
        <v>113148.63</v>
      </c>
      <c r="S28" s="28">
        <v>168.49</v>
      </c>
      <c r="T28" s="28">
        <v>254.87</v>
      </c>
      <c r="U28" s="28">
        <v>352359.69</v>
      </c>
      <c r="V28" s="28">
        <v>524.71</v>
      </c>
      <c r="W28" s="28">
        <v>793.69</v>
      </c>
      <c r="X28" s="28">
        <v>10339.790000000001</v>
      </c>
      <c r="Y28" s="28">
        <v>15639.89</v>
      </c>
      <c r="Z28" s="28">
        <v>6969120.79</v>
      </c>
      <c r="AA28" s="28">
        <v>537397.77798377501</v>
      </c>
      <c r="AB28" s="28">
        <v>800.25767547883595</v>
      </c>
      <c r="AC28" s="28">
        <v>1210.4926498213699</v>
      </c>
      <c r="AD28" s="28">
        <v>539408.52830907505</v>
      </c>
      <c r="AE28" s="28">
        <v>78091.759999999995</v>
      </c>
      <c r="AF28" s="28">
        <v>53853.301207817502</v>
      </c>
      <c r="AG28" s="28">
        <v>79.888542302694802</v>
      </c>
      <c r="AH28" s="28">
        <v>120.841964959636</v>
      </c>
      <c r="AI28" s="28">
        <v>8141.9407008210201</v>
      </c>
      <c r="AJ28" s="28">
        <v>12.0783953855123</v>
      </c>
      <c r="AK28" s="28">
        <v>16.4437310001281</v>
      </c>
      <c r="AL28" s="28">
        <v>8170.4628272066602</v>
      </c>
      <c r="AM28" s="28">
        <v>547578.99113628105</v>
      </c>
      <c r="AN28" s="28">
        <v>98303.459210610396</v>
      </c>
      <c r="AO28" s="28">
        <v>449.12173293350997</v>
      </c>
      <c r="AP28" s="28">
        <v>98752.580943543901</v>
      </c>
      <c r="AQ28" s="28">
        <v>724423.33207982499</v>
      </c>
    </row>
    <row r="29" spans="4:43" x14ac:dyDescent="0.3">
      <c r="D29" s="27" t="s">
        <v>27</v>
      </c>
      <c r="E29" s="27" t="s">
        <v>301</v>
      </c>
      <c r="F29" s="27" t="s">
        <v>284</v>
      </c>
      <c r="G29" s="27" t="s">
        <v>302</v>
      </c>
      <c r="H29" s="27" t="s">
        <v>303</v>
      </c>
      <c r="I29" s="28">
        <v>585463.38</v>
      </c>
      <c r="J29" s="28">
        <v>871.85</v>
      </c>
      <c r="K29" s="28">
        <v>1318.78</v>
      </c>
      <c r="L29" s="28" t="s">
        <v>578</v>
      </c>
      <c r="M29" s="28" t="s">
        <v>578</v>
      </c>
      <c r="N29" s="28" t="s">
        <v>578</v>
      </c>
      <c r="O29" s="28" t="s">
        <v>578</v>
      </c>
      <c r="P29" s="28" t="s">
        <v>578</v>
      </c>
      <c r="Q29" s="28" t="s">
        <v>578</v>
      </c>
      <c r="R29" s="28" t="s">
        <v>578</v>
      </c>
      <c r="S29" s="28" t="s">
        <v>578</v>
      </c>
      <c r="T29" s="28" t="s">
        <v>578</v>
      </c>
      <c r="U29" s="28" t="s">
        <v>578</v>
      </c>
      <c r="V29" s="28" t="s">
        <v>578</v>
      </c>
      <c r="W29" s="28" t="s">
        <v>578</v>
      </c>
      <c r="X29" s="28">
        <v>871.85</v>
      </c>
      <c r="Y29" s="28">
        <v>1318.78</v>
      </c>
      <c r="Z29" s="28">
        <v>587654.01</v>
      </c>
      <c r="AA29" s="28">
        <v>47229.831040405799</v>
      </c>
      <c r="AB29" s="28">
        <v>70.331579196098005</v>
      </c>
      <c r="AC29" s="28">
        <v>106.38555939523199</v>
      </c>
      <c r="AD29" s="28">
        <v>47406.548178997102</v>
      </c>
      <c r="AE29" s="28">
        <v>5310.41</v>
      </c>
      <c r="AF29" s="28">
        <v>4732.9602413026896</v>
      </c>
      <c r="AG29" s="28">
        <v>7.0210977966824304</v>
      </c>
      <c r="AH29" s="28">
        <v>10.6203371531071</v>
      </c>
      <c r="AI29" s="28">
        <v>715.56396283532104</v>
      </c>
      <c r="AJ29" s="28">
        <v>1.0615238779468701</v>
      </c>
      <c r="AK29" s="28">
        <v>1.4451764942310501</v>
      </c>
      <c r="AL29" s="28">
        <v>718.07066320749902</v>
      </c>
      <c r="AM29" s="28">
        <v>48124.618842204603</v>
      </c>
      <c r="AN29" s="28">
        <v>8639.5142654467509</v>
      </c>
      <c r="AO29" s="28">
        <v>93.622853216071903</v>
      </c>
      <c r="AP29" s="28">
        <v>8733.1371186628203</v>
      </c>
      <c r="AQ29" s="28">
        <v>62168.165960867504</v>
      </c>
    </row>
    <row r="30" spans="4:43" x14ac:dyDescent="0.3">
      <c r="D30" s="27" t="s">
        <v>27</v>
      </c>
      <c r="E30" s="27" t="s">
        <v>301</v>
      </c>
      <c r="F30" s="27" t="s">
        <v>284</v>
      </c>
      <c r="G30" s="27" t="s">
        <v>304</v>
      </c>
      <c r="H30" s="27" t="s">
        <v>305</v>
      </c>
      <c r="I30" s="28">
        <v>297499.2</v>
      </c>
      <c r="J30" s="28">
        <v>443.06</v>
      </c>
      <c r="K30" s="28">
        <v>670.08</v>
      </c>
      <c r="L30" s="28" t="s">
        <v>578</v>
      </c>
      <c r="M30" s="28" t="s">
        <v>578</v>
      </c>
      <c r="N30" s="28" t="s">
        <v>578</v>
      </c>
      <c r="O30" s="28" t="s">
        <v>578</v>
      </c>
      <c r="P30" s="28" t="s">
        <v>578</v>
      </c>
      <c r="Q30" s="28" t="s">
        <v>578</v>
      </c>
      <c r="R30" s="28" t="s">
        <v>578</v>
      </c>
      <c r="S30" s="28" t="s">
        <v>578</v>
      </c>
      <c r="T30" s="28" t="s">
        <v>578</v>
      </c>
      <c r="U30" s="28" t="s">
        <v>578</v>
      </c>
      <c r="V30" s="28" t="s">
        <v>578</v>
      </c>
      <c r="W30" s="28" t="s">
        <v>578</v>
      </c>
      <c r="X30" s="28">
        <v>443.06</v>
      </c>
      <c r="Y30" s="28">
        <v>670.08</v>
      </c>
      <c r="Z30" s="28">
        <v>298612.34000000003</v>
      </c>
      <c r="AA30" s="28">
        <v>22402.407688379299</v>
      </c>
      <c r="AB30" s="28">
        <v>33.360202633241002</v>
      </c>
      <c r="AC30" s="28">
        <v>50.461596489648002</v>
      </c>
      <c r="AD30" s="28">
        <v>22486.229487502202</v>
      </c>
      <c r="AE30" s="28">
        <v>3272.05</v>
      </c>
      <c r="AF30" s="28">
        <v>2244.9731994683998</v>
      </c>
      <c r="AG30" s="28">
        <v>3.33029976606361</v>
      </c>
      <c r="AH30" s="28">
        <v>5.0375179723634398</v>
      </c>
      <c r="AI30" s="28">
        <v>339.41166567428201</v>
      </c>
      <c r="AJ30" s="28">
        <v>0.50350996735408404</v>
      </c>
      <c r="AK30" s="28">
        <v>0.68548695375421997</v>
      </c>
      <c r="AL30" s="28">
        <v>340.60066259539002</v>
      </c>
      <c r="AM30" s="28">
        <v>22826.830150097601</v>
      </c>
      <c r="AN30" s="28">
        <v>4097.9592038606497</v>
      </c>
      <c r="AO30" s="28">
        <v>0</v>
      </c>
      <c r="AP30" s="28">
        <v>4097.9592038606497</v>
      </c>
      <c r="AQ30" s="28">
        <v>30196.839353958199</v>
      </c>
    </row>
    <row r="31" spans="4:43" x14ac:dyDescent="0.3">
      <c r="D31" s="27" t="s">
        <v>27</v>
      </c>
      <c r="E31" s="27" t="s">
        <v>301</v>
      </c>
      <c r="F31" s="27" t="s">
        <v>284</v>
      </c>
      <c r="G31" s="27" t="s">
        <v>306</v>
      </c>
      <c r="H31" s="27" t="s">
        <v>307</v>
      </c>
      <c r="I31" s="28">
        <v>81248.240000000005</v>
      </c>
      <c r="J31" s="28">
        <v>121</v>
      </c>
      <c r="K31" s="28">
        <v>183.02</v>
      </c>
      <c r="L31" s="28" t="s">
        <v>578</v>
      </c>
      <c r="M31" s="28" t="s">
        <v>578</v>
      </c>
      <c r="N31" s="28" t="s">
        <v>578</v>
      </c>
      <c r="O31" s="28" t="s">
        <v>578</v>
      </c>
      <c r="P31" s="28" t="s">
        <v>578</v>
      </c>
      <c r="Q31" s="28" t="s">
        <v>578</v>
      </c>
      <c r="R31" s="28" t="s">
        <v>578</v>
      </c>
      <c r="S31" s="28" t="s">
        <v>578</v>
      </c>
      <c r="T31" s="28" t="s">
        <v>578</v>
      </c>
      <c r="U31" s="28" t="s">
        <v>578</v>
      </c>
      <c r="V31" s="28" t="s">
        <v>578</v>
      </c>
      <c r="W31" s="28" t="s">
        <v>578</v>
      </c>
      <c r="X31" s="28">
        <v>121</v>
      </c>
      <c r="Y31" s="28">
        <v>183.02</v>
      </c>
      <c r="Z31" s="28">
        <v>81552.259999999995</v>
      </c>
      <c r="AA31" s="28">
        <v>5887.2478679880196</v>
      </c>
      <c r="AB31" s="28">
        <v>8.7669050392599992</v>
      </c>
      <c r="AC31" s="28">
        <v>13.261071402920001</v>
      </c>
      <c r="AD31" s="28">
        <v>5909.2758444301999</v>
      </c>
      <c r="AE31" s="28">
        <v>1027.56</v>
      </c>
      <c r="AF31" s="28">
        <v>589.96844741734503</v>
      </c>
      <c r="AG31" s="28">
        <v>0.87518718837451703</v>
      </c>
      <c r="AH31" s="28">
        <v>1.3238361409819901</v>
      </c>
      <c r="AI31" s="28">
        <v>89.195796849872295</v>
      </c>
      <c r="AJ31" s="28">
        <v>0.13232006233721999</v>
      </c>
      <c r="AK31" s="28">
        <v>0.180142762473506</v>
      </c>
      <c r="AL31" s="28">
        <v>89.508259674683003</v>
      </c>
      <c r="AM31" s="28">
        <v>5998.7841041048796</v>
      </c>
      <c r="AN31" s="28">
        <v>1076.92449498006</v>
      </c>
      <c r="AO31" s="28">
        <v>0</v>
      </c>
      <c r="AP31" s="28">
        <v>1076.92449498006</v>
      </c>
      <c r="AQ31" s="28">
        <v>8103.2685990849504</v>
      </c>
    </row>
    <row r="32" spans="4:43" x14ac:dyDescent="0.3">
      <c r="D32" s="27" t="s">
        <v>27</v>
      </c>
      <c r="E32" s="27" t="s">
        <v>301</v>
      </c>
      <c r="F32" s="27" t="s">
        <v>284</v>
      </c>
      <c r="G32" s="27" t="s">
        <v>308</v>
      </c>
      <c r="H32" s="27" t="s">
        <v>309</v>
      </c>
      <c r="I32" s="28">
        <v>15775.78</v>
      </c>
      <c r="J32" s="28">
        <v>23.49</v>
      </c>
      <c r="K32" s="28">
        <v>35.54</v>
      </c>
      <c r="L32" s="28" t="s">
        <v>578</v>
      </c>
      <c r="M32" s="28" t="s">
        <v>578</v>
      </c>
      <c r="N32" s="28" t="s">
        <v>578</v>
      </c>
      <c r="O32" s="28" t="s">
        <v>578</v>
      </c>
      <c r="P32" s="28" t="s">
        <v>578</v>
      </c>
      <c r="Q32" s="28" t="s">
        <v>578</v>
      </c>
      <c r="R32" s="28" t="s">
        <v>578</v>
      </c>
      <c r="S32" s="28" t="s">
        <v>578</v>
      </c>
      <c r="T32" s="28" t="s">
        <v>578</v>
      </c>
      <c r="U32" s="28" t="s">
        <v>578</v>
      </c>
      <c r="V32" s="28" t="s">
        <v>578</v>
      </c>
      <c r="W32" s="28" t="s">
        <v>578</v>
      </c>
      <c r="X32" s="28">
        <v>23.49</v>
      </c>
      <c r="Y32" s="28">
        <v>35.54</v>
      </c>
      <c r="Z32" s="28">
        <v>15834.81</v>
      </c>
      <c r="AA32" s="28">
        <v>1143.1131717630601</v>
      </c>
      <c r="AB32" s="28">
        <v>1.70224944944</v>
      </c>
      <c r="AC32" s="28">
        <v>2.5748712446600002</v>
      </c>
      <c r="AD32" s="28">
        <v>1147.3902924571601</v>
      </c>
      <c r="AE32" s="28">
        <v>199.52</v>
      </c>
      <c r="AF32" s="28">
        <v>114.552795849041</v>
      </c>
      <c r="AG32" s="28">
        <v>0.16993305279026499</v>
      </c>
      <c r="AH32" s="28">
        <v>0.257046172315407</v>
      </c>
      <c r="AI32" s="28">
        <v>17.3189396006936</v>
      </c>
      <c r="AJ32" s="28">
        <v>2.5692277534505901E-2</v>
      </c>
      <c r="AK32" s="28">
        <v>3.4977899553180702E-2</v>
      </c>
      <c r="AL32" s="28">
        <v>17.379609777781301</v>
      </c>
      <c r="AM32" s="28">
        <v>1164.76990223494</v>
      </c>
      <c r="AN32" s="28">
        <v>209.10391455395001</v>
      </c>
      <c r="AO32" s="28">
        <v>0</v>
      </c>
      <c r="AP32" s="28">
        <v>209.10391455395001</v>
      </c>
      <c r="AQ32" s="28">
        <v>1573.39381678889</v>
      </c>
    </row>
    <row r="33" spans="4:43" x14ac:dyDescent="0.3">
      <c r="D33" s="27" t="s">
        <v>28</v>
      </c>
      <c r="E33" s="27" t="s">
        <v>310</v>
      </c>
      <c r="F33" s="27" t="s">
        <v>284</v>
      </c>
      <c r="G33" s="27" t="s">
        <v>285</v>
      </c>
      <c r="H33" s="27" t="s">
        <v>286</v>
      </c>
      <c r="I33" s="28">
        <v>1888962.33</v>
      </c>
      <c r="J33" s="28">
        <v>2812.75</v>
      </c>
      <c r="K33" s="28">
        <v>4254.54</v>
      </c>
      <c r="L33" s="28" t="s">
        <v>578</v>
      </c>
      <c r="M33" s="28" t="s">
        <v>578</v>
      </c>
      <c r="N33" s="28" t="s">
        <v>578</v>
      </c>
      <c r="O33" s="28" t="s">
        <v>578</v>
      </c>
      <c r="P33" s="28" t="s">
        <v>578</v>
      </c>
      <c r="Q33" s="28" t="s">
        <v>578</v>
      </c>
      <c r="R33" s="28">
        <v>44822.64</v>
      </c>
      <c r="S33" s="28">
        <v>66.75</v>
      </c>
      <c r="T33" s="28">
        <v>100.96</v>
      </c>
      <c r="U33" s="28">
        <v>111250.28</v>
      </c>
      <c r="V33" s="28">
        <v>165.67</v>
      </c>
      <c r="W33" s="28">
        <v>250.59</v>
      </c>
      <c r="X33" s="28">
        <v>3045.17</v>
      </c>
      <c r="Y33" s="28">
        <v>4606.09</v>
      </c>
      <c r="Z33" s="28">
        <v>2052686.51</v>
      </c>
      <c r="AA33" s="28">
        <v>166993.00832441199</v>
      </c>
      <c r="AB33" s="28">
        <v>248.67508051762499</v>
      </c>
      <c r="AC33" s="28">
        <v>376.15303983446802</v>
      </c>
      <c r="AD33" s="28">
        <v>167617.83644476399</v>
      </c>
      <c r="AE33" s="28">
        <v>24387.98</v>
      </c>
      <c r="AF33" s="28">
        <v>16734.577523569202</v>
      </c>
      <c r="AG33" s="28">
        <v>24.824866339211798</v>
      </c>
      <c r="AH33" s="28">
        <v>37.550887046157598</v>
      </c>
      <c r="AI33" s="28">
        <v>2530.0573000047398</v>
      </c>
      <c r="AJ33" s="28">
        <v>3.7532860457184798</v>
      </c>
      <c r="AK33" s="28">
        <v>5.1097868659241099</v>
      </c>
      <c r="AL33" s="28">
        <v>2538.9203729163801</v>
      </c>
      <c r="AM33" s="28">
        <v>170156.75681768</v>
      </c>
      <c r="AN33" s="28">
        <v>30547.186933754401</v>
      </c>
      <c r="AO33" s="28">
        <v>139.56177780972499</v>
      </c>
      <c r="AP33" s="28">
        <v>30686.748711564102</v>
      </c>
      <c r="AQ33" s="28">
        <v>225231.485529244</v>
      </c>
    </row>
    <row r="34" spans="4:43" x14ac:dyDescent="0.3">
      <c r="D34" s="27" t="s">
        <v>28</v>
      </c>
      <c r="E34" s="27" t="s">
        <v>310</v>
      </c>
      <c r="F34" s="27" t="s">
        <v>284</v>
      </c>
      <c r="G34" s="27" t="s">
        <v>302</v>
      </c>
      <c r="H34" s="27" t="s">
        <v>303</v>
      </c>
      <c r="I34" s="28">
        <v>1086011.3400000001</v>
      </c>
      <c r="J34" s="28">
        <v>1617.22</v>
      </c>
      <c r="K34" s="28">
        <v>2446.21</v>
      </c>
      <c r="L34" s="28" t="s">
        <v>578</v>
      </c>
      <c r="M34" s="28" t="s">
        <v>578</v>
      </c>
      <c r="N34" s="28" t="s">
        <v>578</v>
      </c>
      <c r="O34" s="28" t="s">
        <v>578</v>
      </c>
      <c r="P34" s="28" t="s">
        <v>578</v>
      </c>
      <c r="Q34" s="28" t="s">
        <v>578</v>
      </c>
      <c r="R34" s="28" t="s">
        <v>578</v>
      </c>
      <c r="S34" s="28" t="s">
        <v>578</v>
      </c>
      <c r="T34" s="28" t="s">
        <v>578</v>
      </c>
      <c r="U34" s="28" t="s">
        <v>578</v>
      </c>
      <c r="V34" s="28" t="s">
        <v>578</v>
      </c>
      <c r="W34" s="28" t="s">
        <v>578</v>
      </c>
      <c r="X34" s="28">
        <v>1617.22</v>
      </c>
      <c r="Y34" s="28">
        <v>2446.21</v>
      </c>
      <c r="Z34" s="28">
        <v>1090074.77</v>
      </c>
      <c r="AA34" s="28">
        <v>86920.940661797096</v>
      </c>
      <c r="AB34" s="28">
        <v>129.43698801559299</v>
      </c>
      <c r="AC34" s="28">
        <v>195.790090785644</v>
      </c>
      <c r="AD34" s="28">
        <v>87246.167740598205</v>
      </c>
      <c r="AE34" s="28">
        <v>9976.73</v>
      </c>
      <c r="AF34" s="28">
        <v>8710.4558122040507</v>
      </c>
      <c r="AG34" s="28">
        <v>12.921503455168001</v>
      </c>
      <c r="AH34" s="28">
        <v>19.5454795236958</v>
      </c>
      <c r="AI34" s="28">
        <v>1316.9111848205901</v>
      </c>
      <c r="AJ34" s="28">
        <v>1.9536096567569701</v>
      </c>
      <c r="AK34" s="28">
        <v>2.6596771052466801</v>
      </c>
      <c r="AL34" s="28">
        <v>1321.5244715826</v>
      </c>
      <c r="AM34" s="28">
        <v>88567.692212180904</v>
      </c>
      <c r="AN34" s="28">
        <v>15900.0083270016</v>
      </c>
      <c r="AO34" s="28">
        <v>172.30183317874301</v>
      </c>
      <c r="AP34" s="28">
        <v>16072.310160180399</v>
      </c>
      <c r="AQ34" s="28">
        <v>114616.732372361</v>
      </c>
    </row>
    <row r="35" spans="4:43" x14ac:dyDescent="0.3">
      <c r="D35" s="27" t="s">
        <v>28</v>
      </c>
      <c r="E35" s="27" t="s">
        <v>310</v>
      </c>
      <c r="F35" s="27" t="s">
        <v>284</v>
      </c>
      <c r="G35" s="27" t="s">
        <v>311</v>
      </c>
      <c r="H35" s="27" t="s">
        <v>312</v>
      </c>
      <c r="I35" s="28">
        <v>126628.51</v>
      </c>
      <c r="J35" s="28">
        <v>188.57</v>
      </c>
      <c r="K35" s="28">
        <v>285.20999999999998</v>
      </c>
      <c r="L35" s="28" t="s">
        <v>578</v>
      </c>
      <c r="M35" s="28" t="s">
        <v>578</v>
      </c>
      <c r="N35" s="28" t="s">
        <v>578</v>
      </c>
      <c r="O35" s="28" t="s">
        <v>578</v>
      </c>
      <c r="P35" s="28" t="s">
        <v>578</v>
      </c>
      <c r="Q35" s="28" t="s">
        <v>578</v>
      </c>
      <c r="R35" s="28" t="s">
        <v>578</v>
      </c>
      <c r="S35" s="28" t="s">
        <v>578</v>
      </c>
      <c r="T35" s="28" t="s">
        <v>578</v>
      </c>
      <c r="U35" s="28" t="s">
        <v>578</v>
      </c>
      <c r="V35" s="28" t="s">
        <v>578</v>
      </c>
      <c r="W35" s="28" t="s">
        <v>578</v>
      </c>
      <c r="X35" s="28">
        <v>188.57</v>
      </c>
      <c r="Y35" s="28">
        <v>285.20999999999998</v>
      </c>
      <c r="Z35" s="28">
        <v>127102.29</v>
      </c>
      <c r="AA35" s="28">
        <v>11339.4403577552</v>
      </c>
      <c r="AB35" s="28">
        <v>16.885953776823001</v>
      </c>
      <c r="AC35" s="28">
        <v>25.542177053002</v>
      </c>
      <c r="AD35" s="28">
        <v>11381.868488585</v>
      </c>
      <c r="AE35" s="28">
        <v>1438.85</v>
      </c>
      <c r="AF35" s="28">
        <v>1136.3394530394301</v>
      </c>
      <c r="AG35" s="28">
        <v>1.68569986293028</v>
      </c>
      <c r="AH35" s="28">
        <v>2.5498435432312698</v>
      </c>
      <c r="AI35" s="28">
        <v>171.80020973918201</v>
      </c>
      <c r="AJ35" s="28">
        <v>0.25486194714419003</v>
      </c>
      <c r="AK35" s="28">
        <v>0.34697334929396201</v>
      </c>
      <c r="AL35" s="28">
        <v>172.40204503562001</v>
      </c>
      <c r="AM35" s="28">
        <v>11554.2705336206</v>
      </c>
      <c r="AN35" s="28">
        <v>2074.2665085692602</v>
      </c>
      <c r="AO35" s="28">
        <v>0</v>
      </c>
      <c r="AP35" s="28">
        <v>2074.2665085692602</v>
      </c>
      <c r="AQ35" s="28">
        <v>15067.387042189899</v>
      </c>
    </row>
    <row r="36" spans="4:43" x14ac:dyDescent="0.3">
      <c r="D36" s="27" t="s">
        <v>29</v>
      </c>
      <c r="E36" s="27" t="s">
        <v>313</v>
      </c>
      <c r="F36" s="27" t="s">
        <v>284</v>
      </c>
      <c r="G36" s="27" t="s">
        <v>285</v>
      </c>
      <c r="H36" s="27" t="s">
        <v>286</v>
      </c>
      <c r="I36" s="28">
        <v>3977312.62</v>
      </c>
      <c r="J36" s="28">
        <v>5923.15</v>
      </c>
      <c r="K36" s="28">
        <v>8959.27</v>
      </c>
      <c r="L36" s="28" t="s">
        <v>578</v>
      </c>
      <c r="M36" s="28" t="s">
        <v>578</v>
      </c>
      <c r="N36" s="28" t="s">
        <v>578</v>
      </c>
      <c r="O36" s="28" t="s">
        <v>578</v>
      </c>
      <c r="P36" s="28" t="s">
        <v>578</v>
      </c>
      <c r="Q36" s="28" t="s">
        <v>578</v>
      </c>
      <c r="R36" s="28">
        <v>879471.27</v>
      </c>
      <c r="S36" s="28">
        <v>1309.6400000000001</v>
      </c>
      <c r="T36" s="28">
        <v>1981.02</v>
      </c>
      <c r="U36" s="28">
        <v>382387.96</v>
      </c>
      <c r="V36" s="28">
        <v>569.42999999999995</v>
      </c>
      <c r="W36" s="28">
        <v>861.33</v>
      </c>
      <c r="X36" s="28">
        <v>7802.22</v>
      </c>
      <c r="Y36" s="28">
        <v>11801.62</v>
      </c>
      <c r="Z36" s="28">
        <v>5258775.6900000004</v>
      </c>
      <c r="AA36" s="28">
        <v>435207.28173687501</v>
      </c>
      <c r="AB36" s="28">
        <v>648.08225684357001</v>
      </c>
      <c r="AC36" s="28">
        <v>980.30777048722598</v>
      </c>
      <c r="AD36" s="28">
        <v>436835.67176420602</v>
      </c>
      <c r="AE36" s="28">
        <v>78452.91</v>
      </c>
      <c r="AF36" s="28">
        <v>43612.6641964355</v>
      </c>
      <c r="AG36" s="28">
        <v>64.697095450935805</v>
      </c>
      <c r="AH36" s="28">
        <v>97.862896432001605</v>
      </c>
      <c r="AI36" s="28">
        <v>6593.6853958481597</v>
      </c>
      <c r="AJ36" s="28">
        <v>9.7815916604134898</v>
      </c>
      <c r="AK36" s="28">
        <v>13.316823707383</v>
      </c>
      <c r="AL36" s="28">
        <v>6616.7838112159498</v>
      </c>
      <c r="AM36" s="28">
        <v>443452.45557542302</v>
      </c>
      <c r="AN36" s="28">
        <v>79610.268261103294</v>
      </c>
      <c r="AO36" s="28">
        <v>363.71763443509798</v>
      </c>
      <c r="AP36" s="28">
        <v>79973.985895538397</v>
      </c>
      <c r="AQ36" s="28">
        <v>601879.351470961</v>
      </c>
    </row>
    <row r="37" spans="4:43" x14ac:dyDescent="0.3">
      <c r="D37" s="27" t="s">
        <v>30</v>
      </c>
      <c r="E37" s="27" t="s">
        <v>314</v>
      </c>
      <c r="F37" s="27" t="s">
        <v>284</v>
      </c>
      <c r="G37" s="27" t="s">
        <v>285</v>
      </c>
      <c r="H37" s="27" t="s">
        <v>286</v>
      </c>
      <c r="I37" s="28">
        <v>34196245.009999998</v>
      </c>
      <c r="J37" s="28">
        <v>50922.33</v>
      </c>
      <c r="K37" s="28">
        <v>77027.39</v>
      </c>
      <c r="L37" s="28" t="s">
        <v>578</v>
      </c>
      <c r="M37" s="28" t="s">
        <v>578</v>
      </c>
      <c r="N37" s="28" t="s">
        <v>578</v>
      </c>
      <c r="O37" s="28" t="s">
        <v>578</v>
      </c>
      <c r="P37" s="28" t="s">
        <v>578</v>
      </c>
      <c r="Q37" s="28" t="s">
        <v>578</v>
      </c>
      <c r="R37" s="28">
        <v>7101165.9800000004</v>
      </c>
      <c r="S37" s="28">
        <v>10574.59</v>
      </c>
      <c r="T37" s="28">
        <v>15995.43</v>
      </c>
      <c r="U37" s="28">
        <v>518903.89</v>
      </c>
      <c r="V37" s="28">
        <v>772.72</v>
      </c>
      <c r="W37" s="28">
        <v>1168.8399999999999</v>
      </c>
      <c r="X37" s="28">
        <v>62269.64</v>
      </c>
      <c r="Y37" s="28">
        <v>94191.66</v>
      </c>
      <c r="Z37" s="28">
        <v>41972776.18</v>
      </c>
      <c r="AA37" s="28">
        <v>3141713.04728135</v>
      </c>
      <c r="AB37" s="28">
        <v>4678.4338876233496</v>
      </c>
      <c r="AC37" s="28">
        <v>7076.7329358772704</v>
      </c>
      <c r="AD37" s="28">
        <v>3153468.2141048498</v>
      </c>
      <c r="AE37" s="28">
        <v>499073.76</v>
      </c>
      <c r="AF37" s="28">
        <v>314834.98067008401</v>
      </c>
      <c r="AG37" s="28">
        <v>467.04114896449499</v>
      </c>
      <c r="AH37" s="28">
        <v>706.46138396208698</v>
      </c>
      <c r="AI37" s="28">
        <v>47599.0827984348</v>
      </c>
      <c r="AJ37" s="28">
        <v>70.612224180072602</v>
      </c>
      <c r="AK37" s="28">
        <v>96.132671822500299</v>
      </c>
      <c r="AL37" s="28">
        <v>47765.827694437401</v>
      </c>
      <c r="AM37" s="28">
        <v>3201234.0417992701</v>
      </c>
      <c r="AN37" s="28">
        <v>574697.68772285001</v>
      </c>
      <c r="AO37" s="28">
        <v>2625.63722066116</v>
      </c>
      <c r="AP37" s="28">
        <v>577323.32494351198</v>
      </c>
      <c r="AQ37" s="28">
        <v>4277631.1267427802</v>
      </c>
    </row>
    <row r="38" spans="4:43" x14ac:dyDescent="0.3">
      <c r="D38" s="27" t="s">
        <v>30</v>
      </c>
      <c r="E38" s="27" t="s">
        <v>314</v>
      </c>
      <c r="F38" s="27" t="s">
        <v>284</v>
      </c>
      <c r="G38" s="27" t="s">
        <v>287</v>
      </c>
      <c r="H38" s="27" t="s">
        <v>288</v>
      </c>
      <c r="I38" s="28">
        <v>1599989.88</v>
      </c>
      <c r="J38" s="28">
        <v>2382.17</v>
      </c>
      <c r="K38" s="28">
        <v>3603.75</v>
      </c>
      <c r="L38" s="28" t="s">
        <v>578</v>
      </c>
      <c r="M38" s="28" t="s">
        <v>578</v>
      </c>
      <c r="N38" s="28" t="s">
        <v>578</v>
      </c>
      <c r="O38" s="28" t="s">
        <v>578</v>
      </c>
      <c r="P38" s="28" t="s">
        <v>578</v>
      </c>
      <c r="Q38" s="28" t="s">
        <v>578</v>
      </c>
      <c r="R38" s="28" t="s">
        <v>578</v>
      </c>
      <c r="S38" s="28" t="s">
        <v>578</v>
      </c>
      <c r="T38" s="28" t="s">
        <v>578</v>
      </c>
      <c r="U38" s="28" t="s">
        <v>578</v>
      </c>
      <c r="V38" s="28" t="s">
        <v>578</v>
      </c>
      <c r="W38" s="28" t="s">
        <v>578</v>
      </c>
      <c r="X38" s="28">
        <v>2382.17</v>
      </c>
      <c r="Y38" s="28">
        <v>3603.75</v>
      </c>
      <c r="Z38" s="28">
        <v>1605975.8</v>
      </c>
      <c r="AA38" s="28">
        <v>154669.00307343001</v>
      </c>
      <c r="AB38" s="28">
        <v>230.32298098853201</v>
      </c>
      <c r="AC38" s="28">
        <v>348.39312767903499</v>
      </c>
      <c r="AD38" s="28">
        <v>155247.71918209799</v>
      </c>
      <c r="AE38" s="28">
        <v>19826.62</v>
      </c>
      <c r="AF38" s="28">
        <v>15499.5735961921</v>
      </c>
      <c r="AG38" s="28">
        <v>22.992802913507902</v>
      </c>
      <c r="AH38" s="28">
        <v>34.7796492952683</v>
      </c>
      <c r="AI38" s="28">
        <v>2343.34026471692</v>
      </c>
      <c r="AJ38" s="28">
        <v>3.4762953060058401</v>
      </c>
      <c r="AK38" s="28">
        <v>4.7326870055548804</v>
      </c>
      <c r="AL38" s="28">
        <v>2351.5492470284798</v>
      </c>
      <c r="AM38" s="28">
        <v>157599.26842912601</v>
      </c>
      <c r="AN38" s="28">
        <v>28292.8189474473</v>
      </c>
      <c r="AO38" s="28">
        <v>0</v>
      </c>
      <c r="AP38" s="28">
        <v>28292.8189474473</v>
      </c>
      <c r="AQ38" s="28">
        <v>205718.707376573</v>
      </c>
    </row>
    <row r="39" spans="4:43" x14ac:dyDescent="0.3">
      <c r="D39" s="27" t="s">
        <v>30</v>
      </c>
      <c r="E39" s="27" t="s">
        <v>314</v>
      </c>
      <c r="F39" s="27" t="s">
        <v>284</v>
      </c>
      <c r="G39" s="27" t="s">
        <v>304</v>
      </c>
      <c r="H39" s="27" t="s">
        <v>305</v>
      </c>
      <c r="I39" s="28">
        <v>96429.61</v>
      </c>
      <c r="J39" s="28">
        <v>143.53</v>
      </c>
      <c r="K39" s="28">
        <v>217.19</v>
      </c>
      <c r="L39" s="28" t="s">
        <v>578</v>
      </c>
      <c r="M39" s="28" t="s">
        <v>578</v>
      </c>
      <c r="N39" s="28" t="s">
        <v>578</v>
      </c>
      <c r="O39" s="28" t="s">
        <v>578</v>
      </c>
      <c r="P39" s="28" t="s">
        <v>578</v>
      </c>
      <c r="Q39" s="28" t="s">
        <v>578</v>
      </c>
      <c r="R39" s="28" t="s">
        <v>578</v>
      </c>
      <c r="S39" s="28" t="s">
        <v>578</v>
      </c>
      <c r="T39" s="28" t="s">
        <v>578</v>
      </c>
      <c r="U39" s="28" t="s">
        <v>578</v>
      </c>
      <c r="V39" s="28" t="s">
        <v>578</v>
      </c>
      <c r="W39" s="28" t="s">
        <v>578</v>
      </c>
      <c r="X39" s="28">
        <v>143.53</v>
      </c>
      <c r="Y39" s="28">
        <v>217.19</v>
      </c>
      <c r="Z39" s="28">
        <v>96790.33</v>
      </c>
      <c r="AA39" s="28">
        <v>11078.390429527401</v>
      </c>
      <c r="AB39" s="28">
        <v>16.497215468838</v>
      </c>
      <c r="AC39" s="28">
        <v>24.954159729476</v>
      </c>
      <c r="AD39" s="28">
        <v>11119.8418047257</v>
      </c>
      <c r="AE39" s="28">
        <v>1250.6199999999999</v>
      </c>
      <c r="AF39" s="28">
        <v>1110.17931431379</v>
      </c>
      <c r="AG39" s="28">
        <v>1.6468926718694601</v>
      </c>
      <c r="AH39" s="28">
        <v>2.4911425444749602</v>
      </c>
      <c r="AI39" s="28">
        <v>167.84512632827901</v>
      </c>
      <c r="AJ39" s="28">
        <v>0.24899466525465799</v>
      </c>
      <c r="AK39" s="28">
        <v>0.338985532865207</v>
      </c>
      <c r="AL39" s="28">
        <v>168.433106526399</v>
      </c>
      <c r="AM39" s="28">
        <v>11288.2749112521</v>
      </c>
      <c r="AN39" s="28">
        <v>2026.5139646678999</v>
      </c>
      <c r="AO39" s="28">
        <v>0</v>
      </c>
      <c r="AP39" s="28">
        <v>2026.5139646678999</v>
      </c>
      <c r="AQ39" s="28">
        <v>14565.40887592</v>
      </c>
    </row>
    <row r="40" spans="4:43" x14ac:dyDescent="0.3">
      <c r="D40" s="27" t="s">
        <v>31</v>
      </c>
      <c r="E40" s="27" t="s">
        <v>315</v>
      </c>
      <c r="F40" s="27" t="s">
        <v>284</v>
      </c>
      <c r="G40" s="27" t="s">
        <v>285</v>
      </c>
      <c r="H40" s="27" t="s">
        <v>286</v>
      </c>
      <c r="I40" s="28">
        <v>24097172.609999999</v>
      </c>
      <c r="J40" s="28">
        <v>35884.14</v>
      </c>
      <c r="K40" s="28">
        <v>54277.07</v>
      </c>
      <c r="L40" s="28" t="s">
        <v>578</v>
      </c>
      <c r="M40" s="28" t="s">
        <v>578</v>
      </c>
      <c r="N40" s="28" t="s">
        <v>578</v>
      </c>
      <c r="O40" s="28" t="s">
        <v>578</v>
      </c>
      <c r="P40" s="28" t="s">
        <v>578</v>
      </c>
      <c r="Q40" s="28" t="s">
        <v>578</v>
      </c>
      <c r="R40" s="28">
        <v>377458.36</v>
      </c>
      <c r="S40" s="28">
        <v>562.09</v>
      </c>
      <c r="T40" s="28">
        <v>850.23</v>
      </c>
      <c r="U40" s="28" t="s">
        <v>578</v>
      </c>
      <c r="V40" s="28" t="s">
        <v>578</v>
      </c>
      <c r="W40" s="28" t="s">
        <v>578</v>
      </c>
      <c r="X40" s="28">
        <v>36446.230000000003</v>
      </c>
      <c r="Y40" s="28">
        <v>55127.3</v>
      </c>
      <c r="Z40" s="28">
        <v>24566204.5</v>
      </c>
      <c r="AA40" s="28">
        <v>1963096.97240507</v>
      </c>
      <c r="AB40" s="28">
        <v>2923.3158122253699</v>
      </c>
      <c r="AC40" s="28">
        <v>4421.8911230794502</v>
      </c>
      <c r="AD40" s="28">
        <v>1970442.17934034</v>
      </c>
      <c r="AE40" s="28">
        <v>258690.02</v>
      </c>
      <c r="AF40" s="28">
        <v>196724.39464249799</v>
      </c>
      <c r="AG40" s="28">
        <v>291.83030140941202</v>
      </c>
      <c r="AH40" s="28">
        <v>441.43185043303203</v>
      </c>
      <c r="AI40" s="28">
        <v>29742.250143648002</v>
      </c>
      <c r="AJ40" s="28">
        <v>44.121993771529802</v>
      </c>
      <c r="AK40" s="28">
        <v>60.068425781012003</v>
      </c>
      <c r="AL40" s="28">
        <v>29846.440563200598</v>
      </c>
      <c r="AM40" s="28">
        <v>2000288.61990353</v>
      </c>
      <c r="AN40" s="28">
        <v>359099.40654972399</v>
      </c>
      <c r="AO40" s="28">
        <v>1640.6273905171199</v>
      </c>
      <c r="AP40" s="28">
        <v>360740.03394024202</v>
      </c>
      <c r="AQ40" s="28">
        <v>2619718.6738437801</v>
      </c>
    </row>
    <row r="41" spans="4:43" x14ac:dyDescent="0.3">
      <c r="D41" s="27" t="s">
        <v>31</v>
      </c>
      <c r="E41" s="27" t="s">
        <v>315</v>
      </c>
      <c r="F41" s="27" t="s">
        <v>284</v>
      </c>
      <c r="G41" s="27" t="s">
        <v>289</v>
      </c>
      <c r="H41" s="27" t="s">
        <v>290</v>
      </c>
      <c r="I41" s="28">
        <v>382899.05</v>
      </c>
      <c r="J41" s="28">
        <v>570.19000000000005</v>
      </c>
      <c r="K41" s="28">
        <v>862.5</v>
      </c>
      <c r="L41" s="28" t="s">
        <v>578</v>
      </c>
      <c r="M41" s="28" t="s">
        <v>578</v>
      </c>
      <c r="N41" s="28" t="s">
        <v>578</v>
      </c>
      <c r="O41" s="28" t="s">
        <v>578</v>
      </c>
      <c r="P41" s="28" t="s">
        <v>578</v>
      </c>
      <c r="Q41" s="28" t="s">
        <v>578</v>
      </c>
      <c r="R41" s="28" t="s">
        <v>578</v>
      </c>
      <c r="S41" s="28" t="s">
        <v>578</v>
      </c>
      <c r="T41" s="28" t="s">
        <v>578</v>
      </c>
      <c r="U41" s="28" t="s">
        <v>578</v>
      </c>
      <c r="V41" s="28" t="s">
        <v>578</v>
      </c>
      <c r="W41" s="28" t="s">
        <v>578</v>
      </c>
      <c r="X41" s="28">
        <v>570.19000000000005</v>
      </c>
      <c r="Y41" s="28">
        <v>862.5</v>
      </c>
      <c r="Z41" s="28">
        <v>384331.74</v>
      </c>
      <c r="AA41" s="28">
        <v>28930.124312341701</v>
      </c>
      <c r="AB41" s="28">
        <v>43.080851759539001</v>
      </c>
      <c r="AC41" s="28">
        <v>65.165328677012994</v>
      </c>
      <c r="AD41" s="28">
        <v>29038.3704927783</v>
      </c>
      <c r="AE41" s="28">
        <v>3234.08</v>
      </c>
      <c r="AF41" s="28">
        <v>2899.12381925809</v>
      </c>
      <c r="AG41" s="28">
        <v>4.3006978343219799</v>
      </c>
      <c r="AH41" s="28">
        <v>6.5053731363375702</v>
      </c>
      <c r="AI41" s="28">
        <v>438.310998422333</v>
      </c>
      <c r="AJ41" s="28">
        <v>0.65022501824776702</v>
      </c>
      <c r="AK41" s="28">
        <v>0.88522729620563401</v>
      </c>
      <c r="AL41" s="28">
        <v>439.84645073678598</v>
      </c>
      <c r="AM41" s="28">
        <v>29478.216943515101</v>
      </c>
      <c r="AN41" s="28">
        <v>5292.0414110393704</v>
      </c>
      <c r="AO41" s="28">
        <v>23.901713936752099</v>
      </c>
      <c r="AP41" s="28">
        <v>5315.9431249761201</v>
      </c>
      <c r="AQ41" s="28">
        <v>38028.240068491199</v>
      </c>
    </row>
    <row r="42" spans="4:43" x14ac:dyDescent="0.3">
      <c r="D42" s="27" t="s">
        <v>31</v>
      </c>
      <c r="E42" s="27" t="s">
        <v>315</v>
      </c>
      <c r="F42" s="27" t="s">
        <v>284</v>
      </c>
      <c r="G42" s="27" t="s">
        <v>304</v>
      </c>
      <c r="H42" s="27" t="s">
        <v>305</v>
      </c>
      <c r="I42" s="28">
        <v>41794.35</v>
      </c>
      <c r="J42" s="28">
        <v>62.23</v>
      </c>
      <c r="K42" s="28">
        <v>94.17</v>
      </c>
      <c r="L42" s="28" t="s">
        <v>578</v>
      </c>
      <c r="M42" s="28" t="s">
        <v>578</v>
      </c>
      <c r="N42" s="28" t="s">
        <v>578</v>
      </c>
      <c r="O42" s="28" t="s">
        <v>578</v>
      </c>
      <c r="P42" s="28" t="s">
        <v>578</v>
      </c>
      <c r="Q42" s="28" t="s">
        <v>578</v>
      </c>
      <c r="R42" s="28" t="s">
        <v>578</v>
      </c>
      <c r="S42" s="28" t="s">
        <v>578</v>
      </c>
      <c r="T42" s="28" t="s">
        <v>578</v>
      </c>
      <c r="U42" s="28" t="s">
        <v>578</v>
      </c>
      <c r="V42" s="28" t="s">
        <v>578</v>
      </c>
      <c r="W42" s="28" t="s">
        <v>578</v>
      </c>
      <c r="X42" s="28">
        <v>62.23</v>
      </c>
      <c r="Y42" s="28">
        <v>94.17</v>
      </c>
      <c r="Z42" s="28">
        <v>41950.75</v>
      </c>
      <c r="AA42" s="28">
        <v>4872.9352927888003</v>
      </c>
      <c r="AB42" s="28">
        <v>7.2564569040139997</v>
      </c>
      <c r="AC42" s="28">
        <v>10.976324301386001</v>
      </c>
      <c r="AD42" s="28">
        <v>4891.1680739942003</v>
      </c>
      <c r="AE42" s="28">
        <v>574.38</v>
      </c>
      <c r="AF42" s="28">
        <v>488.32291987037701</v>
      </c>
      <c r="AG42" s="28">
        <v>0.72440138982189395</v>
      </c>
      <c r="AH42" s="28">
        <v>1.09575271800417</v>
      </c>
      <c r="AI42" s="28">
        <v>73.828273611186404</v>
      </c>
      <c r="AJ42" s="28">
        <v>0.10952266935766</v>
      </c>
      <c r="AK42" s="28">
        <v>0.14910600753255099</v>
      </c>
      <c r="AL42" s="28">
        <v>74.086902288076601</v>
      </c>
      <c r="AM42" s="28">
        <v>4965.25497628227</v>
      </c>
      <c r="AN42" s="28">
        <v>891.38142246543396</v>
      </c>
      <c r="AO42" s="28">
        <v>0</v>
      </c>
      <c r="AP42" s="28">
        <v>891.38142246543396</v>
      </c>
      <c r="AQ42" s="28">
        <v>6431.0163987477099</v>
      </c>
    </row>
    <row r="43" spans="4:43" x14ac:dyDescent="0.3">
      <c r="D43" s="27" t="s">
        <v>31</v>
      </c>
      <c r="E43" s="27" t="s">
        <v>315</v>
      </c>
      <c r="F43" s="27" t="s">
        <v>284</v>
      </c>
      <c r="G43" s="27" t="s">
        <v>291</v>
      </c>
      <c r="H43" s="27" t="s">
        <v>292</v>
      </c>
      <c r="I43" s="28">
        <v>18604.13</v>
      </c>
      <c r="J43" s="28">
        <v>27.72</v>
      </c>
      <c r="K43" s="28">
        <v>41.92</v>
      </c>
      <c r="L43" s="28" t="s">
        <v>578</v>
      </c>
      <c r="M43" s="28" t="s">
        <v>578</v>
      </c>
      <c r="N43" s="28" t="s">
        <v>578</v>
      </c>
      <c r="O43" s="28" t="s">
        <v>578</v>
      </c>
      <c r="P43" s="28" t="s">
        <v>578</v>
      </c>
      <c r="Q43" s="28" t="s">
        <v>578</v>
      </c>
      <c r="R43" s="28" t="s">
        <v>578</v>
      </c>
      <c r="S43" s="28" t="s">
        <v>578</v>
      </c>
      <c r="T43" s="28" t="s">
        <v>578</v>
      </c>
      <c r="U43" s="28" t="s">
        <v>578</v>
      </c>
      <c r="V43" s="28" t="s">
        <v>578</v>
      </c>
      <c r="W43" s="28" t="s">
        <v>578</v>
      </c>
      <c r="X43" s="28">
        <v>27.72</v>
      </c>
      <c r="Y43" s="28">
        <v>41.92</v>
      </c>
      <c r="Z43" s="28">
        <v>18673.77</v>
      </c>
      <c r="AA43" s="28">
        <v>2332.97612005261</v>
      </c>
      <c r="AB43" s="28">
        <v>3.4741157681070001</v>
      </c>
      <c r="AC43" s="28">
        <v>5.2550468783130002</v>
      </c>
      <c r="AD43" s="28">
        <v>2341.7052826990298</v>
      </c>
      <c r="AE43" s="28">
        <v>293.45999999999998</v>
      </c>
      <c r="AF43" s="28">
        <v>233.790445109296</v>
      </c>
      <c r="AG43" s="28">
        <v>0.34681583942283201</v>
      </c>
      <c r="AH43" s="28">
        <v>0.52460473438337796</v>
      </c>
      <c r="AI43" s="28">
        <v>35.346170017560901</v>
      </c>
      <c r="AJ43" s="28">
        <v>5.2435289389001501E-2</v>
      </c>
      <c r="AK43" s="28">
        <v>7.1386286514584202E-2</v>
      </c>
      <c r="AL43" s="28">
        <v>35.469991593464499</v>
      </c>
      <c r="AM43" s="28">
        <v>2377.1752742925</v>
      </c>
      <c r="AN43" s="28">
        <v>426.75952948444098</v>
      </c>
      <c r="AO43" s="28">
        <v>0</v>
      </c>
      <c r="AP43" s="28">
        <v>426.75952948444098</v>
      </c>
      <c r="AQ43" s="28">
        <v>3097.3948037769401</v>
      </c>
    </row>
    <row r="44" spans="4:43" x14ac:dyDescent="0.3">
      <c r="D44" s="27" t="s">
        <v>32</v>
      </c>
      <c r="E44" s="27" t="s">
        <v>316</v>
      </c>
      <c r="F44" s="27" t="s">
        <v>284</v>
      </c>
      <c r="G44" s="27" t="s">
        <v>287</v>
      </c>
      <c r="H44" s="27" t="s">
        <v>288</v>
      </c>
      <c r="I44" s="28">
        <v>15573127.84</v>
      </c>
      <c r="J44" s="28">
        <v>23190</v>
      </c>
      <c r="K44" s="28">
        <v>35080.15</v>
      </c>
      <c r="L44" s="28" t="s">
        <v>578</v>
      </c>
      <c r="M44" s="28" t="s">
        <v>578</v>
      </c>
      <c r="N44" s="28" t="s">
        <v>578</v>
      </c>
      <c r="O44" s="28" t="s">
        <v>578</v>
      </c>
      <c r="P44" s="28" t="s">
        <v>578</v>
      </c>
      <c r="Q44" s="28" t="s">
        <v>578</v>
      </c>
      <c r="R44" s="28">
        <v>3134105.29</v>
      </c>
      <c r="S44" s="28">
        <v>4667.1000000000004</v>
      </c>
      <c r="T44" s="28">
        <v>7059.6</v>
      </c>
      <c r="U44" s="28" t="s">
        <v>578</v>
      </c>
      <c r="V44" s="28" t="s">
        <v>578</v>
      </c>
      <c r="W44" s="28" t="s">
        <v>578</v>
      </c>
      <c r="X44" s="28">
        <v>27857.1</v>
      </c>
      <c r="Y44" s="28">
        <v>42139.75</v>
      </c>
      <c r="Z44" s="28">
        <v>18777229.98</v>
      </c>
      <c r="AA44" s="28">
        <v>1603805.5027522999</v>
      </c>
      <c r="AB44" s="28">
        <v>2388.2824179802601</v>
      </c>
      <c r="AC44" s="28">
        <v>3612.5842796736702</v>
      </c>
      <c r="AD44" s="28">
        <v>1609806.3694499701</v>
      </c>
      <c r="AE44" s="28">
        <v>272416.65999999997</v>
      </c>
      <c r="AF44" s="28">
        <v>160719.34860210001</v>
      </c>
      <c r="AG44" s="28">
        <v>238.418707705825</v>
      </c>
      <c r="AH44" s="28">
        <v>360.63976500090899</v>
      </c>
      <c r="AI44" s="28">
        <v>24298.740772514098</v>
      </c>
      <c r="AJ44" s="28">
        <v>36.046663713836502</v>
      </c>
      <c r="AK44" s="28">
        <v>49.074535370268102</v>
      </c>
      <c r="AL44" s="28">
        <v>24383.861971598199</v>
      </c>
      <c r="AM44" s="28">
        <v>1634190.23142156</v>
      </c>
      <c r="AN44" s="28">
        <v>293376.03406509297</v>
      </c>
      <c r="AO44" s="28">
        <v>0</v>
      </c>
      <c r="AP44" s="28">
        <v>293376.03406509297</v>
      </c>
      <c r="AQ44" s="28">
        <v>2199982.9254866499</v>
      </c>
    </row>
    <row r="45" spans="4:43" x14ac:dyDescent="0.3">
      <c r="D45" s="27" t="s">
        <v>32</v>
      </c>
      <c r="E45" s="27" t="s">
        <v>316</v>
      </c>
      <c r="F45" s="27" t="s">
        <v>284</v>
      </c>
      <c r="G45" s="27" t="s">
        <v>285</v>
      </c>
      <c r="H45" s="27" t="s">
        <v>286</v>
      </c>
      <c r="I45" s="28">
        <v>457099.94</v>
      </c>
      <c r="J45" s="28">
        <v>680.63</v>
      </c>
      <c r="K45" s="28">
        <v>1029.68</v>
      </c>
      <c r="L45" s="28" t="s">
        <v>578</v>
      </c>
      <c r="M45" s="28" t="s">
        <v>578</v>
      </c>
      <c r="N45" s="28" t="s">
        <v>578</v>
      </c>
      <c r="O45" s="28" t="s">
        <v>578</v>
      </c>
      <c r="P45" s="28" t="s">
        <v>578</v>
      </c>
      <c r="Q45" s="28" t="s">
        <v>578</v>
      </c>
      <c r="R45" s="28" t="s">
        <v>578</v>
      </c>
      <c r="S45" s="28" t="s">
        <v>578</v>
      </c>
      <c r="T45" s="28" t="s">
        <v>578</v>
      </c>
      <c r="U45" s="28" t="s">
        <v>578</v>
      </c>
      <c r="V45" s="28" t="s">
        <v>578</v>
      </c>
      <c r="W45" s="28" t="s">
        <v>578</v>
      </c>
      <c r="X45" s="28">
        <v>680.63</v>
      </c>
      <c r="Y45" s="28">
        <v>1029.68</v>
      </c>
      <c r="Z45" s="28">
        <v>458810.25</v>
      </c>
      <c r="AA45" s="28">
        <v>64926.1045722868</v>
      </c>
      <c r="AB45" s="28">
        <v>96.683713744748999</v>
      </c>
      <c r="AC45" s="28">
        <v>146.24654986187099</v>
      </c>
      <c r="AD45" s="28">
        <v>65169.034835893501</v>
      </c>
      <c r="AE45" s="28">
        <v>9352.69</v>
      </c>
      <c r="AF45" s="28">
        <v>6506.3258703785004</v>
      </c>
      <c r="AG45" s="28">
        <v>9.6517925154678803</v>
      </c>
      <c r="AH45" s="28">
        <v>14.599610148506899</v>
      </c>
      <c r="AI45" s="28">
        <v>983.67450516013298</v>
      </c>
      <c r="AJ45" s="28">
        <v>1.4592601494597099</v>
      </c>
      <c r="AK45" s="28">
        <v>1.98666135616859</v>
      </c>
      <c r="AL45" s="28">
        <v>987.12042666576099</v>
      </c>
      <c r="AM45" s="28">
        <v>66156.155262559201</v>
      </c>
      <c r="AN45" s="28">
        <v>11876.604135028299</v>
      </c>
      <c r="AO45" s="28">
        <v>54.260969793185602</v>
      </c>
      <c r="AP45" s="28">
        <v>11930.8651048215</v>
      </c>
      <c r="AQ45" s="28">
        <v>87439.710367380801</v>
      </c>
    </row>
    <row r="46" spans="4:43" x14ac:dyDescent="0.3">
      <c r="D46" s="27" t="s">
        <v>32</v>
      </c>
      <c r="E46" s="27" t="s">
        <v>316</v>
      </c>
      <c r="F46" s="27" t="s">
        <v>284</v>
      </c>
      <c r="G46" s="27" t="s">
        <v>317</v>
      </c>
      <c r="H46" s="27" t="s">
        <v>318</v>
      </c>
      <c r="I46" s="28">
        <v>128628.74</v>
      </c>
      <c r="J46" s="28">
        <v>191.57</v>
      </c>
      <c r="K46" s="28">
        <v>289.75</v>
      </c>
      <c r="L46" s="28" t="s">
        <v>578</v>
      </c>
      <c r="M46" s="28" t="s">
        <v>578</v>
      </c>
      <c r="N46" s="28" t="s">
        <v>578</v>
      </c>
      <c r="O46" s="28" t="s">
        <v>578</v>
      </c>
      <c r="P46" s="28" t="s">
        <v>578</v>
      </c>
      <c r="Q46" s="28" t="s">
        <v>578</v>
      </c>
      <c r="R46" s="28" t="s">
        <v>578</v>
      </c>
      <c r="S46" s="28" t="s">
        <v>578</v>
      </c>
      <c r="T46" s="28" t="s">
        <v>578</v>
      </c>
      <c r="U46" s="28" t="s">
        <v>578</v>
      </c>
      <c r="V46" s="28" t="s">
        <v>578</v>
      </c>
      <c r="W46" s="28" t="s">
        <v>578</v>
      </c>
      <c r="X46" s="28">
        <v>191.57</v>
      </c>
      <c r="Y46" s="28">
        <v>289.75</v>
      </c>
      <c r="Z46" s="28">
        <v>129110.06</v>
      </c>
      <c r="AA46" s="28">
        <v>13222.386675235901</v>
      </c>
      <c r="AB46" s="28">
        <v>19.689914662275999</v>
      </c>
      <c r="AC46" s="28">
        <v>29.783528286391999</v>
      </c>
      <c r="AD46" s="28">
        <v>13271.860118184601</v>
      </c>
      <c r="AE46" s="28">
        <v>1492.4</v>
      </c>
      <c r="AF46" s="28">
        <v>1325.0318506701101</v>
      </c>
      <c r="AG46" s="28">
        <v>1.96561511886129</v>
      </c>
      <c r="AH46" s="28">
        <v>2.9732523146758498</v>
      </c>
      <c r="AI46" s="28">
        <v>200.32812312143099</v>
      </c>
      <c r="AJ46" s="28">
        <v>0.29718249822849202</v>
      </c>
      <c r="AK46" s="28">
        <v>0.40458926064607398</v>
      </c>
      <c r="AL46" s="28">
        <v>201.02989488030599</v>
      </c>
      <c r="AM46" s="28">
        <v>13472.8900130649</v>
      </c>
      <c r="AN46" s="28">
        <v>2418.7043609909801</v>
      </c>
      <c r="AO46" s="28">
        <v>55.416423073978898</v>
      </c>
      <c r="AP46" s="28">
        <v>2474.1207840649599</v>
      </c>
      <c r="AQ46" s="28">
        <v>17439.4107971298</v>
      </c>
    </row>
    <row r="47" spans="4:43" x14ac:dyDescent="0.3">
      <c r="D47" s="27" t="s">
        <v>33</v>
      </c>
      <c r="E47" s="27" t="s">
        <v>319</v>
      </c>
      <c r="F47" s="27" t="s">
        <v>284</v>
      </c>
      <c r="G47" s="27" t="s">
        <v>320</v>
      </c>
      <c r="H47" s="27" t="s">
        <v>321</v>
      </c>
      <c r="I47" s="28">
        <v>2377614.41</v>
      </c>
      <c r="J47" s="28">
        <v>3540.57</v>
      </c>
      <c r="K47" s="28">
        <v>5355.58</v>
      </c>
      <c r="L47" s="28" t="s">
        <v>578</v>
      </c>
      <c r="M47" s="28" t="s">
        <v>578</v>
      </c>
      <c r="N47" s="28" t="s">
        <v>578</v>
      </c>
      <c r="O47" s="28" t="s">
        <v>578</v>
      </c>
      <c r="P47" s="28" t="s">
        <v>578</v>
      </c>
      <c r="Q47" s="28" t="s">
        <v>578</v>
      </c>
      <c r="R47" s="28">
        <v>56858.44</v>
      </c>
      <c r="S47" s="28">
        <v>84.67</v>
      </c>
      <c r="T47" s="28">
        <v>128.07</v>
      </c>
      <c r="U47" s="28" t="s">
        <v>578</v>
      </c>
      <c r="V47" s="28" t="s">
        <v>578</v>
      </c>
      <c r="W47" s="28" t="s">
        <v>578</v>
      </c>
      <c r="X47" s="28">
        <v>3625.24</v>
      </c>
      <c r="Y47" s="28">
        <v>5483.65</v>
      </c>
      <c r="Z47" s="28">
        <v>2443581.7400000002</v>
      </c>
      <c r="AA47" s="28">
        <v>198755.66293333299</v>
      </c>
      <c r="AB47" s="28">
        <v>295.97395275429602</v>
      </c>
      <c r="AC47" s="28">
        <v>447.69866760985798</v>
      </c>
      <c r="AD47" s="28">
        <v>199499.33555369801</v>
      </c>
      <c r="AE47" s="28">
        <v>29382.74</v>
      </c>
      <c r="AF47" s="28">
        <v>19917.552735051901</v>
      </c>
      <c r="AG47" s="28">
        <v>29.546642797254702</v>
      </c>
      <c r="AH47" s="28">
        <v>44.693197180295698</v>
      </c>
      <c r="AI47" s="28">
        <v>3011.2830529826001</v>
      </c>
      <c r="AJ47" s="28">
        <v>4.4671741871012003</v>
      </c>
      <c r="AK47" s="28">
        <v>6.0816862106963203</v>
      </c>
      <c r="AL47" s="28">
        <v>3021.8319133803998</v>
      </c>
      <c r="AM47" s="28">
        <v>202521.16746707799</v>
      </c>
      <c r="AN47" s="28">
        <v>36357.368795455302</v>
      </c>
      <c r="AO47" s="28">
        <v>152.57309242681899</v>
      </c>
      <c r="AP47" s="28">
        <v>36509.941887882102</v>
      </c>
      <c r="AQ47" s="28">
        <v>268413.84935496002</v>
      </c>
    </row>
    <row r="48" spans="4:43" x14ac:dyDescent="0.3">
      <c r="D48" s="27" t="s">
        <v>34</v>
      </c>
      <c r="E48" s="27" t="s">
        <v>322</v>
      </c>
      <c r="F48" s="27" t="s">
        <v>284</v>
      </c>
      <c r="G48" s="27" t="s">
        <v>323</v>
      </c>
      <c r="H48" s="27" t="s">
        <v>324</v>
      </c>
      <c r="I48" s="28">
        <v>2925721.04</v>
      </c>
      <c r="J48" s="28">
        <v>4356.8500000000004</v>
      </c>
      <c r="K48" s="28">
        <v>6590.22</v>
      </c>
      <c r="L48" s="28" t="s">
        <v>578</v>
      </c>
      <c r="M48" s="28" t="s">
        <v>578</v>
      </c>
      <c r="N48" s="28" t="s">
        <v>578</v>
      </c>
      <c r="O48" s="28" t="s">
        <v>578</v>
      </c>
      <c r="P48" s="28" t="s">
        <v>578</v>
      </c>
      <c r="Q48" s="28" t="s">
        <v>578</v>
      </c>
      <c r="R48" s="28" t="s">
        <v>578</v>
      </c>
      <c r="S48" s="28" t="s">
        <v>578</v>
      </c>
      <c r="T48" s="28" t="s">
        <v>578</v>
      </c>
      <c r="U48" s="28" t="s">
        <v>578</v>
      </c>
      <c r="V48" s="28" t="s">
        <v>578</v>
      </c>
      <c r="W48" s="28" t="s">
        <v>578</v>
      </c>
      <c r="X48" s="28">
        <v>4356.8500000000004</v>
      </c>
      <c r="Y48" s="28">
        <v>6590.22</v>
      </c>
      <c r="Z48" s="28">
        <v>2936668.11</v>
      </c>
      <c r="AA48" s="28">
        <v>254240.73929801199</v>
      </c>
      <c r="AB48" s="28">
        <v>378.59870525784697</v>
      </c>
      <c r="AC48" s="28">
        <v>572.67923200661505</v>
      </c>
      <c r="AD48" s="28">
        <v>255192.017235276</v>
      </c>
      <c r="AE48" s="28">
        <v>30206.71</v>
      </c>
      <c r="AF48" s="28">
        <v>25477.781400829801</v>
      </c>
      <c r="AG48" s="28">
        <v>37.7949498279511</v>
      </c>
      <c r="AH48" s="28">
        <v>57.169850282853297</v>
      </c>
      <c r="AI48" s="28">
        <v>3851.9195797030202</v>
      </c>
      <c r="AJ48" s="28">
        <v>5.7142405461339001</v>
      </c>
      <c r="AK48" s="28">
        <v>7.7794633650888398</v>
      </c>
      <c r="AL48" s="28">
        <v>3865.4132836142398</v>
      </c>
      <c r="AM48" s="28">
        <v>259057.43051889</v>
      </c>
      <c r="AN48" s="28">
        <v>46506.973361732402</v>
      </c>
      <c r="AO48" s="28">
        <v>388.094081150752</v>
      </c>
      <c r="AP48" s="28">
        <v>46895.067442883097</v>
      </c>
      <c r="AQ48" s="28">
        <v>336159.20796177298</v>
      </c>
    </row>
    <row r="49" spans="4:43" x14ac:dyDescent="0.3">
      <c r="D49" s="27" t="s">
        <v>34</v>
      </c>
      <c r="E49" s="27" t="s">
        <v>322</v>
      </c>
      <c r="F49" s="27" t="s">
        <v>284</v>
      </c>
      <c r="G49" s="27" t="s">
        <v>325</v>
      </c>
      <c r="H49" s="27" t="s">
        <v>326</v>
      </c>
      <c r="I49" s="28">
        <v>4891.8999999999996</v>
      </c>
      <c r="J49" s="28">
        <v>7.28</v>
      </c>
      <c r="K49" s="28">
        <v>11.02</v>
      </c>
      <c r="L49" s="28" t="s">
        <v>578</v>
      </c>
      <c r="M49" s="28" t="s">
        <v>578</v>
      </c>
      <c r="N49" s="28" t="s">
        <v>578</v>
      </c>
      <c r="O49" s="28" t="s">
        <v>578</v>
      </c>
      <c r="P49" s="28" t="s">
        <v>578</v>
      </c>
      <c r="Q49" s="28" t="s">
        <v>578</v>
      </c>
      <c r="R49" s="28" t="s">
        <v>578</v>
      </c>
      <c r="S49" s="28" t="s">
        <v>578</v>
      </c>
      <c r="T49" s="28" t="s">
        <v>578</v>
      </c>
      <c r="U49" s="28" t="s">
        <v>578</v>
      </c>
      <c r="V49" s="28" t="s">
        <v>578</v>
      </c>
      <c r="W49" s="28" t="s">
        <v>578</v>
      </c>
      <c r="X49" s="28">
        <v>7.28</v>
      </c>
      <c r="Y49" s="28">
        <v>11.02</v>
      </c>
      <c r="Z49" s="28">
        <v>4910.2</v>
      </c>
      <c r="AA49" s="28">
        <v>354.46736384000002</v>
      </c>
      <c r="AB49" s="28">
        <v>0.52784965183999999</v>
      </c>
      <c r="AC49" s="28">
        <v>0.79844050791999999</v>
      </c>
      <c r="AD49" s="28">
        <v>355.79365399976001</v>
      </c>
      <c r="AE49" s="28">
        <v>61.87</v>
      </c>
      <c r="AF49" s="28">
        <v>35.521616383677703</v>
      </c>
      <c r="AG49" s="28">
        <v>5.2694451212502297E-2</v>
      </c>
      <c r="AH49" s="28">
        <v>7.9707312756583507E-2</v>
      </c>
      <c r="AI49" s="28">
        <v>5.37042089726586</v>
      </c>
      <c r="AJ49" s="28">
        <v>7.9669048654768104E-3</v>
      </c>
      <c r="AK49" s="28">
        <v>1.0846278527084001E-2</v>
      </c>
      <c r="AL49" s="28">
        <v>5.3892340806584196</v>
      </c>
      <c r="AM49" s="28">
        <v>361.18288808041802</v>
      </c>
      <c r="AN49" s="28">
        <v>64.840923192298504</v>
      </c>
      <c r="AO49" s="28">
        <v>0</v>
      </c>
      <c r="AP49" s="28">
        <v>64.840923192298504</v>
      </c>
      <c r="AQ49" s="28">
        <v>487.89381127271702</v>
      </c>
    </row>
    <row r="50" spans="4:43" x14ac:dyDescent="0.3">
      <c r="D50" s="27" t="s">
        <v>35</v>
      </c>
      <c r="E50" s="27" t="s">
        <v>327</v>
      </c>
      <c r="F50" s="27" t="s">
        <v>284</v>
      </c>
      <c r="G50" s="27" t="s">
        <v>302</v>
      </c>
      <c r="H50" s="27" t="s">
        <v>303</v>
      </c>
      <c r="I50" s="28">
        <v>2701267.66</v>
      </c>
      <c r="J50" s="28">
        <v>4022.56</v>
      </c>
      <c r="K50" s="28">
        <v>6084.66</v>
      </c>
      <c r="L50" s="28" t="s">
        <v>578</v>
      </c>
      <c r="M50" s="28" t="s">
        <v>578</v>
      </c>
      <c r="N50" s="28" t="s">
        <v>578</v>
      </c>
      <c r="O50" s="28" t="s">
        <v>578</v>
      </c>
      <c r="P50" s="28" t="s">
        <v>578</v>
      </c>
      <c r="Q50" s="28" t="s">
        <v>578</v>
      </c>
      <c r="R50" s="28" t="s">
        <v>578</v>
      </c>
      <c r="S50" s="28" t="s">
        <v>578</v>
      </c>
      <c r="T50" s="28" t="s">
        <v>578</v>
      </c>
      <c r="U50" s="28" t="s">
        <v>578</v>
      </c>
      <c r="V50" s="28" t="s">
        <v>578</v>
      </c>
      <c r="W50" s="28" t="s">
        <v>578</v>
      </c>
      <c r="X50" s="28">
        <v>4022.56</v>
      </c>
      <c r="Y50" s="28">
        <v>6084.66</v>
      </c>
      <c r="Z50" s="28">
        <v>2711374.88</v>
      </c>
      <c r="AA50" s="28">
        <v>215818.652215387</v>
      </c>
      <c r="AB50" s="28">
        <v>321.38304113473203</v>
      </c>
      <c r="AC50" s="28">
        <v>486.13318344713201</v>
      </c>
      <c r="AD50" s="28">
        <v>216626.16843996901</v>
      </c>
      <c r="AE50" s="28">
        <v>24721.919999999998</v>
      </c>
      <c r="AF50" s="28">
        <v>21627.456160293699</v>
      </c>
      <c r="AG50" s="28">
        <v>32.083194671647902</v>
      </c>
      <c r="AH50" s="28">
        <v>48.530066697357597</v>
      </c>
      <c r="AI50" s="28">
        <v>3269.7989095820899</v>
      </c>
      <c r="AJ50" s="28">
        <v>4.8506769469675604</v>
      </c>
      <c r="AK50" s="28">
        <v>6.6037933300420804</v>
      </c>
      <c r="AL50" s="28">
        <v>3281.2533798590998</v>
      </c>
      <c r="AM50" s="28">
        <v>219907.42181982801</v>
      </c>
      <c r="AN50" s="28">
        <v>39478.615178637803</v>
      </c>
      <c r="AO50" s="28">
        <v>427.81347196374003</v>
      </c>
      <c r="AP50" s="28">
        <v>39906.428650601498</v>
      </c>
      <c r="AQ50" s="28">
        <v>284535.77047042898</v>
      </c>
    </row>
    <row r="51" spans="4:43" x14ac:dyDescent="0.3">
      <c r="D51" s="27" t="s">
        <v>35</v>
      </c>
      <c r="E51" s="27" t="s">
        <v>327</v>
      </c>
      <c r="F51" s="27" t="s">
        <v>284</v>
      </c>
      <c r="G51" s="27" t="s">
        <v>285</v>
      </c>
      <c r="H51" s="27" t="s">
        <v>286</v>
      </c>
      <c r="I51" s="28">
        <v>1764282.95</v>
      </c>
      <c r="J51" s="28">
        <v>2627.13</v>
      </c>
      <c r="K51" s="28">
        <v>3974.1</v>
      </c>
      <c r="L51" s="28" t="s">
        <v>578</v>
      </c>
      <c r="M51" s="28" t="s">
        <v>578</v>
      </c>
      <c r="N51" s="28" t="s">
        <v>578</v>
      </c>
      <c r="O51" s="28" t="s">
        <v>578</v>
      </c>
      <c r="P51" s="28" t="s">
        <v>578</v>
      </c>
      <c r="Q51" s="28" t="s">
        <v>578</v>
      </c>
      <c r="R51" s="28">
        <v>11032.2</v>
      </c>
      <c r="S51" s="28">
        <v>16.43</v>
      </c>
      <c r="T51" s="28">
        <v>24.85</v>
      </c>
      <c r="U51" s="28">
        <v>497562.61</v>
      </c>
      <c r="V51" s="28">
        <v>740.94</v>
      </c>
      <c r="W51" s="28">
        <v>1120.76</v>
      </c>
      <c r="X51" s="28">
        <v>3384.5</v>
      </c>
      <c r="Y51" s="28">
        <v>5119.71</v>
      </c>
      <c r="Z51" s="28">
        <v>2281381.9700000002</v>
      </c>
      <c r="AA51" s="28">
        <v>188989.178354409</v>
      </c>
      <c r="AB51" s="28">
        <v>281.43033744856501</v>
      </c>
      <c r="AC51" s="28">
        <v>425.69958595665997</v>
      </c>
      <c r="AD51" s="28">
        <v>189696.30827781401</v>
      </c>
      <c r="AE51" s="28">
        <v>35044.68</v>
      </c>
      <c r="AF51" s="28">
        <v>18938.8411409072</v>
      </c>
      <c r="AG51" s="28">
        <v>28.0947755795099</v>
      </c>
      <c r="AH51" s="28">
        <v>42.497056377175298</v>
      </c>
      <c r="AI51" s="28">
        <v>2863.3141897186501</v>
      </c>
      <c r="AJ51" s="28">
        <v>4.2476655341990002</v>
      </c>
      <c r="AK51" s="28">
        <v>5.7828434318902904</v>
      </c>
      <c r="AL51" s="28">
        <v>2873.3446986847398</v>
      </c>
      <c r="AM51" s="28">
        <v>192569.652976499</v>
      </c>
      <c r="AN51" s="28">
        <v>34570.8351361225</v>
      </c>
      <c r="AO51" s="28">
        <v>157.944730636283</v>
      </c>
      <c r="AP51" s="28">
        <v>34728.779866758799</v>
      </c>
      <c r="AQ51" s="28">
        <v>262343.11284325703</v>
      </c>
    </row>
    <row r="52" spans="4:43" x14ac:dyDescent="0.3">
      <c r="D52" s="27" t="s">
        <v>35</v>
      </c>
      <c r="E52" s="27" t="s">
        <v>327</v>
      </c>
      <c r="F52" s="27" t="s">
        <v>284</v>
      </c>
      <c r="G52" s="27" t="s">
        <v>320</v>
      </c>
      <c r="H52" s="27" t="s">
        <v>321</v>
      </c>
      <c r="I52" s="28">
        <v>1267.2</v>
      </c>
      <c r="J52" s="28">
        <v>1.89</v>
      </c>
      <c r="K52" s="28">
        <v>2.85</v>
      </c>
      <c r="L52" s="28" t="s">
        <v>578</v>
      </c>
      <c r="M52" s="28" t="s">
        <v>578</v>
      </c>
      <c r="N52" s="28" t="s">
        <v>578</v>
      </c>
      <c r="O52" s="28" t="s">
        <v>578</v>
      </c>
      <c r="P52" s="28" t="s">
        <v>578</v>
      </c>
      <c r="Q52" s="28" t="s">
        <v>578</v>
      </c>
      <c r="R52" s="28" t="s">
        <v>578</v>
      </c>
      <c r="S52" s="28" t="s">
        <v>578</v>
      </c>
      <c r="T52" s="28" t="s">
        <v>578</v>
      </c>
      <c r="U52" s="28" t="s">
        <v>578</v>
      </c>
      <c r="V52" s="28" t="s">
        <v>578</v>
      </c>
      <c r="W52" s="28" t="s">
        <v>578</v>
      </c>
      <c r="X52" s="28">
        <v>1.89</v>
      </c>
      <c r="Y52" s="28">
        <v>2.85</v>
      </c>
      <c r="Z52" s="28">
        <v>1271.94</v>
      </c>
      <c r="AA52" s="28">
        <v>180.421566188968</v>
      </c>
      <c r="AB52" s="28">
        <v>0.26867198447399998</v>
      </c>
      <c r="AC52" s="28">
        <v>0.40640091564000003</v>
      </c>
      <c r="AD52" s="28">
        <v>181.096639089082</v>
      </c>
      <c r="AE52" s="28">
        <v>19.93</v>
      </c>
      <c r="AF52" s="28">
        <v>18.080270037925001</v>
      </c>
      <c r="AG52" s="28">
        <v>2.6821130466914402E-2</v>
      </c>
      <c r="AH52" s="28">
        <v>4.0570500032159999E-2</v>
      </c>
      <c r="AI52" s="28">
        <v>2.7335090551932</v>
      </c>
      <c r="AJ52" s="28">
        <v>4.0551023855003301E-3</v>
      </c>
      <c r="AK52" s="28">
        <v>5.5206847165416798E-3</v>
      </c>
      <c r="AL52" s="28">
        <v>2.7430848422952399</v>
      </c>
      <c r="AM52" s="28">
        <v>183.83972393137699</v>
      </c>
      <c r="AN52" s="28">
        <v>33.003605133346497</v>
      </c>
      <c r="AO52" s="28">
        <v>0.138499079158207</v>
      </c>
      <c r="AP52" s="28">
        <v>33.142104212504698</v>
      </c>
      <c r="AQ52" s="28">
        <v>236.91182814388199</v>
      </c>
    </row>
    <row r="53" spans="4:43" x14ac:dyDescent="0.3">
      <c r="D53" s="27" t="s">
        <v>35</v>
      </c>
      <c r="E53" s="27" t="s">
        <v>327</v>
      </c>
      <c r="F53" s="27" t="s">
        <v>284</v>
      </c>
      <c r="G53" s="27" t="s">
        <v>328</v>
      </c>
      <c r="H53" s="27" t="s">
        <v>329</v>
      </c>
      <c r="I53" s="28">
        <v>674.86</v>
      </c>
      <c r="J53" s="28">
        <v>1</v>
      </c>
      <c r="K53" s="28">
        <v>1.52</v>
      </c>
      <c r="L53" s="28" t="s">
        <v>578</v>
      </c>
      <c r="M53" s="28" t="s">
        <v>578</v>
      </c>
      <c r="N53" s="28" t="s">
        <v>578</v>
      </c>
      <c r="O53" s="28" t="s">
        <v>578</v>
      </c>
      <c r="P53" s="28" t="s">
        <v>578</v>
      </c>
      <c r="Q53" s="28" t="s">
        <v>578</v>
      </c>
      <c r="R53" s="28" t="s">
        <v>578</v>
      </c>
      <c r="S53" s="28" t="s">
        <v>578</v>
      </c>
      <c r="T53" s="28" t="s">
        <v>578</v>
      </c>
      <c r="U53" s="28" t="s">
        <v>578</v>
      </c>
      <c r="V53" s="28" t="s">
        <v>578</v>
      </c>
      <c r="W53" s="28" t="s">
        <v>578</v>
      </c>
      <c r="X53" s="28">
        <v>1</v>
      </c>
      <c r="Y53" s="28">
        <v>1.52</v>
      </c>
      <c r="Z53" s="28">
        <v>677.38</v>
      </c>
      <c r="AA53" s="28">
        <v>54.384093733067999</v>
      </c>
      <c r="AB53" s="28">
        <v>8.0985223043999993E-2</v>
      </c>
      <c r="AC53" s="28">
        <v>0.122500551492</v>
      </c>
      <c r="AD53" s="28">
        <v>54.587579507603998</v>
      </c>
      <c r="AE53" s="28">
        <v>6.01</v>
      </c>
      <c r="AF53" s="28">
        <v>5.4498978179749198</v>
      </c>
      <c r="AG53" s="28">
        <v>8.0846370159653597E-3</v>
      </c>
      <c r="AH53" s="28">
        <v>1.2229080601984001E-2</v>
      </c>
      <c r="AI53" s="28">
        <v>0.82395589247636303</v>
      </c>
      <c r="AJ53" s="28">
        <v>1.22232099388154E-3</v>
      </c>
      <c r="AK53" s="28">
        <v>1.6640883973136199E-3</v>
      </c>
      <c r="AL53" s="28">
        <v>0.82684230186755803</v>
      </c>
      <c r="AM53" s="28">
        <v>55.414421809471598</v>
      </c>
      <c r="AN53" s="28">
        <v>9.9482073677132696</v>
      </c>
      <c r="AO53" s="28">
        <v>0</v>
      </c>
      <c r="AP53" s="28">
        <v>9.9482073677132696</v>
      </c>
      <c r="AQ53" s="28">
        <v>71.372629177184805</v>
      </c>
    </row>
    <row r="54" spans="4:43" x14ac:dyDescent="0.3">
      <c r="D54" s="27" t="s">
        <v>35</v>
      </c>
      <c r="E54" s="27" t="s">
        <v>327</v>
      </c>
      <c r="F54" s="27" t="s">
        <v>284</v>
      </c>
      <c r="G54" s="27" t="s">
        <v>330</v>
      </c>
      <c r="H54" s="27" t="s">
        <v>331</v>
      </c>
      <c r="I54" s="28">
        <v>100.64</v>
      </c>
      <c r="J54" s="28">
        <v>0.15</v>
      </c>
      <c r="K54" s="28">
        <v>0.23</v>
      </c>
      <c r="L54" s="28" t="s">
        <v>578</v>
      </c>
      <c r="M54" s="28" t="s">
        <v>578</v>
      </c>
      <c r="N54" s="28" t="s">
        <v>578</v>
      </c>
      <c r="O54" s="28" t="s">
        <v>578</v>
      </c>
      <c r="P54" s="28" t="s">
        <v>578</v>
      </c>
      <c r="Q54" s="28" t="s">
        <v>578</v>
      </c>
      <c r="R54" s="28" t="s">
        <v>578</v>
      </c>
      <c r="S54" s="28" t="s">
        <v>578</v>
      </c>
      <c r="T54" s="28" t="s">
        <v>578</v>
      </c>
      <c r="U54" s="28" t="s">
        <v>578</v>
      </c>
      <c r="V54" s="28" t="s">
        <v>578</v>
      </c>
      <c r="W54" s="28" t="s">
        <v>578</v>
      </c>
      <c r="X54" s="28">
        <v>0.15</v>
      </c>
      <c r="Y54" s="28">
        <v>0.23</v>
      </c>
      <c r="Z54" s="28">
        <v>101.02</v>
      </c>
      <c r="AA54" s="28">
        <v>8.1100262782439998</v>
      </c>
      <c r="AB54" s="28">
        <v>1.2076940304E-2</v>
      </c>
      <c r="AC54" s="28">
        <v>1.8267879168E-2</v>
      </c>
      <c r="AD54" s="28">
        <v>8.1403710977160006</v>
      </c>
      <c r="AE54" s="28">
        <v>0.9</v>
      </c>
      <c r="AF54" s="28">
        <v>0.81271584274530095</v>
      </c>
      <c r="AG54" s="28">
        <v>1.20562124376886E-3</v>
      </c>
      <c r="AH54" s="28">
        <v>1.82366126474178E-3</v>
      </c>
      <c r="AI54" s="28">
        <v>0.122872396860408</v>
      </c>
      <c r="AJ54" s="28">
        <v>1.8227858022792101E-4</v>
      </c>
      <c r="AK54" s="28">
        <v>2.4815713053643099E-4</v>
      </c>
      <c r="AL54" s="28">
        <v>0.123302832571172</v>
      </c>
      <c r="AM54" s="28">
        <v>8.2636739302871707</v>
      </c>
      <c r="AN54" s="28">
        <v>1.48352611456124</v>
      </c>
      <c r="AO54" s="28">
        <v>0</v>
      </c>
      <c r="AP54" s="28">
        <v>1.48352611456124</v>
      </c>
      <c r="AQ54" s="28">
        <v>10.6472000448484</v>
      </c>
    </row>
    <row r="55" spans="4:43" x14ac:dyDescent="0.3">
      <c r="D55" s="27" t="s">
        <v>36</v>
      </c>
      <c r="E55" s="27" t="s">
        <v>332</v>
      </c>
      <c r="F55" s="27" t="s">
        <v>284</v>
      </c>
      <c r="G55" s="27" t="s">
        <v>289</v>
      </c>
      <c r="H55" s="27" t="s">
        <v>290</v>
      </c>
      <c r="I55" s="28">
        <v>2975036.56</v>
      </c>
      <c r="J55" s="28">
        <v>4430.1899999999996</v>
      </c>
      <c r="K55" s="28">
        <v>6701.44</v>
      </c>
      <c r="L55" s="28" t="s">
        <v>578</v>
      </c>
      <c r="M55" s="28" t="s">
        <v>578</v>
      </c>
      <c r="N55" s="28" t="s">
        <v>578</v>
      </c>
      <c r="O55" s="28" t="s">
        <v>578</v>
      </c>
      <c r="P55" s="28" t="s">
        <v>578</v>
      </c>
      <c r="Q55" s="28" t="s">
        <v>578</v>
      </c>
      <c r="R55" s="28" t="s">
        <v>578</v>
      </c>
      <c r="S55" s="28" t="s">
        <v>578</v>
      </c>
      <c r="T55" s="28" t="s">
        <v>578</v>
      </c>
      <c r="U55" s="28" t="s">
        <v>578</v>
      </c>
      <c r="V55" s="28" t="s">
        <v>578</v>
      </c>
      <c r="W55" s="28" t="s">
        <v>578</v>
      </c>
      <c r="X55" s="28">
        <v>4430.1899999999996</v>
      </c>
      <c r="Y55" s="28">
        <v>6701.44</v>
      </c>
      <c r="Z55" s="28">
        <v>2986168.19</v>
      </c>
      <c r="AA55" s="28">
        <v>238792.72413349201</v>
      </c>
      <c r="AB55" s="28">
        <v>355.594529199308</v>
      </c>
      <c r="AC55" s="28">
        <v>537.88245684288904</v>
      </c>
      <c r="AD55" s="28">
        <v>239686.201119534</v>
      </c>
      <c r="AE55" s="28">
        <v>32642.29</v>
      </c>
      <c r="AF55" s="28">
        <v>23929.716544733099</v>
      </c>
      <c r="AG55" s="28">
        <v>35.498476966123199</v>
      </c>
      <c r="AH55" s="28">
        <v>53.696131961040898</v>
      </c>
      <c r="AI55" s="28">
        <v>3617.8716759222498</v>
      </c>
      <c r="AJ55" s="28">
        <v>5.3670354724431197</v>
      </c>
      <c r="AK55" s="28">
        <v>7.3067725273225097</v>
      </c>
      <c r="AL55" s="28">
        <v>3630.5454839220201</v>
      </c>
      <c r="AM55" s="28">
        <v>243316.74660345601</v>
      </c>
      <c r="AN55" s="28">
        <v>43681.146030378601</v>
      </c>
      <c r="AO55" s="28">
        <v>197.28762036398399</v>
      </c>
      <c r="AP55" s="28">
        <v>43878.433650742503</v>
      </c>
      <c r="AQ55" s="28">
        <v>319837.47025419801</v>
      </c>
    </row>
    <row r="56" spans="4:43" x14ac:dyDescent="0.3">
      <c r="D56" s="27" t="s">
        <v>37</v>
      </c>
      <c r="E56" s="27" t="s">
        <v>333</v>
      </c>
      <c r="F56" s="27" t="s">
        <v>284</v>
      </c>
      <c r="G56" s="27" t="s">
        <v>285</v>
      </c>
      <c r="H56" s="27" t="s">
        <v>286</v>
      </c>
      <c r="I56" s="28">
        <v>3017886.29</v>
      </c>
      <c r="J56" s="28">
        <v>4493.45</v>
      </c>
      <c r="K56" s="28">
        <v>6798.11</v>
      </c>
      <c r="L56" s="28" t="s">
        <v>578</v>
      </c>
      <c r="M56" s="28" t="s">
        <v>578</v>
      </c>
      <c r="N56" s="28" t="s">
        <v>578</v>
      </c>
      <c r="O56" s="28" t="s">
        <v>578</v>
      </c>
      <c r="P56" s="28" t="s">
        <v>578</v>
      </c>
      <c r="Q56" s="28" t="s">
        <v>578</v>
      </c>
      <c r="R56" s="28">
        <v>1814305.54</v>
      </c>
      <c r="S56" s="28">
        <v>2701.75</v>
      </c>
      <c r="T56" s="28">
        <v>4086.74</v>
      </c>
      <c r="U56" s="28" t="s">
        <v>578</v>
      </c>
      <c r="V56" s="28" t="s">
        <v>578</v>
      </c>
      <c r="W56" s="28" t="s">
        <v>578</v>
      </c>
      <c r="X56" s="28">
        <v>7195.2</v>
      </c>
      <c r="Y56" s="28">
        <v>10884.85</v>
      </c>
      <c r="Z56" s="28">
        <v>4850271.88</v>
      </c>
      <c r="AA56" s="28">
        <v>369862.82089415297</v>
      </c>
      <c r="AB56" s="28">
        <v>550.77555591988096</v>
      </c>
      <c r="AC56" s="28">
        <v>833.11886713813703</v>
      </c>
      <c r="AD56" s="28">
        <v>371246.715317211</v>
      </c>
      <c r="AE56" s="28">
        <v>78598.05</v>
      </c>
      <c r="AF56" s="28">
        <v>37064.414322598401</v>
      </c>
      <c r="AG56" s="28">
        <v>54.983110879480897</v>
      </c>
      <c r="AH56" s="28">
        <v>83.169212589899502</v>
      </c>
      <c r="AI56" s="28">
        <v>5603.6725095220499</v>
      </c>
      <c r="AJ56" s="28">
        <v>8.3129286576734795</v>
      </c>
      <c r="AK56" s="28">
        <v>11.317361148319501</v>
      </c>
      <c r="AL56" s="28">
        <v>5623.3027993280502</v>
      </c>
      <c r="AM56" s="28">
        <v>376870.01811653801</v>
      </c>
      <c r="AN56" s="28">
        <v>67657.136327936198</v>
      </c>
      <c r="AO56" s="28">
        <v>309.10702997487999</v>
      </c>
      <c r="AP56" s="28">
        <v>67966.243357911095</v>
      </c>
      <c r="AQ56" s="28">
        <v>523434.311474449</v>
      </c>
    </row>
    <row r="57" spans="4:43" x14ac:dyDescent="0.3">
      <c r="D57" s="27" t="s">
        <v>37</v>
      </c>
      <c r="E57" s="27" t="s">
        <v>333</v>
      </c>
      <c r="F57" s="27" t="s">
        <v>284</v>
      </c>
      <c r="G57" s="27" t="s">
        <v>291</v>
      </c>
      <c r="H57" s="27" t="s">
        <v>292</v>
      </c>
      <c r="I57" s="28">
        <v>2346805.88</v>
      </c>
      <c r="J57" s="28">
        <v>3494.7</v>
      </c>
      <c r="K57" s="28">
        <v>5286.2</v>
      </c>
      <c r="L57" s="28" t="s">
        <v>578</v>
      </c>
      <c r="M57" s="28" t="s">
        <v>578</v>
      </c>
      <c r="N57" s="28" t="s">
        <v>578</v>
      </c>
      <c r="O57" s="28" t="s">
        <v>578</v>
      </c>
      <c r="P57" s="28" t="s">
        <v>578</v>
      </c>
      <c r="Q57" s="28" t="s">
        <v>578</v>
      </c>
      <c r="R57" s="28" t="s">
        <v>578</v>
      </c>
      <c r="S57" s="28" t="s">
        <v>578</v>
      </c>
      <c r="T57" s="28" t="s">
        <v>578</v>
      </c>
      <c r="U57" s="28" t="s">
        <v>578</v>
      </c>
      <c r="V57" s="28" t="s">
        <v>578</v>
      </c>
      <c r="W57" s="28" t="s">
        <v>578</v>
      </c>
      <c r="X57" s="28">
        <v>3494.7</v>
      </c>
      <c r="Y57" s="28">
        <v>5286.2</v>
      </c>
      <c r="Z57" s="28">
        <v>2355586.7799999998</v>
      </c>
      <c r="AA57" s="28">
        <v>179235.34702091801</v>
      </c>
      <c r="AB57" s="28">
        <v>266.905573494549</v>
      </c>
      <c r="AC57" s="28">
        <v>403.72900611536102</v>
      </c>
      <c r="AD57" s="28">
        <v>179905.981600528</v>
      </c>
      <c r="AE57" s="28">
        <v>26198.42</v>
      </c>
      <c r="AF57" s="28">
        <v>17961.397545182801</v>
      </c>
      <c r="AG57" s="28">
        <v>26.644789370787201</v>
      </c>
      <c r="AH57" s="28">
        <v>40.3037608484807</v>
      </c>
      <c r="AI57" s="28">
        <v>2715.5370318416399</v>
      </c>
      <c r="AJ57" s="28">
        <v>4.02844127214982</v>
      </c>
      <c r="AK57" s="28">
        <v>5.48438782758359</v>
      </c>
      <c r="AL57" s="28">
        <v>2725.0498609413798</v>
      </c>
      <c r="AM57" s="28">
        <v>182631.03146146901</v>
      </c>
      <c r="AN57" s="28">
        <v>32786.616072704703</v>
      </c>
      <c r="AO57" s="28">
        <v>0</v>
      </c>
      <c r="AP57" s="28">
        <v>32786.616072704703</v>
      </c>
      <c r="AQ57" s="28">
        <v>241616.06753417401</v>
      </c>
    </row>
    <row r="58" spans="4:43" x14ac:dyDescent="0.3">
      <c r="D58" s="27" t="s">
        <v>38</v>
      </c>
      <c r="E58" s="27" t="s">
        <v>334</v>
      </c>
      <c r="F58" s="27" t="s">
        <v>284</v>
      </c>
      <c r="G58" s="27" t="s">
        <v>298</v>
      </c>
      <c r="H58" s="27" t="s">
        <v>299</v>
      </c>
      <c r="I58" s="28">
        <v>4663643.05</v>
      </c>
      <c r="J58" s="28">
        <v>6944.7</v>
      </c>
      <c r="K58" s="28">
        <v>10504.86</v>
      </c>
      <c r="L58" s="28" t="s">
        <v>578</v>
      </c>
      <c r="M58" s="28" t="s">
        <v>578</v>
      </c>
      <c r="N58" s="28" t="s">
        <v>578</v>
      </c>
      <c r="O58" s="28" t="s">
        <v>578</v>
      </c>
      <c r="P58" s="28" t="s">
        <v>578</v>
      </c>
      <c r="Q58" s="28" t="s">
        <v>578</v>
      </c>
      <c r="R58" s="28">
        <v>323332.92</v>
      </c>
      <c r="S58" s="28">
        <v>481.49</v>
      </c>
      <c r="T58" s="28">
        <v>728.31</v>
      </c>
      <c r="U58" s="28" t="s">
        <v>578</v>
      </c>
      <c r="V58" s="28" t="s">
        <v>578</v>
      </c>
      <c r="W58" s="28" t="s">
        <v>578</v>
      </c>
      <c r="X58" s="28">
        <v>7426.19</v>
      </c>
      <c r="Y58" s="28">
        <v>11233.17</v>
      </c>
      <c r="Z58" s="28">
        <v>5005635.33</v>
      </c>
      <c r="AA58" s="28">
        <v>368062.95263192599</v>
      </c>
      <c r="AB58" s="28">
        <v>548.09531206806696</v>
      </c>
      <c r="AC58" s="28">
        <v>829.06464849900703</v>
      </c>
      <c r="AD58" s="28">
        <v>369440.11259249202</v>
      </c>
      <c r="AE58" s="28">
        <v>70192.800000000003</v>
      </c>
      <c r="AF58" s="28">
        <v>36884.047280568098</v>
      </c>
      <c r="AG58" s="28">
        <v>54.715545851078097</v>
      </c>
      <c r="AH58" s="28">
        <v>82.764485167734605</v>
      </c>
      <c r="AI58" s="28">
        <v>5576.4032850240601</v>
      </c>
      <c r="AJ58" s="28">
        <v>8.2724753447047696</v>
      </c>
      <c r="AK58" s="28">
        <v>11.262287326401101</v>
      </c>
      <c r="AL58" s="28">
        <v>5595.9380476951701</v>
      </c>
      <c r="AM58" s="28">
        <v>375036.05064018798</v>
      </c>
      <c r="AN58" s="28">
        <v>67327.895524466207</v>
      </c>
      <c r="AO58" s="28">
        <v>254.44886419957999</v>
      </c>
      <c r="AP58" s="28">
        <v>67582.344388665806</v>
      </c>
      <c r="AQ58" s="28">
        <v>512811.19502885401</v>
      </c>
    </row>
    <row r="59" spans="4:43" x14ac:dyDescent="0.3">
      <c r="D59" s="27" t="s">
        <v>38</v>
      </c>
      <c r="E59" s="27" t="s">
        <v>334</v>
      </c>
      <c r="F59" s="27" t="s">
        <v>284</v>
      </c>
      <c r="G59" s="27" t="s">
        <v>285</v>
      </c>
      <c r="H59" s="27" t="s">
        <v>286</v>
      </c>
      <c r="I59" s="28">
        <v>139190.59</v>
      </c>
      <c r="J59" s="28">
        <v>207.31</v>
      </c>
      <c r="K59" s="28">
        <v>313.54000000000002</v>
      </c>
      <c r="L59" s="28" t="s">
        <v>578</v>
      </c>
      <c r="M59" s="28" t="s">
        <v>578</v>
      </c>
      <c r="N59" s="28" t="s">
        <v>578</v>
      </c>
      <c r="O59" s="28" t="s">
        <v>578</v>
      </c>
      <c r="P59" s="28" t="s">
        <v>578</v>
      </c>
      <c r="Q59" s="28" t="s">
        <v>578</v>
      </c>
      <c r="R59" s="28" t="s">
        <v>578</v>
      </c>
      <c r="S59" s="28" t="s">
        <v>578</v>
      </c>
      <c r="T59" s="28" t="s">
        <v>578</v>
      </c>
      <c r="U59" s="28" t="s">
        <v>578</v>
      </c>
      <c r="V59" s="28" t="s">
        <v>578</v>
      </c>
      <c r="W59" s="28" t="s">
        <v>578</v>
      </c>
      <c r="X59" s="28">
        <v>207.31</v>
      </c>
      <c r="Y59" s="28">
        <v>313.54000000000002</v>
      </c>
      <c r="Z59" s="28">
        <v>139711.44</v>
      </c>
      <c r="AA59" s="28">
        <v>16215.336628831299</v>
      </c>
      <c r="AB59" s="28">
        <v>24.146820311812998</v>
      </c>
      <c r="AC59" s="28">
        <v>36.525171362522997</v>
      </c>
      <c r="AD59" s="28">
        <v>16276.0086205056</v>
      </c>
      <c r="AE59" s="28">
        <v>2474.09</v>
      </c>
      <c r="AF59" s="28">
        <v>1624.95909630648</v>
      </c>
      <c r="AG59" s="28">
        <v>2.41054142631807</v>
      </c>
      <c r="AH59" s="28">
        <v>3.6462620818536702</v>
      </c>
      <c r="AI59" s="28">
        <v>245.673344189836</v>
      </c>
      <c r="AJ59" s="28">
        <v>0.36445116660044802</v>
      </c>
      <c r="AK59" s="28">
        <v>0.49616995925211999</v>
      </c>
      <c r="AL59" s="28">
        <v>246.53396531568899</v>
      </c>
      <c r="AM59" s="28">
        <v>16522.542585821298</v>
      </c>
      <c r="AN59" s="28">
        <v>2966.1895679569998</v>
      </c>
      <c r="AO59" s="28">
        <v>13.551712316648601</v>
      </c>
      <c r="AP59" s="28">
        <v>2979.7412802736499</v>
      </c>
      <c r="AQ59" s="28">
        <v>21976.373866094898</v>
      </c>
    </row>
    <row r="60" spans="4:43" x14ac:dyDescent="0.3">
      <c r="D60" s="27" t="s">
        <v>38</v>
      </c>
      <c r="E60" s="27" t="s">
        <v>334</v>
      </c>
      <c r="F60" s="27" t="s">
        <v>284</v>
      </c>
      <c r="G60" s="27" t="s">
        <v>291</v>
      </c>
      <c r="H60" s="27" t="s">
        <v>292</v>
      </c>
      <c r="I60" s="28">
        <v>6589.52</v>
      </c>
      <c r="J60" s="28">
        <v>9.81</v>
      </c>
      <c r="K60" s="28">
        <v>14.84</v>
      </c>
      <c r="L60" s="28" t="s">
        <v>578</v>
      </c>
      <c r="M60" s="28" t="s">
        <v>578</v>
      </c>
      <c r="N60" s="28" t="s">
        <v>578</v>
      </c>
      <c r="O60" s="28" t="s">
        <v>578</v>
      </c>
      <c r="P60" s="28" t="s">
        <v>578</v>
      </c>
      <c r="Q60" s="28" t="s">
        <v>578</v>
      </c>
      <c r="R60" s="28" t="s">
        <v>578</v>
      </c>
      <c r="S60" s="28" t="s">
        <v>578</v>
      </c>
      <c r="T60" s="28" t="s">
        <v>578</v>
      </c>
      <c r="U60" s="28" t="s">
        <v>578</v>
      </c>
      <c r="V60" s="28" t="s">
        <v>578</v>
      </c>
      <c r="W60" s="28" t="s">
        <v>578</v>
      </c>
      <c r="X60" s="28">
        <v>9.81</v>
      </c>
      <c r="Y60" s="28">
        <v>14.84</v>
      </c>
      <c r="Z60" s="28">
        <v>6614.17</v>
      </c>
      <c r="AA60" s="28">
        <v>494.27332473228603</v>
      </c>
      <c r="AB60" s="28">
        <v>0.73603953914700004</v>
      </c>
      <c r="AC60" s="28">
        <v>1.1133544615049999</v>
      </c>
      <c r="AD60" s="28">
        <v>496.12271873293798</v>
      </c>
      <c r="AE60" s="28">
        <v>54.6</v>
      </c>
      <c r="AF60" s="28">
        <v>49.531745988000502</v>
      </c>
      <c r="AG60" s="28">
        <v>7.3477742235684901E-2</v>
      </c>
      <c r="AH60" s="28">
        <v>0.111144783677675</v>
      </c>
      <c r="AI60" s="28">
        <v>7.4885759943698202</v>
      </c>
      <c r="AJ60" s="28">
        <v>1.11091427778802E-2</v>
      </c>
      <c r="AK60" s="28">
        <v>1.5124174168084601E-2</v>
      </c>
      <c r="AL60" s="28">
        <v>7.5148093113157897</v>
      </c>
      <c r="AM60" s="28">
        <v>503.637528044254</v>
      </c>
      <c r="AN60" s="28">
        <v>90.414920945550193</v>
      </c>
      <c r="AO60" s="28">
        <v>0</v>
      </c>
      <c r="AP60" s="28">
        <v>90.414920945550193</v>
      </c>
      <c r="AQ60" s="28">
        <v>648.65244898980404</v>
      </c>
    </row>
    <row r="61" spans="4:43" x14ac:dyDescent="0.3">
      <c r="D61" s="27" t="s">
        <v>38</v>
      </c>
      <c r="E61" s="27" t="s">
        <v>334</v>
      </c>
      <c r="F61" s="27" t="s">
        <v>284</v>
      </c>
      <c r="G61" s="27" t="s">
        <v>335</v>
      </c>
      <c r="H61" s="27" t="s">
        <v>336</v>
      </c>
      <c r="I61" s="28">
        <v>6034.36</v>
      </c>
      <c r="J61" s="28">
        <v>8.98</v>
      </c>
      <c r="K61" s="28">
        <v>13.6</v>
      </c>
      <c r="L61" s="28" t="s">
        <v>578</v>
      </c>
      <c r="M61" s="28" t="s">
        <v>578</v>
      </c>
      <c r="N61" s="28" t="s">
        <v>578</v>
      </c>
      <c r="O61" s="28" t="s">
        <v>578</v>
      </c>
      <c r="P61" s="28" t="s">
        <v>578</v>
      </c>
      <c r="Q61" s="28" t="s">
        <v>578</v>
      </c>
      <c r="R61" s="28" t="s">
        <v>578</v>
      </c>
      <c r="S61" s="28" t="s">
        <v>578</v>
      </c>
      <c r="T61" s="28" t="s">
        <v>578</v>
      </c>
      <c r="U61" s="28" t="s">
        <v>578</v>
      </c>
      <c r="V61" s="28" t="s">
        <v>578</v>
      </c>
      <c r="W61" s="28" t="s">
        <v>578</v>
      </c>
      <c r="X61" s="28">
        <v>8.98</v>
      </c>
      <c r="Y61" s="28">
        <v>13.6</v>
      </c>
      <c r="Z61" s="28">
        <v>6056.94</v>
      </c>
      <c r="AA61" s="28">
        <v>662.54275295263994</v>
      </c>
      <c r="AB61" s="28">
        <v>0.98661545450999999</v>
      </c>
      <c r="AC61" s="28">
        <v>1.49238260857</v>
      </c>
      <c r="AD61" s="28">
        <v>665.02175101572004</v>
      </c>
      <c r="AE61" s="28">
        <v>73.22</v>
      </c>
      <c r="AF61" s="28">
        <v>66.394235143940904</v>
      </c>
      <c r="AG61" s="28">
        <v>9.8492358759648804E-2</v>
      </c>
      <c r="AH61" s="28">
        <v>0.14898269292396199</v>
      </c>
      <c r="AI61" s="28">
        <v>10.037971921763299</v>
      </c>
      <c r="AJ61" s="28">
        <v>1.48911172648926E-2</v>
      </c>
      <c r="AK61" s="28">
        <v>2.0273017961389701E-2</v>
      </c>
      <c r="AL61" s="28">
        <v>10.0731360569896</v>
      </c>
      <c r="AM61" s="28">
        <v>675.09488707270998</v>
      </c>
      <c r="AN61" s="28">
        <v>121.195596925535</v>
      </c>
      <c r="AO61" s="28">
        <v>0.33321752401225602</v>
      </c>
      <c r="AP61" s="28">
        <v>121.528814449547</v>
      </c>
      <c r="AQ61" s="28">
        <v>869.84370152225699</v>
      </c>
    </row>
    <row r="62" spans="4:43" x14ac:dyDescent="0.3">
      <c r="D62" s="27" t="s">
        <v>39</v>
      </c>
      <c r="E62" s="27" t="s">
        <v>337</v>
      </c>
      <c r="F62" s="27" t="s">
        <v>284</v>
      </c>
      <c r="G62" s="27" t="s">
        <v>335</v>
      </c>
      <c r="H62" s="27" t="s">
        <v>336</v>
      </c>
      <c r="I62" s="28">
        <v>6220371.2699999996</v>
      </c>
      <c r="J62" s="28">
        <v>9262.2900000000009</v>
      </c>
      <c r="K62" s="28">
        <v>14010.93</v>
      </c>
      <c r="L62" s="28" t="s">
        <v>578</v>
      </c>
      <c r="M62" s="28" t="s">
        <v>578</v>
      </c>
      <c r="N62" s="28" t="s">
        <v>578</v>
      </c>
      <c r="O62" s="28" t="s">
        <v>578</v>
      </c>
      <c r="P62" s="28" t="s">
        <v>578</v>
      </c>
      <c r="Q62" s="28" t="s">
        <v>578</v>
      </c>
      <c r="R62" s="28" t="s">
        <v>578</v>
      </c>
      <c r="S62" s="28" t="s">
        <v>578</v>
      </c>
      <c r="T62" s="28" t="s">
        <v>578</v>
      </c>
      <c r="U62" s="28" t="s">
        <v>578</v>
      </c>
      <c r="V62" s="28" t="s">
        <v>578</v>
      </c>
      <c r="W62" s="28" t="s">
        <v>578</v>
      </c>
      <c r="X62" s="28">
        <v>9262.2900000000009</v>
      </c>
      <c r="Y62" s="28">
        <v>14010.93</v>
      </c>
      <c r="Z62" s="28">
        <v>6243644.4900000002</v>
      </c>
      <c r="AA62" s="28">
        <v>470102.55767375999</v>
      </c>
      <c r="AB62" s="28">
        <v>700.04602445565104</v>
      </c>
      <c r="AC62" s="28">
        <v>1058.90964098676</v>
      </c>
      <c r="AD62" s="28">
        <v>471861.51333920902</v>
      </c>
      <c r="AE62" s="28">
        <v>65417.03</v>
      </c>
      <c r="AF62" s="28">
        <v>47109.563294988598</v>
      </c>
      <c r="AG62" s="28">
        <v>69.884561498466795</v>
      </c>
      <c r="AH62" s="28">
        <v>105.709623537997</v>
      </c>
      <c r="AI62" s="28">
        <v>7122.3724857501002</v>
      </c>
      <c r="AJ62" s="28">
        <v>10.5658876829094</v>
      </c>
      <c r="AK62" s="28">
        <v>14.3845775278833</v>
      </c>
      <c r="AL62" s="28">
        <v>7147.32295096089</v>
      </c>
      <c r="AM62" s="28">
        <v>479008.83629016898</v>
      </c>
      <c r="AN62" s="28">
        <v>85993.484706306699</v>
      </c>
      <c r="AO62" s="28">
        <v>236.432154154242</v>
      </c>
      <c r="AP62" s="28">
        <v>86229.916860461002</v>
      </c>
      <c r="AQ62" s="28">
        <v>630655.78315062996</v>
      </c>
    </row>
    <row r="63" spans="4:43" x14ac:dyDescent="0.3">
      <c r="D63" s="27" t="s">
        <v>39</v>
      </c>
      <c r="E63" s="27" t="s">
        <v>337</v>
      </c>
      <c r="F63" s="27" t="s">
        <v>284</v>
      </c>
      <c r="G63" s="27" t="s">
        <v>285</v>
      </c>
      <c r="H63" s="27" t="s">
        <v>286</v>
      </c>
      <c r="I63" s="28">
        <v>894124.33</v>
      </c>
      <c r="J63" s="28">
        <v>1331.53</v>
      </c>
      <c r="K63" s="28">
        <v>2014.14</v>
      </c>
      <c r="L63" s="28" t="s">
        <v>578</v>
      </c>
      <c r="M63" s="28" t="s">
        <v>578</v>
      </c>
      <c r="N63" s="28" t="s">
        <v>578</v>
      </c>
      <c r="O63" s="28" t="s">
        <v>578</v>
      </c>
      <c r="P63" s="28" t="s">
        <v>578</v>
      </c>
      <c r="Q63" s="28" t="s">
        <v>578</v>
      </c>
      <c r="R63" s="28" t="s">
        <v>578</v>
      </c>
      <c r="S63" s="28" t="s">
        <v>578</v>
      </c>
      <c r="T63" s="28" t="s">
        <v>578</v>
      </c>
      <c r="U63" s="28" t="s">
        <v>578</v>
      </c>
      <c r="V63" s="28" t="s">
        <v>578</v>
      </c>
      <c r="W63" s="28" t="s">
        <v>578</v>
      </c>
      <c r="X63" s="28">
        <v>1331.53</v>
      </c>
      <c r="Y63" s="28">
        <v>2014.14</v>
      </c>
      <c r="Z63" s="28">
        <v>897470</v>
      </c>
      <c r="AA63" s="28">
        <v>90198.659077310906</v>
      </c>
      <c r="AB63" s="28">
        <v>134.317951468899</v>
      </c>
      <c r="AC63" s="28">
        <v>203.173176369716</v>
      </c>
      <c r="AD63" s="28">
        <v>90536.150205149606</v>
      </c>
      <c r="AE63" s="28">
        <v>13833.83</v>
      </c>
      <c r="AF63" s="28">
        <v>9038.9200602338897</v>
      </c>
      <c r="AG63" s="28">
        <v>13.4087629060305</v>
      </c>
      <c r="AH63" s="28">
        <v>20.2825237579525</v>
      </c>
      <c r="AI63" s="28">
        <v>1366.57084114284</v>
      </c>
      <c r="AJ63" s="28">
        <v>2.02727869781351</v>
      </c>
      <c r="AK63" s="28">
        <v>2.75997137907251</v>
      </c>
      <c r="AL63" s="28">
        <v>1371.3580912197301</v>
      </c>
      <c r="AM63" s="28">
        <v>91907.508296369298</v>
      </c>
      <c r="AN63" s="28">
        <v>16499.584789060002</v>
      </c>
      <c r="AO63" s="28">
        <v>75.382109366095605</v>
      </c>
      <c r="AP63" s="28">
        <v>16574.966898426101</v>
      </c>
      <c r="AQ63" s="28">
        <v>122316.305194795</v>
      </c>
    </row>
    <row r="64" spans="4:43" x14ac:dyDescent="0.3">
      <c r="D64" s="27" t="s">
        <v>39</v>
      </c>
      <c r="E64" s="27" t="s">
        <v>337</v>
      </c>
      <c r="F64" s="27" t="s">
        <v>284</v>
      </c>
      <c r="G64" s="27" t="s">
        <v>304</v>
      </c>
      <c r="H64" s="27" t="s">
        <v>305</v>
      </c>
      <c r="I64" s="28">
        <v>183538.29</v>
      </c>
      <c r="J64" s="28">
        <v>273.26</v>
      </c>
      <c r="K64" s="28">
        <v>413.43</v>
      </c>
      <c r="L64" s="28" t="s">
        <v>578</v>
      </c>
      <c r="M64" s="28" t="s">
        <v>578</v>
      </c>
      <c r="N64" s="28" t="s">
        <v>578</v>
      </c>
      <c r="O64" s="28" t="s">
        <v>578</v>
      </c>
      <c r="P64" s="28" t="s">
        <v>578</v>
      </c>
      <c r="Q64" s="28" t="s">
        <v>578</v>
      </c>
      <c r="R64" s="28" t="s">
        <v>578</v>
      </c>
      <c r="S64" s="28" t="s">
        <v>578</v>
      </c>
      <c r="T64" s="28" t="s">
        <v>578</v>
      </c>
      <c r="U64" s="28" t="s">
        <v>578</v>
      </c>
      <c r="V64" s="28" t="s">
        <v>578</v>
      </c>
      <c r="W64" s="28" t="s">
        <v>578</v>
      </c>
      <c r="X64" s="28">
        <v>273.26</v>
      </c>
      <c r="Y64" s="28">
        <v>413.43</v>
      </c>
      <c r="Z64" s="28">
        <v>184224.98</v>
      </c>
      <c r="AA64" s="28">
        <v>13919.4724588752</v>
      </c>
      <c r="AB64" s="28">
        <v>20.727969638623001</v>
      </c>
      <c r="AC64" s="28">
        <v>31.353719102926</v>
      </c>
      <c r="AD64" s="28">
        <v>13971.5541476168</v>
      </c>
      <c r="AE64" s="28">
        <v>2161.15</v>
      </c>
      <c r="AF64" s="28">
        <v>1394.8876859837401</v>
      </c>
      <c r="AG64" s="28">
        <v>2.0692425795624798</v>
      </c>
      <c r="AH64" s="28">
        <v>3.1300025270837999</v>
      </c>
      <c r="AI64" s="28">
        <v>210.88944537974601</v>
      </c>
      <c r="AJ64" s="28">
        <v>0.31284999455610202</v>
      </c>
      <c r="AK64" s="28">
        <v>0.42591925414552001</v>
      </c>
      <c r="AL64" s="28">
        <v>211.62821462844701</v>
      </c>
      <c r="AM64" s="28">
        <v>14183.182362245199</v>
      </c>
      <c r="AN64" s="28">
        <v>2546.21873993084</v>
      </c>
      <c r="AO64" s="28">
        <v>0</v>
      </c>
      <c r="AP64" s="28">
        <v>2546.21873993084</v>
      </c>
      <c r="AQ64" s="28">
        <v>18890.551102175999</v>
      </c>
    </row>
    <row r="65" spans="4:43" x14ac:dyDescent="0.3">
      <c r="D65" s="27" t="s">
        <v>39</v>
      </c>
      <c r="E65" s="27" t="s">
        <v>337</v>
      </c>
      <c r="F65" s="27" t="s">
        <v>284</v>
      </c>
      <c r="G65" s="27" t="s">
        <v>338</v>
      </c>
      <c r="H65" s="27" t="s">
        <v>339</v>
      </c>
      <c r="I65" s="28">
        <v>4134.1499999999996</v>
      </c>
      <c r="J65" s="28">
        <v>6.16</v>
      </c>
      <c r="K65" s="28">
        <v>9.31</v>
      </c>
      <c r="L65" s="28" t="s">
        <v>578</v>
      </c>
      <c r="M65" s="28" t="s">
        <v>578</v>
      </c>
      <c r="N65" s="28" t="s">
        <v>578</v>
      </c>
      <c r="O65" s="28" t="s">
        <v>578</v>
      </c>
      <c r="P65" s="28" t="s">
        <v>578</v>
      </c>
      <c r="Q65" s="28" t="s">
        <v>578</v>
      </c>
      <c r="R65" s="28" t="s">
        <v>578</v>
      </c>
      <c r="S65" s="28" t="s">
        <v>578</v>
      </c>
      <c r="T65" s="28" t="s">
        <v>578</v>
      </c>
      <c r="U65" s="28" t="s">
        <v>578</v>
      </c>
      <c r="V65" s="28" t="s">
        <v>578</v>
      </c>
      <c r="W65" s="28" t="s">
        <v>578</v>
      </c>
      <c r="X65" s="28">
        <v>6.16</v>
      </c>
      <c r="Y65" s="28">
        <v>9.31</v>
      </c>
      <c r="Z65" s="28">
        <v>4149.62</v>
      </c>
      <c r="AA65" s="28">
        <v>299.56052559334</v>
      </c>
      <c r="AB65" s="28">
        <v>0.44608600522000003</v>
      </c>
      <c r="AC65" s="28">
        <v>0.67476237429999997</v>
      </c>
      <c r="AD65" s="28">
        <v>300.68137397286</v>
      </c>
      <c r="AE65" s="28">
        <v>52.28</v>
      </c>
      <c r="AF65" s="28">
        <v>30.019333678133201</v>
      </c>
      <c r="AG65" s="28">
        <v>4.45321039687002E-2</v>
      </c>
      <c r="AH65" s="28">
        <v>6.7360685177791799E-2</v>
      </c>
      <c r="AI65" s="28">
        <v>4.53854506973176</v>
      </c>
      <c r="AJ65" s="28">
        <v>6.7328348168465297E-3</v>
      </c>
      <c r="AK65" s="28">
        <v>9.1661947686625892E-3</v>
      </c>
      <c r="AL65" s="28">
        <v>4.5544440993172701</v>
      </c>
      <c r="AM65" s="28">
        <v>305.23581807217698</v>
      </c>
      <c r="AN65" s="28">
        <v>54.797092797900604</v>
      </c>
      <c r="AO65" s="28">
        <v>0</v>
      </c>
      <c r="AP65" s="28">
        <v>54.797092797900604</v>
      </c>
      <c r="AQ65" s="28">
        <v>412.31291087007799</v>
      </c>
    </row>
    <row r="66" spans="4:43" x14ac:dyDescent="0.3">
      <c r="D66" s="27" t="s">
        <v>40</v>
      </c>
      <c r="E66" s="27" t="s">
        <v>340</v>
      </c>
      <c r="F66" s="27" t="s">
        <v>284</v>
      </c>
      <c r="G66" s="27" t="s">
        <v>341</v>
      </c>
      <c r="H66" s="27" t="s">
        <v>342</v>
      </c>
      <c r="I66" s="28">
        <v>6347047.2000000002</v>
      </c>
      <c r="J66" s="28">
        <v>9451.7199999999993</v>
      </c>
      <c r="K66" s="28">
        <v>14296.88</v>
      </c>
      <c r="L66" s="28" t="s">
        <v>578</v>
      </c>
      <c r="M66" s="28" t="s">
        <v>578</v>
      </c>
      <c r="N66" s="28" t="s">
        <v>578</v>
      </c>
      <c r="O66" s="28" t="s">
        <v>578</v>
      </c>
      <c r="P66" s="28" t="s">
        <v>578</v>
      </c>
      <c r="Q66" s="28" t="s">
        <v>578</v>
      </c>
      <c r="R66" s="28" t="s">
        <v>578</v>
      </c>
      <c r="S66" s="28" t="s">
        <v>578</v>
      </c>
      <c r="T66" s="28" t="s">
        <v>578</v>
      </c>
      <c r="U66" s="28" t="s">
        <v>578</v>
      </c>
      <c r="V66" s="28" t="s">
        <v>578</v>
      </c>
      <c r="W66" s="28" t="s">
        <v>578</v>
      </c>
      <c r="X66" s="28">
        <v>9451.7199999999993</v>
      </c>
      <c r="Y66" s="28">
        <v>14296.88</v>
      </c>
      <c r="Z66" s="28">
        <v>6370795.7999999998</v>
      </c>
      <c r="AA66" s="28">
        <v>477749.68676000898</v>
      </c>
      <c r="AB66" s="28">
        <v>711.43363345603996</v>
      </c>
      <c r="AC66" s="28">
        <v>1076.13486247797</v>
      </c>
      <c r="AD66" s="28">
        <v>479537.25525594299</v>
      </c>
      <c r="AE66" s="28">
        <v>72616.02</v>
      </c>
      <c r="AF66" s="28">
        <v>47875.8916337919</v>
      </c>
      <c r="AG66" s="28">
        <v>71.021369317842399</v>
      </c>
      <c r="AH66" s="28">
        <v>107.429195415455</v>
      </c>
      <c r="AI66" s="28">
        <v>7238.2316764024499</v>
      </c>
      <c r="AJ66" s="28">
        <v>10.737762321299201</v>
      </c>
      <c r="AK66" s="28">
        <v>14.618570556693699</v>
      </c>
      <c r="AL66" s="28">
        <v>7263.58800928044</v>
      </c>
      <c r="AM66" s="28">
        <v>486800.84326522402</v>
      </c>
      <c r="AN66" s="28">
        <v>87392.335378520394</v>
      </c>
      <c r="AO66" s="28">
        <v>0</v>
      </c>
      <c r="AP66" s="28">
        <v>87392.335378520394</v>
      </c>
      <c r="AQ66" s="28">
        <v>646809.19864374399</v>
      </c>
    </row>
    <row r="67" spans="4:43" x14ac:dyDescent="0.3">
      <c r="D67" s="27" t="s">
        <v>42</v>
      </c>
      <c r="E67" s="27" t="s">
        <v>343</v>
      </c>
      <c r="F67" s="27" t="s">
        <v>284</v>
      </c>
      <c r="G67" s="27" t="s">
        <v>285</v>
      </c>
      <c r="H67" s="27" t="s">
        <v>286</v>
      </c>
      <c r="I67" s="28">
        <v>22602134.239999998</v>
      </c>
      <c r="J67" s="28">
        <v>33657.22</v>
      </c>
      <c r="K67" s="28">
        <v>50911.59</v>
      </c>
      <c r="L67" s="28" t="s">
        <v>578</v>
      </c>
      <c r="M67" s="28" t="s">
        <v>578</v>
      </c>
      <c r="N67" s="28" t="s">
        <v>578</v>
      </c>
      <c r="O67" s="28" t="s">
        <v>578</v>
      </c>
      <c r="P67" s="28" t="s">
        <v>578</v>
      </c>
      <c r="Q67" s="28" t="s">
        <v>578</v>
      </c>
      <c r="R67" s="28">
        <v>476679.7</v>
      </c>
      <c r="S67" s="28">
        <v>709.84</v>
      </c>
      <c r="T67" s="28">
        <v>1073.72</v>
      </c>
      <c r="U67" s="28">
        <v>347420.21</v>
      </c>
      <c r="V67" s="28">
        <v>517.36</v>
      </c>
      <c r="W67" s="28">
        <v>782.57</v>
      </c>
      <c r="X67" s="28">
        <v>34884.42</v>
      </c>
      <c r="Y67" s="28">
        <v>52767.88</v>
      </c>
      <c r="Z67" s="28">
        <v>23513886.449999999</v>
      </c>
      <c r="AA67" s="28">
        <v>1777112.8701838399</v>
      </c>
      <c r="AB67" s="28">
        <v>2646.3604315064899</v>
      </c>
      <c r="AC67" s="28">
        <v>4002.9604797680299</v>
      </c>
      <c r="AD67" s="28">
        <v>1783762.19109511</v>
      </c>
      <c r="AE67" s="28">
        <v>218171.53</v>
      </c>
      <c r="AF67" s="28">
        <v>178086.69592468801</v>
      </c>
      <c r="AG67" s="28">
        <v>264.18225478926303</v>
      </c>
      <c r="AH67" s="28">
        <v>399.61053057197802</v>
      </c>
      <c r="AI67" s="28">
        <v>26924.464894521101</v>
      </c>
      <c r="AJ67" s="28">
        <v>39.9418694496974</v>
      </c>
      <c r="AK67" s="28">
        <v>54.377534093714502</v>
      </c>
      <c r="AL67" s="28">
        <v>27018.7842980645</v>
      </c>
      <c r="AM67" s="28">
        <v>1810780.97539318</v>
      </c>
      <c r="AN67" s="28">
        <v>325078.27479745401</v>
      </c>
      <c r="AO67" s="28">
        <v>1485.19410495129</v>
      </c>
      <c r="AP67" s="28">
        <v>326563.468902405</v>
      </c>
      <c r="AQ67" s="28">
        <v>2355515.9742955798</v>
      </c>
    </row>
    <row r="68" spans="4:43" x14ac:dyDescent="0.3">
      <c r="D68" s="27" t="s">
        <v>42</v>
      </c>
      <c r="E68" s="27" t="s">
        <v>343</v>
      </c>
      <c r="F68" s="27" t="s">
        <v>284</v>
      </c>
      <c r="G68" s="27" t="s">
        <v>302</v>
      </c>
      <c r="H68" s="27" t="s">
        <v>303</v>
      </c>
      <c r="I68" s="28">
        <v>599130.80000000005</v>
      </c>
      <c r="J68" s="28">
        <v>892.19</v>
      </c>
      <c r="K68" s="28">
        <v>1349.53</v>
      </c>
      <c r="L68" s="28" t="s">
        <v>578</v>
      </c>
      <c r="M68" s="28" t="s">
        <v>578</v>
      </c>
      <c r="N68" s="28" t="s">
        <v>578</v>
      </c>
      <c r="O68" s="28" t="s">
        <v>578</v>
      </c>
      <c r="P68" s="28" t="s">
        <v>578</v>
      </c>
      <c r="Q68" s="28" t="s">
        <v>578</v>
      </c>
      <c r="R68" s="28" t="s">
        <v>578</v>
      </c>
      <c r="S68" s="28" t="s">
        <v>578</v>
      </c>
      <c r="T68" s="28" t="s">
        <v>578</v>
      </c>
      <c r="U68" s="28" t="s">
        <v>578</v>
      </c>
      <c r="V68" s="28" t="s">
        <v>578</v>
      </c>
      <c r="W68" s="28" t="s">
        <v>578</v>
      </c>
      <c r="X68" s="28">
        <v>892.19</v>
      </c>
      <c r="Y68" s="28">
        <v>1349.53</v>
      </c>
      <c r="Z68" s="28">
        <v>601372.52</v>
      </c>
      <c r="AA68" s="28">
        <v>47603.445234109902</v>
      </c>
      <c r="AB68" s="28">
        <v>70.887941763253096</v>
      </c>
      <c r="AC68" s="28">
        <v>107.227128626583</v>
      </c>
      <c r="AD68" s="28">
        <v>47781.560304499697</v>
      </c>
      <c r="AE68" s="28">
        <v>5731.38</v>
      </c>
      <c r="AF68" s="28">
        <v>4770.40058547853</v>
      </c>
      <c r="AG68" s="28">
        <v>7.0766385797437499</v>
      </c>
      <c r="AH68" s="28">
        <v>10.7043499184808</v>
      </c>
      <c r="AI68" s="28">
        <v>721.22447120270397</v>
      </c>
      <c r="AJ68" s="28">
        <v>1.0699211213875399</v>
      </c>
      <c r="AK68" s="28">
        <v>1.45660864294565</v>
      </c>
      <c r="AL68" s="28">
        <v>723.75100096703704</v>
      </c>
      <c r="AM68" s="28">
        <v>48505.311305466799</v>
      </c>
      <c r="AN68" s="28">
        <v>8707.8576216380097</v>
      </c>
      <c r="AO68" s="28">
        <v>94.363461980650996</v>
      </c>
      <c r="AP68" s="28">
        <v>8802.2210836186605</v>
      </c>
      <c r="AQ68" s="28">
        <v>63038.912389085497</v>
      </c>
    </row>
    <row r="69" spans="4:43" x14ac:dyDescent="0.3">
      <c r="D69" s="27" t="s">
        <v>42</v>
      </c>
      <c r="E69" s="27" t="s">
        <v>343</v>
      </c>
      <c r="F69" s="27" t="s">
        <v>284</v>
      </c>
      <c r="G69" s="27" t="s">
        <v>320</v>
      </c>
      <c r="H69" s="27" t="s">
        <v>321</v>
      </c>
      <c r="I69" s="28">
        <v>78201.16</v>
      </c>
      <c r="J69" s="28">
        <v>116.47</v>
      </c>
      <c r="K69" s="28">
        <v>176.17</v>
      </c>
      <c r="L69" s="28" t="s">
        <v>578</v>
      </c>
      <c r="M69" s="28" t="s">
        <v>578</v>
      </c>
      <c r="N69" s="28" t="s">
        <v>578</v>
      </c>
      <c r="O69" s="28" t="s">
        <v>578</v>
      </c>
      <c r="P69" s="28" t="s">
        <v>578</v>
      </c>
      <c r="Q69" s="28" t="s">
        <v>578</v>
      </c>
      <c r="R69" s="28" t="s">
        <v>578</v>
      </c>
      <c r="S69" s="28" t="s">
        <v>578</v>
      </c>
      <c r="T69" s="28" t="s">
        <v>578</v>
      </c>
      <c r="U69" s="28" t="s">
        <v>578</v>
      </c>
      <c r="V69" s="28" t="s">
        <v>578</v>
      </c>
      <c r="W69" s="28" t="s">
        <v>578</v>
      </c>
      <c r="X69" s="28">
        <v>116.47</v>
      </c>
      <c r="Y69" s="28">
        <v>176.17</v>
      </c>
      <c r="Z69" s="28">
        <v>78493.8</v>
      </c>
      <c r="AA69" s="28">
        <v>5889.3444918845098</v>
      </c>
      <c r="AB69" s="28">
        <v>8.7700271983609994</v>
      </c>
      <c r="AC69" s="28">
        <v>13.265793995011</v>
      </c>
      <c r="AD69" s="28">
        <v>5911.3803130778897</v>
      </c>
      <c r="AE69" s="28">
        <v>867.93</v>
      </c>
      <c r="AF69" s="28">
        <v>590.17855270492998</v>
      </c>
      <c r="AG69" s="28">
        <v>0.87549886852742898</v>
      </c>
      <c r="AH69" s="28">
        <v>1.32430759835286</v>
      </c>
      <c r="AI69" s="28">
        <v>89.227562122456902</v>
      </c>
      <c r="AJ69" s="28">
        <v>0.132367185441638</v>
      </c>
      <c r="AK69" s="28">
        <v>0.18020691666188901</v>
      </c>
      <c r="AL69" s="28">
        <v>89.540136224560399</v>
      </c>
      <c r="AM69" s="28">
        <v>6000.9204493024499</v>
      </c>
      <c r="AN69" s="28">
        <v>1077.30801977993</v>
      </c>
      <c r="AO69" s="28">
        <v>4.5209051567756298</v>
      </c>
      <c r="AP69" s="28">
        <v>1081.8289249367101</v>
      </c>
      <c r="AQ69" s="28">
        <v>7950.6793742391601</v>
      </c>
    </row>
    <row r="70" spans="4:43" x14ac:dyDescent="0.3">
      <c r="D70" s="27" t="s">
        <v>43</v>
      </c>
      <c r="E70" s="27" t="s">
        <v>344</v>
      </c>
      <c r="F70" s="27" t="s">
        <v>284</v>
      </c>
      <c r="G70" s="27" t="s">
        <v>285</v>
      </c>
      <c r="H70" s="27" t="s">
        <v>286</v>
      </c>
      <c r="I70" s="28">
        <v>134960.73000000001</v>
      </c>
      <c r="J70" s="28">
        <v>200.98</v>
      </c>
      <c r="K70" s="28">
        <v>303.98</v>
      </c>
      <c r="L70" s="28" t="s">
        <v>578</v>
      </c>
      <c r="M70" s="28" t="s">
        <v>578</v>
      </c>
      <c r="N70" s="28" t="s">
        <v>578</v>
      </c>
      <c r="O70" s="28" t="s">
        <v>578</v>
      </c>
      <c r="P70" s="28" t="s">
        <v>578</v>
      </c>
      <c r="Q70" s="28" t="s">
        <v>578</v>
      </c>
      <c r="R70" s="28" t="s">
        <v>578</v>
      </c>
      <c r="S70" s="28" t="s">
        <v>578</v>
      </c>
      <c r="T70" s="28" t="s">
        <v>578</v>
      </c>
      <c r="U70" s="28" t="s">
        <v>578</v>
      </c>
      <c r="V70" s="28" t="s">
        <v>578</v>
      </c>
      <c r="W70" s="28" t="s">
        <v>578</v>
      </c>
      <c r="X70" s="28">
        <v>200.98</v>
      </c>
      <c r="Y70" s="28">
        <v>303.98</v>
      </c>
      <c r="Z70" s="28">
        <v>135465.69</v>
      </c>
      <c r="AA70" s="28">
        <v>21942.168723486098</v>
      </c>
      <c r="AB70" s="28">
        <v>32.674844904570001</v>
      </c>
      <c r="AC70" s="28">
        <v>49.424904366254999</v>
      </c>
      <c r="AD70" s="28">
        <v>22024.268472756899</v>
      </c>
      <c r="AE70" s="28">
        <v>3139.74</v>
      </c>
      <c r="AF70" s="28">
        <v>2198.8520790787502</v>
      </c>
      <c r="AG70" s="28">
        <v>3.2618815076716499</v>
      </c>
      <c r="AH70" s="28">
        <v>4.9340263258157604</v>
      </c>
      <c r="AI70" s="28">
        <v>332.438733303454</v>
      </c>
      <c r="AJ70" s="28">
        <v>0.49316577089453401</v>
      </c>
      <c r="AK70" s="28">
        <v>0.67140419039333998</v>
      </c>
      <c r="AL70" s="28">
        <v>333.60330326474201</v>
      </c>
      <c r="AM70" s="28">
        <v>22357.8717760217</v>
      </c>
      <c r="AN70" s="28">
        <v>4013.77001628466</v>
      </c>
      <c r="AO70" s="28">
        <v>18.337822084757899</v>
      </c>
      <c r="AP70" s="28">
        <v>4032.1078383694198</v>
      </c>
      <c r="AQ70" s="28">
        <v>29529.719614391099</v>
      </c>
    </row>
    <row r="71" spans="4:43" x14ac:dyDescent="0.3">
      <c r="D71" s="27" t="s">
        <v>43</v>
      </c>
      <c r="E71" s="27" t="s">
        <v>344</v>
      </c>
      <c r="F71" s="27" t="s">
        <v>284</v>
      </c>
      <c r="G71" s="27" t="s">
        <v>345</v>
      </c>
      <c r="H71" s="27" t="s">
        <v>346</v>
      </c>
      <c r="I71" s="28">
        <v>8844.84</v>
      </c>
      <c r="J71" s="28">
        <v>13.18</v>
      </c>
      <c r="K71" s="28">
        <v>19.920000000000002</v>
      </c>
      <c r="L71" s="28" t="s">
        <v>578</v>
      </c>
      <c r="M71" s="28" t="s">
        <v>578</v>
      </c>
      <c r="N71" s="28" t="s">
        <v>578</v>
      </c>
      <c r="O71" s="28" t="s">
        <v>578</v>
      </c>
      <c r="P71" s="28" t="s">
        <v>578</v>
      </c>
      <c r="Q71" s="28" t="s">
        <v>578</v>
      </c>
      <c r="R71" s="28" t="s">
        <v>578</v>
      </c>
      <c r="S71" s="28" t="s">
        <v>578</v>
      </c>
      <c r="T71" s="28" t="s">
        <v>578</v>
      </c>
      <c r="U71" s="28" t="s">
        <v>578</v>
      </c>
      <c r="V71" s="28" t="s">
        <v>578</v>
      </c>
      <c r="W71" s="28" t="s">
        <v>578</v>
      </c>
      <c r="X71" s="28">
        <v>13.18</v>
      </c>
      <c r="Y71" s="28">
        <v>19.920000000000002</v>
      </c>
      <c r="Z71" s="28">
        <v>8877.94</v>
      </c>
      <c r="AA71" s="28">
        <v>640.89764782112002</v>
      </c>
      <c r="AB71" s="28">
        <v>0.95438297819999995</v>
      </c>
      <c r="AC71" s="28">
        <v>1.4436269564799999</v>
      </c>
      <c r="AD71" s="28">
        <v>643.29565775579999</v>
      </c>
      <c r="AE71" s="28">
        <v>111.86</v>
      </c>
      <c r="AF71" s="28">
        <v>64.225152189202703</v>
      </c>
      <c r="AG71" s="28">
        <v>9.5274638183542398E-2</v>
      </c>
      <c r="AH71" s="28">
        <v>0.14411546583607199</v>
      </c>
      <c r="AI71" s="28">
        <v>9.7100339050298707</v>
      </c>
      <c r="AJ71" s="28">
        <v>1.44046282110424E-2</v>
      </c>
      <c r="AK71" s="28">
        <v>1.9610703566083899E-2</v>
      </c>
      <c r="AL71" s="28">
        <v>9.7440492368069993</v>
      </c>
      <c r="AM71" s="28">
        <v>653.03970699260697</v>
      </c>
      <c r="AN71" s="28">
        <v>117.236167271581</v>
      </c>
      <c r="AO71" s="28">
        <v>234.84149333513901</v>
      </c>
      <c r="AP71" s="28">
        <v>352.07766060671997</v>
      </c>
      <c r="AQ71" s="28">
        <v>1116.9773675993299</v>
      </c>
    </row>
    <row r="72" spans="4:43" x14ac:dyDescent="0.3">
      <c r="D72" s="27" t="s">
        <v>44</v>
      </c>
      <c r="E72" s="27" t="s">
        <v>347</v>
      </c>
      <c r="F72" s="27" t="s">
        <v>284</v>
      </c>
      <c r="G72" s="27" t="s">
        <v>285</v>
      </c>
      <c r="H72" s="27" t="s">
        <v>286</v>
      </c>
      <c r="I72" s="28">
        <v>2065909.61</v>
      </c>
      <c r="J72" s="28">
        <v>3076.7</v>
      </c>
      <c r="K72" s="28">
        <v>4653.7</v>
      </c>
      <c r="L72" s="28" t="s">
        <v>578</v>
      </c>
      <c r="M72" s="28" t="s">
        <v>578</v>
      </c>
      <c r="N72" s="28" t="s">
        <v>578</v>
      </c>
      <c r="O72" s="28" t="s">
        <v>578</v>
      </c>
      <c r="P72" s="28" t="s">
        <v>578</v>
      </c>
      <c r="Q72" s="28" t="s">
        <v>578</v>
      </c>
      <c r="R72" s="28" t="s">
        <v>578</v>
      </c>
      <c r="S72" s="28" t="s">
        <v>578</v>
      </c>
      <c r="T72" s="28" t="s">
        <v>578</v>
      </c>
      <c r="U72" s="28" t="s">
        <v>578</v>
      </c>
      <c r="V72" s="28" t="s">
        <v>578</v>
      </c>
      <c r="W72" s="28" t="s">
        <v>578</v>
      </c>
      <c r="X72" s="28">
        <v>3076.7</v>
      </c>
      <c r="Y72" s="28">
        <v>4653.7</v>
      </c>
      <c r="Z72" s="28">
        <v>2073640.01</v>
      </c>
      <c r="AA72" s="28">
        <v>160132.21419066901</v>
      </c>
      <c r="AB72" s="28">
        <v>238.458432541821</v>
      </c>
      <c r="AC72" s="28">
        <v>360.69905261308998</v>
      </c>
      <c r="AD72" s="28">
        <v>160731.37167582399</v>
      </c>
      <c r="AE72" s="28">
        <v>21898.15</v>
      </c>
      <c r="AF72" s="28">
        <v>16047.048791642501</v>
      </c>
      <c r="AG72" s="28">
        <v>23.804953595647799</v>
      </c>
      <c r="AH72" s="28">
        <v>36.008134400194201</v>
      </c>
      <c r="AI72" s="28">
        <v>2426.1116171977401</v>
      </c>
      <c r="AJ72" s="28">
        <v>3.5990848421364601</v>
      </c>
      <c r="AK72" s="28">
        <v>4.8998547490603102</v>
      </c>
      <c r="AL72" s="28">
        <v>2434.6105567889399</v>
      </c>
      <c r="AM72" s="28">
        <v>163165.98223261299</v>
      </c>
      <c r="AN72" s="28">
        <v>29292.176541833102</v>
      </c>
      <c r="AO72" s="28">
        <v>133.82797711894801</v>
      </c>
      <c r="AP72" s="28">
        <v>29426.004518952101</v>
      </c>
      <c r="AQ72" s="28">
        <v>214490.13675156501</v>
      </c>
    </row>
    <row r="73" spans="4:43" x14ac:dyDescent="0.3">
      <c r="D73" s="27" t="s">
        <v>45</v>
      </c>
      <c r="E73" s="27" t="s">
        <v>348</v>
      </c>
      <c r="F73" s="27" t="s">
        <v>284</v>
      </c>
      <c r="G73" s="27" t="s">
        <v>298</v>
      </c>
      <c r="H73" s="27" t="s">
        <v>299</v>
      </c>
      <c r="I73" s="28">
        <v>3689824.49</v>
      </c>
      <c r="J73" s="28">
        <v>5494.71</v>
      </c>
      <c r="K73" s="28">
        <v>8311.33</v>
      </c>
      <c r="L73" s="28" t="s">
        <v>578</v>
      </c>
      <c r="M73" s="28" t="s">
        <v>578</v>
      </c>
      <c r="N73" s="28" t="s">
        <v>578</v>
      </c>
      <c r="O73" s="28" t="s">
        <v>578</v>
      </c>
      <c r="P73" s="28" t="s">
        <v>578</v>
      </c>
      <c r="Q73" s="28" t="s">
        <v>578</v>
      </c>
      <c r="R73" s="28" t="s">
        <v>578</v>
      </c>
      <c r="S73" s="28" t="s">
        <v>578</v>
      </c>
      <c r="T73" s="28" t="s">
        <v>578</v>
      </c>
      <c r="U73" s="28" t="s">
        <v>578</v>
      </c>
      <c r="V73" s="28" t="s">
        <v>578</v>
      </c>
      <c r="W73" s="28" t="s">
        <v>578</v>
      </c>
      <c r="X73" s="28">
        <v>5494.71</v>
      </c>
      <c r="Y73" s="28">
        <v>8311.33</v>
      </c>
      <c r="Z73" s="28">
        <v>3703630.53</v>
      </c>
      <c r="AA73" s="28">
        <v>316722.93410444597</v>
      </c>
      <c r="AB73" s="28">
        <v>471.64310953928299</v>
      </c>
      <c r="AC73" s="28">
        <v>713.42085836599301</v>
      </c>
      <c r="AD73" s="28">
        <v>317907.99807235098</v>
      </c>
      <c r="AE73" s="28">
        <v>42886.52</v>
      </c>
      <c r="AF73" s="28">
        <v>31739.2000275436</v>
      </c>
      <c r="AG73" s="28">
        <v>47.083435317536903</v>
      </c>
      <c r="AH73" s="28">
        <v>71.219910600736398</v>
      </c>
      <c r="AI73" s="28">
        <v>4798.5671949530197</v>
      </c>
      <c r="AJ73" s="28">
        <v>7.1185720940888899</v>
      </c>
      <c r="AK73" s="28">
        <v>9.6913439976159204</v>
      </c>
      <c r="AL73" s="28">
        <v>4815.3771110447196</v>
      </c>
      <c r="AM73" s="28">
        <v>322723.37518339598</v>
      </c>
      <c r="AN73" s="28">
        <v>57936.525436849501</v>
      </c>
      <c r="AO73" s="28">
        <v>218.95654064760799</v>
      </c>
      <c r="AP73" s="28">
        <v>58155.481977497097</v>
      </c>
      <c r="AQ73" s="28">
        <v>423765.377160893</v>
      </c>
    </row>
    <row r="74" spans="4:43" x14ac:dyDescent="0.3">
      <c r="D74" s="27" t="s">
        <v>45</v>
      </c>
      <c r="E74" s="27" t="s">
        <v>348</v>
      </c>
      <c r="F74" s="27" t="s">
        <v>284</v>
      </c>
      <c r="G74" s="27" t="s">
        <v>285</v>
      </c>
      <c r="H74" s="27" t="s">
        <v>286</v>
      </c>
      <c r="I74" s="28">
        <v>347631.65</v>
      </c>
      <c r="J74" s="28">
        <v>517.66999999999996</v>
      </c>
      <c r="K74" s="28">
        <v>783.03</v>
      </c>
      <c r="L74" s="28" t="s">
        <v>578</v>
      </c>
      <c r="M74" s="28" t="s">
        <v>578</v>
      </c>
      <c r="N74" s="28" t="s">
        <v>578</v>
      </c>
      <c r="O74" s="28" t="s">
        <v>578</v>
      </c>
      <c r="P74" s="28" t="s">
        <v>578</v>
      </c>
      <c r="Q74" s="28" t="s">
        <v>578</v>
      </c>
      <c r="R74" s="28" t="s">
        <v>578</v>
      </c>
      <c r="S74" s="28" t="s">
        <v>578</v>
      </c>
      <c r="T74" s="28" t="s">
        <v>578</v>
      </c>
      <c r="U74" s="28" t="s">
        <v>578</v>
      </c>
      <c r="V74" s="28" t="s">
        <v>578</v>
      </c>
      <c r="W74" s="28" t="s">
        <v>578</v>
      </c>
      <c r="X74" s="28">
        <v>517.66999999999996</v>
      </c>
      <c r="Y74" s="28">
        <v>783.03</v>
      </c>
      <c r="Z74" s="28">
        <v>348932.35</v>
      </c>
      <c r="AA74" s="28">
        <v>35503.089209896702</v>
      </c>
      <c r="AB74" s="28">
        <v>52.868881853771001</v>
      </c>
      <c r="AC74" s="28">
        <v>79.970983542590005</v>
      </c>
      <c r="AD74" s="28">
        <v>35635.929075293097</v>
      </c>
      <c r="AE74" s="28">
        <v>5787.47</v>
      </c>
      <c r="AF74" s="28">
        <v>3557.8088250257501</v>
      </c>
      <c r="AG74" s="28">
        <v>5.2778224258926496</v>
      </c>
      <c r="AH74" s="28">
        <v>7.98340305467541</v>
      </c>
      <c r="AI74" s="28">
        <v>537.89587320623502</v>
      </c>
      <c r="AJ74" s="28">
        <v>0.79795705613099699</v>
      </c>
      <c r="AK74" s="28">
        <v>1.0863521818809601</v>
      </c>
      <c r="AL74" s="28">
        <v>539.78018244424698</v>
      </c>
      <c r="AM74" s="28">
        <v>36175.709257737297</v>
      </c>
      <c r="AN74" s="28">
        <v>6494.4006563389503</v>
      </c>
      <c r="AO74" s="28">
        <v>29.6711478976884</v>
      </c>
      <c r="AP74" s="28">
        <v>6524.0718042366398</v>
      </c>
      <c r="AQ74" s="28">
        <v>48487.251061973897</v>
      </c>
    </row>
    <row r="75" spans="4:43" x14ac:dyDescent="0.3">
      <c r="D75" s="27" t="s">
        <v>45</v>
      </c>
      <c r="E75" s="27" t="s">
        <v>348</v>
      </c>
      <c r="F75" s="27" t="s">
        <v>284</v>
      </c>
      <c r="G75" s="27" t="s">
        <v>291</v>
      </c>
      <c r="H75" s="27" t="s">
        <v>292</v>
      </c>
      <c r="I75" s="28" t="s">
        <v>578</v>
      </c>
      <c r="J75" s="28" t="s">
        <v>578</v>
      </c>
      <c r="K75" s="28" t="s">
        <v>578</v>
      </c>
      <c r="L75" s="28" t="s">
        <v>578</v>
      </c>
      <c r="M75" s="28" t="s">
        <v>578</v>
      </c>
      <c r="N75" s="28" t="s">
        <v>578</v>
      </c>
      <c r="O75" s="28" t="s">
        <v>578</v>
      </c>
      <c r="P75" s="28" t="s">
        <v>578</v>
      </c>
      <c r="Q75" s="28" t="s">
        <v>578</v>
      </c>
      <c r="R75" s="28">
        <v>47527.839999999997</v>
      </c>
      <c r="S75" s="28">
        <v>70.78</v>
      </c>
      <c r="T75" s="28">
        <v>107.06</v>
      </c>
      <c r="U75" s="28">
        <v>29984.32</v>
      </c>
      <c r="V75" s="28">
        <v>44.65</v>
      </c>
      <c r="W75" s="28">
        <v>67.540000000000006</v>
      </c>
      <c r="X75" s="28">
        <v>115.43</v>
      </c>
      <c r="Y75" s="28">
        <v>174.6</v>
      </c>
      <c r="Z75" s="28">
        <v>77802.19</v>
      </c>
      <c r="AA75" s="28">
        <v>5425.8513400000002</v>
      </c>
      <c r="AB75" s="28">
        <v>8.0798234299999994</v>
      </c>
      <c r="AC75" s="28">
        <v>12.221772079999999</v>
      </c>
      <c r="AD75" s="28">
        <v>5446.1529355100001</v>
      </c>
      <c r="AE75" s="28">
        <v>2013.99</v>
      </c>
      <c r="AF75" s="28">
        <v>543.73132619773196</v>
      </c>
      <c r="AG75" s="28">
        <v>0.80659684884725802</v>
      </c>
      <c r="AH75" s="28">
        <v>1.2200841990036599</v>
      </c>
      <c r="AI75" s="28">
        <v>82.205326614927401</v>
      </c>
      <c r="AJ75" s="28">
        <v>0.12194984883028499</v>
      </c>
      <c r="AK75" s="28">
        <v>0.16602457906592499</v>
      </c>
      <c r="AL75" s="28">
        <v>82.493301042823603</v>
      </c>
      <c r="AM75" s="28">
        <v>5528.6462365528296</v>
      </c>
      <c r="AN75" s="28">
        <v>992.52356025763504</v>
      </c>
      <c r="AO75" s="28">
        <v>0</v>
      </c>
      <c r="AP75" s="28">
        <v>992.52356025763504</v>
      </c>
      <c r="AQ75" s="28">
        <v>8535.1597968104597</v>
      </c>
    </row>
    <row r="76" spans="4:43" x14ac:dyDescent="0.3">
      <c r="D76" s="27" t="s">
        <v>46</v>
      </c>
      <c r="E76" s="27" t="s">
        <v>349</v>
      </c>
      <c r="F76" s="27" t="s">
        <v>284</v>
      </c>
      <c r="G76" s="27" t="s">
        <v>335</v>
      </c>
      <c r="H76" s="27" t="s">
        <v>336</v>
      </c>
      <c r="I76" s="28">
        <v>2359605.56</v>
      </c>
      <c r="J76" s="28">
        <v>3513.63</v>
      </c>
      <c r="K76" s="28">
        <v>5315.21</v>
      </c>
      <c r="L76" s="28" t="s">
        <v>578</v>
      </c>
      <c r="M76" s="28" t="s">
        <v>578</v>
      </c>
      <c r="N76" s="28" t="s">
        <v>578</v>
      </c>
      <c r="O76" s="28" t="s">
        <v>578</v>
      </c>
      <c r="P76" s="28" t="s">
        <v>578</v>
      </c>
      <c r="Q76" s="28" t="s">
        <v>578</v>
      </c>
      <c r="R76" s="28" t="s">
        <v>578</v>
      </c>
      <c r="S76" s="28" t="s">
        <v>578</v>
      </c>
      <c r="T76" s="28" t="s">
        <v>578</v>
      </c>
      <c r="U76" s="28" t="s">
        <v>578</v>
      </c>
      <c r="V76" s="28" t="s">
        <v>578</v>
      </c>
      <c r="W76" s="28" t="s">
        <v>578</v>
      </c>
      <c r="X76" s="28">
        <v>3513.63</v>
      </c>
      <c r="Y76" s="28">
        <v>5315.21</v>
      </c>
      <c r="Z76" s="28">
        <v>2368434.4</v>
      </c>
      <c r="AA76" s="28">
        <v>178092.75541136399</v>
      </c>
      <c r="AB76" s="28">
        <v>265.20410164142203</v>
      </c>
      <c r="AC76" s="28">
        <v>401.15530917902601</v>
      </c>
      <c r="AD76" s="28">
        <v>178759.114822184</v>
      </c>
      <c r="AE76" s="28">
        <v>26952.74</v>
      </c>
      <c r="AF76" s="28">
        <v>17846.8970157734</v>
      </c>
      <c r="AG76" s="28">
        <v>26.474933852513399</v>
      </c>
      <c r="AH76" s="28">
        <v>40.046831957355501</v>
      </c>
      <c r="AI76" s="28">
        <v>2698.2259942681699</v>
      </c>
      <c r="AJ76" s="28">
        <v>4.0027607171041604</v>
      </c>
      <c r="AK76" s="28">
        <v>5.44942588722426</v>
      </c>
      <c r="AL76" s="28">
        <v>2707.6781808725</v>
      </c>
      <c r="AM76" s="28">
        <v>181466.79300305701</v>
      </c>
      <c r="AN76" s="28">
        <v>32577.607564963299</v>
      </c>
      <c r="AO76" s="28">
        <v>89.569505874525504</v>
      </c>
      <c r="AP76" s="28">
        <v>32667.177070837901</v>
      </c>
      <c r="AQ76" s="28">
        <v>241086.710073895</v>
      </c>
    </row>
    <row r="77" spans="4:43" x14ac:dyDescent="0.3">
      <c r="D77" s="27" t="s">
        <v>46</v>
      </c>
      <c r="E77" s="27" t="s">
        <v>349</v>
      </c>
      <c r="F77" s="27" t="s">
        <v>284</v>
      </c>
      <c r="G77" s="27" t="s">
        <v>350</v>
      </c>
      <c r="H77" s="27" t="s">
        <v>351</v>
      </c>
      <c r="I77" s="28">
        <v>140497.73000000001</v>
      </c>
      <c r="J77" s="28">
        <v>209.23</v>
      </c>
      <c r="K77" s="28">
        <v>316.47000000000003</v>
      </c>
      <c r="L77" s="28" t="s">
        <v>578</v>
      </c>
      <c r="M77" s="28" t="s">
        <v>578</v>
      </c>
      <c r="N77" s="28" t="s">
        <v>578</v>
      </c>
      <c r="O77" s="28" t="s">
        <v>578</v>
      </c>
      <c r="P77" s="28" t="s">
        <v>578</v>
      </c>
      <c r="Q77" s="28" t="s">
        <v>578</v>
      </c>
      <c r="R77" s="28" t="s">
        <v>578</v>
      </c>
      <c r="S77" s="28" t="s">
        <v>578</v>
      </c>
      <c r="T77" s="28" t="s">
        <v>578</v>
      </c>
      <c r="U77" s="28" t="s">
        <v>578</v>
      </c>
      <c r="V77" s="28" t="s">
        <v>578</v>
      </c>
      <c r="W77" s="28" t="s">
        <v>578</v>
      </c>
      <c r="X77" s="28">
        <v>209.23</v>
      </c>
      <c r="Y77" s="28">
        <v>316.47000000000003</v>
      </c>
      <c r="Z77" s="28">
        <v>141023.43</v>
      </c>
      <c r="AA77" s="28">
        <v>10832.6471444578</v>
      </c>
      <c r="AB77" s="28">
        <v>16.131270509846001</v>
      </c>
      <c r="AC77" s="28">
        <v>24.400621391245</v>
      </c>
      <c r="AD77" s="28">
        <v>10873.179036358901</v>
      </c>
      <c r="AE77" s="28">
        <v>1615.14</v>
      </c>
      <c r="AF77" s="28">
        <v>1085.5530734138599</v>
      </c>
      <c r="AG77" s="28">
        <v>1.61036093762538</v>
      </c>
      <c r="AH77" s="28">
        <v>2.4358834744982998</v>
      </c>
      <c r="AI77" s="28">
        <v>164.12194894463801</v>
      </c>
      <c r="AJ77" s="28">
        <v>0.24347141101068201</v>
      </c>
      <c r="AK77" s="28">
        <v>0.33146608147001599</v>
      </c>
      <c r="AL77" s="28">
        <v>164.696886437118</v>
      </c>
      <c r="AM77" s="28">
        <v>11037.875922796</v>
      </c>
      <c r="AN77" s="28">
        <v>1981.5613876944799</v>
      </c>
      <c r="AO77" s="28">
        <v>0</v>
      </c>
      <c r="AP77" s="28">
        <v>1981.5613876944799</v>
      </c>
      <c r="AQ77" s="28">
        <v>14634.5773104905</v>
      </c>
    </row>
    <row r="78" spans="4:43" x14ac:dyDescent="0.3">
      <c r="D78" s="27" t="s">
        <v>47</v>
      </c>
      <c r="E78" s="27" t="s">
        <v>352</v>
      </c>
      <c r="F78" s="27" t="s">
        <v>284</v>
      </c>
      <c r="G78" s="27" t="s">
        <v>285</v>
      </c>
      <c r="H78" s="27" t="s">
        <v>286</v>
      </c>
      <c r="I78" s="28">
        <v>4056514.11</v>
      </c>
      <c r="J78" s="28">
        <v>6041.05</v>
      </c>
      <c r="K78" s="28">
        <v>9137.5400000000009</v>
      </c>
      <c r="L78" s="28" t="s">
        <v>578</v>
      </c>
      <c r="M78" s="28" t="s">
        <v>578</v>
      </c>
      <c r="N78" s="28" t="s">
        <v>578</v>
      </c>
      <c r="O78" s="28" t="s">
        <v>578</v>
      </c>
      <c r="P78" s="28" t="s">
        <v>578</v>
      </c>
      <c r="Q78" s="28" t="s">
        <v>578</v>
      </c>
      <c r="R78" s="28">
        <v>3101175.08</v>
      </c>
      <c r="S78" s="28">
        <v>4618.07</v>
      </c>
      <c r="T78" s="28">
        <v>6985.42</v>
      </c>
      <c r="U78" s="28" t="s">
        <v>578</v>
      </c>
      <c r="V78" s="28" t="s">
        <v>578</v>
      </c>
      <c r="W78" s="28" t="s">
        <v>578</v>
      </c>
      <c r="X78" s="28">
        <v>10659.12</v>
      </c>
      <c r="Y78" s="28">
        <v>16122.96</v>
      </c>
      <c r="Z78" s="28">
        <v>7184471.2699999996</v>
      </c>
      <c r="AA78" s="28">
        <v>546002.44749495306</v>
      </c>
      <c r="AB78" s="28">
        <v>813.07118432531195</v>
      </c>
      <c r="AC78" s="28">
        <v>1229.8747416122601</v>
      </c>
      <c r="AD78" s="28">
        <v>548045.39342088695</v>
      </c>
      <c r="AE78" s="28">
        <v>124166.25</v>
      </c>
      <c r="AF78" s="28">
        <v>54715.585865822199</v>
      </c>
      <c r="AG78" s="28">
        <v>81.167696279015502</v>
      </c>
      <c r="AH78" s="28">
        <v>122.77685418816699</v>
      </c>
      <c r="AI78" s="28">
        <v>8272.3072780826406</v>
      </c>
      <c r="AJ78" s="28">
        <v>12.271791422536101</v>
      </c>
      <c r="AK78" s="28">
        <v>16.7070236236768</v>
      </c>
      <c r="AL78" s="28">
        <v>8301.2860931288506</v>
      </c>
      <c r="AM78" s="28">
        <v>556346.67951401696</v>
      </c>
      <c r="AN78" s="28">
        <v>99877.467912119595</v>
      </c>
      <c r="AO78" s="28">
        <v>456.312950018008</v>
      </c>
      <c r="AP78" s="28">
        <v>100333.780862138</v>
      </c>
      <c r="AQ78" s="28">
        <v>780846.71037615498</v>
      </c>
    </row>
    <row r="79" spans="4:43" x14ac:dyDescent="0.3">
      <c r="D79" s="27" t="s">
        <v>47</v>
      </c>
      <c r="E79" s="27" t="s">
        <v>352</v>
      </c>
      <c r="F79" s="27" t="s">
        <v>284</v>
      </c>
      <c r="G79" s="27" t="s">
        <v>304</v>
      </c>
      <c r="H79" s="27" t="s">
        <v>305</v>
      </c>
      <c r="I79" s="28">
        <v>254202.07</v>
      </c>
      <c r="J79" s="28">
        <v>378.52</v>
      </c>
      <c r="K79" s="28">
        <v>572.59</v>
      </c>
      <c r="L79" s="28" t="s">
        <v>578</v>
      </c>
      <c r="M79" s="28" t="s">
        <v>578</v>
      </c>
      <c r="N79" s="28" t="s">
        <v>578</v>
      </c>
      <c r="O79" s="28" t="s">
        <v>578</v>
      </c>
      <c r="P79" s="28" t="s">
        <v>578</v>
      </c>
      <c r="Q79" s="28" t="s">
        <v>578</v>
      </c>
      <c r="R79" s="28" t="s">
        <v>578</v>
      </c>
      <c r="S79" s="28" t="s">
        <v>578</v>
      </c>
      <c r="T79" s="28" t="s">
        <v>578</v>
      </c>
      <c r="U79" s="28" t="s">
        <v>578</v>
      </c>
      <c r="V79" s="28" t="s">
        <v>578</v>
      </c>
      <c r="W79" s="28" t="s">
        <v>578</v>
      </c>
      <c r="X79" s="28">
        <v>378.52</v>
      </c>
      <c r="Y79" s="28">
        <v>572.59</v>
      </c>
      <c r="Z79" s="28">
        <v>255153.18</v>
      </c>
      <c r="AA79" s="28">
        <v>19109.697130053701</v>
      </c>
      <c r="AB79" s="28">
        <v>28.456913059196001</v>
      </c>
      <c r="AC79" s="28">
        <v>43.044740282915001</v>
      </c>
      <c r="AD79" s="28">
        <v>19181.198783395801</v>
      </c>
      <c r="AE79" s="28">
        <v>3024.76</v>
      </c>
      <c r="AF79" s="28">
        <v>1915.0065699690899</v>
      </c>
      <c r="AG79" s="28">
        <v>2.84081161124262</v>
      </c>
      <c r="AH79" s="28">
        <v>4.2971025291962004</v>
      </c>
      <c r="AI79" s="28">
        <v>289.52486820079298</v>
      </c>
      <c r="AJ79" s="28">
        <v>0.42950396724393702</v>
      </c>
      <c r="AK79" s="28">
        <v>0.58473393819501795</v>
      </c>
      <c r="AL79" s="28">
        <v>290.539106106232</v>
      </c>
      <c r="AM79" s="28">
        <v>19471.737889502001</v>
      </c>
      <c r="AN79" s="28">
        <v>3495.6403046222199</v>
      </c>
      <c r="AO79" s="28">
        <v>0</v>
      </c>
      <c r="AP79" s="28">
        <v>3495.6403046222199</v>
      </c>
      <c r="AQ79" s="28">
        <v>25992.1381941242</v>
      </c>
    </row>
    <row r="80" spans="4:43" x14ac:dyDescent="0.3">
      <c r="D80" s="27" t="s">
        <v>47</v>
      </c>
      <c r="E80" s="27" t="s">
        <v>352</v>
      </c>
      <c r="F80" s="27" t="s">
        <v>284</v>
      </c>
      <c r="G80" s="27" t="s">
        <v>350</v>
      </c>
      <c r="H80" s="27" t="s">
        <v>351</v>
      </c>
      <c r="I80" s="28">
        <v>50395.61</v>
      </c>
      <c r="J80" s="28">
        <v>75.02</v>
      </c>
      <c r="K80" s="28">
        <v>113.52</v>
      </c>
      <c r="L80" s="28" t="s">
        <v>578</v>
      </c>
      <c r="M80" s="28" t="s">
        <v>578</v>
      </c>
      <c r="N80" s="28" t="s">
        <v>578</v>
      </c>
      <c r="O80" s="28" t="s">
        <v>578</v>
      </c>
      <c r="P80" s="28" t="s">
        <v>578</v>
      </c>
      <c r="Q80" s="28" t="s">
        <v>578</v>
      </c>
      <c r="R80" s="28" t="s">
        <v>578</v>
      </c>
      <c r="S80" s="28" t="s">
        <v>578</v>
      </c>
      <c r="T80" s="28" t="s">
        <v>578</v>
      </c>
      <c r="U80" s="28" t="s">
        <v>578</v>
      </c>
      <c r="V80" s="28" t="s">
        <v>578</v>
      </c>
      <c r="W80" s="28" t="s">
        <v>578</v>
      </c>
      <c r="X80" s="28">
        <v>75.02</v>
      </c>
      <c r="Y80" s="28">
        <v>113.52</v>
      </c>
      <c r="Z80" s="28">
        <v>50584.15</v>
      </c>
      <c r="AA80" s="28">
        <v>3664.97648508577</v>
      </c>
      <c r="AB80" s="28">
        <v>5.4576435842309996</v>
      </c>
      <c r="AC80" s="28">
        <v>8.2553879842489994</v>
      </c>
      <c r="AD80" s="28">
        <v>3678.6895166542499</v>
      </c>
      <c r="AE80" s="28">
        <v>629.69000000000005</v>
      </c>
      <c r="AF80" s="28">
        <v>367.27186203646301</v>
      </c>
      <c r="AG80" s="28">
        <v>0.54482850686654405</v>
      </c>
      <c r="AH80" s="28">
        <v>0.82412503017415595</v>
      </c>
      <c r="AI80" s="28">
        <v>55.526878663232601</v>
      </c>
      <c r="AJ80" s="28">
        <v>8.2372940268437306E-2</v>
      </c>
      <c r="AK80" s="28">
        <v>0.11214390887456099</v>
      </c>
      <c r="AL80" s="28">
        <v>55.721395512375601</v>
      </c>
      <c r="AM80" s="28">
        <v>3734.4109121666302</v>
      </c>
      <c r="AN80" s="28">
        <v>670.41562353962797</v>
      </c>
      <c r="AO80" s="28">
        <v>0</v>
      </c>
      <c r="AP80" s="28">
        <v>670.41562353962797</v>
      </c>
      <c r="AQ80" s="28">
        <v>5034.5165357062497</v>
      </c>
    </row>
    <row r="81" spans="4:43" x14ac:dyDescent="0.3">
      <c r="D81" s="27" t="s">
        <v>48</v>
      </c>
      <c r="E81" s="27" t="s">
        <v>353</v>
      </c>
      <c r="F81" s="27" t="s">
        <v>284</v>
      </c>
      <c r="G81" s="27" t="s">
        <v>354</v>
      </c>
      <c r="H81" s="27" t="s">
        <v>355</v>
      </c>
      <c r="I81" s="28">
        <v>19198.96</v>
      </c>
      <c r="J81" s="28">
        <v>28.6</v>
      </c>
      <c r="K81" s="28">
        <v>43.24</v>
      </c>
      <c r="L81" s="28" t="s">
        <v>578</v>
      </c>
      <c r="M81" s="28" t="s">
        <v>578</v>
      </c>
      <c r="N81" s="28" t="s">
        <v>578</v>
      </c>
      <c r="O81" s="28" t="s">
        <v>578</v>
      </c>
      <c r="P81" s="28" t="s">
        <v>578</v>
      </c>
      <c r="Q81" s="28" t="s">
        <v>578</v>
      </c>
      <c r="R81" s="28" t="s">
        <v>578</v>
      </c>
      <c r="S81" s="28" t="s">
        <v>578</v>
      </c>
      <c r="T81" s="28" t="s">
        <v>578</v>
      </c>
      <c r="U81" s="28" t="s">
        <v>578</v>
      </c>
      <c r="V81" s="28" t="s">
        <v>578</v>
      </c>
      <c r="W81" s="28" t="s">
        <v>578</v>
      </c>
      <c r="X81" s="28">
        <v>28.6</v>
      </c>
      <c r="Y81" s="28">
        <v>43.24</v>
      </c>
      <c r="Z81" s="28">
        <v>19270.8</v>
      </c>
      <c r="AA81" s="28">
        <v>1391.15774965832</v>
      </c>
      <c r="AB81" s="28">
        <v>2.0716212556000002</v>
      </c>
      <c r="AC81" s="28">
        <v>3.1335935664000001</v>
      </c>
      <c r="AD81" s="28">
        <v>1396.36296448032</v>
      </c>
      <c r="AE81" s="28">
        <v>242.8</v>
      </c>
      <c r="AF81" s="28">
        <v>139.409652193174</v>
      </c>
      <c r="AG81" s="28">
        <v>0.20680689292677201</v>
      </c>
      <c r="AH81" s="28">
        <v>0.31282272260993699</v>
      </c>
      <c r="AI81" s="28">
        <v>21.076983134213702</v>
      </c>
      <c r="AJ81" s="28">
        <v>3.12672549682333E-2</v>
      </c>
      <c r="AK81" s="28">
        <v>4.2567767770440502E-2</v>
      </c>
      <c r="AL81" s="28">
        <v>21.150818156952401</v>
      </c>
      <c r="AM81" s="28">
        <v>1417.51378263727</v>
      </c>
      <c r="AN81" s="28">
        <v>254.47745543123099</v>
      </c>
      <c r="AO81" s="28">
        <v>0</v>
      </c>
      <c r="AP81" s="28">
        <v>254.47745543123099</v>
      </c>
      <c r="AQ81" s="28">
        <v>1914.7912380685</v>
      </c>
    </row>
    <row r="82" spans="4:43" x14ac:dyDescent="0.3">
      <c r="D82" s="27" t="s">
        <v>48</v>
      </c>
      <c r="E82" s="27" t="s">
        <v>353</v>
      </c>
      <c r="F82" s="27" t="s">
        <v>284</v>
      </c>
      <c r="G82" s="27" t="s">
        <v>350</v>
      </c>
      <c r="H82" s="27" t="s">
        <v>351</v>
      </c>
      <c r="I82" s="28">
        <v>41.84</v>
      </c>
      <c r="J82" s="28">
        <v>0.06</v>
      </c>
      <c r="K82" s="28">
        <v>0.09</v>
      </c>
      <c r="L82" s="28" t="s">
        <v>578</v>
      </c>
      <c r="M82" s="28" t="s">
        <v>578</v>
      </c>
      <c r="N82" s="28" t="s">
        <v>578</v>
      </c>
      <c r="O82" s="28" t="s">
        <v>578</v>
      </c>
      <c r="P82" s="28" t="s">
        <v>578</v>
      </c>
      <c r="Q82" s="28" t="s">
        <v>578</v>
      </c>
      <c r="R82" s="28" t="s">
        <v>578</v>
      </c>
      <c r="S82" s="28" t="s">
        <v>578</v>
      </c>
      <c r="T82" s="28" t="s">
        <v>578</v>
      </c>
      <c r="U82" s="28" t="s">
        <v>578</v>
      </c>
      <c r="V82" s="28" t="s">
        <v>578</v>
      </c>
      <c r="W82" s="28" t="s">
        <v>578</v>
      </c>
      <c r="X82" s="28">
        <v>0.06</v>
      </c>
      <c r="Y82" s="28">
        <v>0.09</v>
      </c>
      <c r="Z82" s="28">
        <v>41.99</v>
      </c>
      <c r="AA82" s="28">
        <v>3.0314048949800001</v>
      </c>
      <c r="AB82" s="28">
        <v>4.51418554E-3</v>
      </c>
      <c r="AC82" s="28">
        <v>6.8282680999999998E-3</v>
      </c>
      <c r="AD82" s="28">
        <v>3.0427473486199998</v>
      </c>
      <c r="AE82" s="28">
        <v>0.53</v>
      </c>
      <c r="AF82" s="28">
        <v>0.303780865271433</v>
      </c>
      <c r="AG82" s="28">
        <v>4.50642949674239E-4</v>
      </c>
      <c r="AH82" s="28">
        <v>6.8165694308837605E-4</v>
      </c>
      <c r="AI82" s="28">
        <v>4.5927839809476102E-2</v>
      </c>
      <c r="AJ82" s="28">
        <v>6.8132970848754095E-5</v>
      </c>
      <c r="AK82" s="28">
        <v>9.2757374561551798E-5</v>
      </c>
      <c r="AL82" s="28">
        <v>4.6088730154886397E-2</v>
      </c>
      <c r="AM82" s="28">
        <v>3.0888360787748899</v>
      </c>
      <c r="AN82" s="28">
        <v>0.55451957871506197</v>
      </c>
      <c r="AO82" s="28">
        <v>0</v>
      </c>
      <c r="AP82" s="28">
        <v>0.55451957871506197</v>
      </c>
      <c r="AQ82" s="28">
        <v>4.1733556574899504</v>
      </c>
    </row>
    <row r="83" spans="4:43" x14ac:dyDescent="0.3">
      <c r="D83" s="27" t="s">
        <v>49</v>
      </c>
      <c r="E83" s="27" t="s">
        <v>356</v>
      </c>
      <c r="F83" s="27" t="s">
        <v>284</v>
      </c>
      <c r="G83" s="27" t="s">
        <v>285</v>
      </c>
      <c r="H83" s="27" t="s">
        <v>286</v>
      </c>
      <c r="I83" s="28">
        <v>1780382.6</v>
      </c>
      <c r="J83" s="28">
        <v>2651.56</v>
      </c>
      <c r="K83" s="28">
        <v>4010.15</v>
      </c>
      <c r="L83" s="28" t="s">
        <v>578</v>
      </c>
      <c r="M83" s="28" t="s">
        <v>578</v>
      </c>
      <c r="N83" s="28" t="s">
        <v>578</v>
      </c>
      <c r="O83" s="28" t="s">
        <v>578</v>
      </c>
      <c r="P83" s="28" t="s">
        <v>578</v>
      </c>
      <c r="Q83" s="28" t="s">
        <v>578</v>
      </c>
      <c r="R83" s="28">
        <v>2174485.7200000002</v>
      </c>
      <c r="S83" s="28">
        <v>3238.1</v>
      </c>
      <c r="T83" s="28">
        <v>4898.05</v>
      </c>
      <c r="U83" s="28" t="s">
        <v>578</v>
      </c>
      <c r="V83" s="28" t="s">
        <v>578</v>
      </c>
      <c r="W83" s="28" t="s">
        <v>578</v>
      </c>
      <c r="X83" s="28">
        <v>5889.66</v>
      </c>
      <c r="Y83" s="28">
        <v>8908.2000000000007</v>
      </c>
      <c r="Z83" s="28">
        <v>3969666.18</v>
      </c>
      <c r="AA83" s="28">
        <v>311001.88372587197</v>
      </c>
      <c r="AB83" s="28">
        <v>463.12369293180501</v>
      </c>
      <c r="AC83" s="28">
        <v>700.53415074376801</v>
      </c>
      <c r="AD83" s="28">
        <v>312165.54156954697</v>
      </c>
      <c r="AE83" s="28">
        <v>76928.53</v>
      </c>
      <c r="AF83" s="28">
        <v>31165.8864377719</v>
      </c>
      <c r="AG83" s="28">
        <v>46.2329547352521</v>
      </c>
      <c r="AH83" s="28">
        <v>69.933446462563793</v>
      </c>
      <c r="AI83" s="28">
        <v>4711.8894027619199</v>
      </c>
      <c r="AJ83" s="28">
        <v>6.9899874379611804</v>
      </c>
      <c r="AK83" s="28">
        <v>9.5162866800980392</v>
      </c>
      <c r="AL83" s="28">
        <v>4728.3956768799799</v>
      </c>
      <c r="AM83" s="28">
        <v>316893.937246427</v>
      </c>
      <c r="AN83" s="28">
        <v>56890.002608666298</v>
      </c>
      <c r="AO83" s="28">
        <v>259.91492835829098</v>
      </c>
      <c r="AP83" s="28">
        <v>57149.917537024601</v>
      </c>
      <c r="AQ83" s="28">
        <v>450972.38478345098</v>
      </c>
    </row>
    <row r="84" spans="4:43" x14ac:dyDescent="0.3">
      <c r="D84" s="27" t="s">
        <v>50</v>
      </c>
      <c r="E84" s="27" t="s">
        <v>357</v>
      </c>
      <c r="F84" s="27" t="s">
        <v>284</v>
      </c>
      <c r="G84" s="27" t="s">
        <v>285</v>
      </c>
      <c r="H84" s="27" t="s">
        <v>286</v>
      </c>
      <c r="I84" s="28">
        <v>5375914.4400000004</v>
      </c>
      <c r="J84" s="28">
        <v>8005.32</v>
      </c>
      <c r="K84" s="28">
        <v>12109.12</v>
      </c>
      <c r="L84" s="28" t="s">
        <v>578</v>
      </c>
      <c r="M84" s="28" t="s">
        <v>578</v>
      </c>
      <c r="N84" s="28" t="s">
        <v>578</v>
      </c>
      <c r="O84" s="28" t="s">
        <v>578</v>
      </c>
      <c r="P84" s="28" t="s">
        <v>578</v>
      </c>
      <c r="Q84" s="28" t="s">
        <v>578</v>
      </c>
      <c r="R84" s="28">
        <v>1381236.63</v>
      </c>
      <c r="S84" s="28">
        <v>2056.85</v>
      </c>
      <c r="T84" s="28">
        <v>3111.25</v>
      </c>
      <c r="U84" s="28" t="s">
        <v>578</v>
      </c>
      <c r="V84" s="28" t="s">
        <v>578</v>
      </c>
      <c r="W84" s="28" t="s">
        <v>578</v>
      </c>
      <c r="X84" s="28">
        <v>10062.17</v>
      </c>
      <c r="Y84" s="28">
        <v>15220.37</v>
      </c>
      <c r="Z84" s="28">
        <v>6782433.6100000003</v>
      </c>
      <c r="AA84" s="28">
        <v>537044.67982058402</v>
      </c>
      <c r="AB84" s="28">
        <v>799.73186599825704</v>
      </c>
      <c r="AC84" s="28">
        <v>1209.69729519983</v>
      </c>
      <c r="AD84" s="28">
        <v>539054.10898178304</v>
      </c>
      <c r="AE84" s="28">
        <v>88897.07</v>
      </c>
      <c r="AF84" s="28">
        <v>53817.916801036998</v>
      </c>
      <c r="AG84" s="28">
        <v>79.836051394718197</v>
      </c>
      <c r="AH84" s="28">
        <v>120.76256553288999</v>
      </c>
      <c r="AI84" s="28">
        <v>8136.5910242871996</v>
      </c>
      <c r="AJ84" s="28">
        <v>12.070459254467499</v>
      </c>
      <c r="AK84" s="28">
        <v>16.432926617599101</v>
      </c>
      <c r="AL84" s="28">
        <v>8165.0944101592604</v>
      </c>
      <c r="AM84" s="28">
        <v>547219.20339194103</v>
      </c>
      <c r="AN84" s="28">
        <v>98238.8687489187</v>
      </c>
      <c r="AO84" s="28">
        <v>448.82663670232898</v>
      </c>
      <c r="AP84" s="28">
        <v>98687.695385621002</v>
      </c>
      <c r="AQ84" s="28">
        <v>734803.96877756203</v>
      </c>
    </row>
    <row r="85" spans="4:43" x14ac:dyDescent="0.3">
      <c r="D85" s="27" t="s">
        <v>50</v>
      </c>
      <c r="E85" s="27" t="s">
        <v>357</v>
      </c>
      <c r="F85" s="27" t="s">
        <v>284</v>
      </c>
      <c r="G85" s="27" t="s">
        <v>291</v>
      </c>
      <c r="H85" s="27" t="s">
        <v>292</v>
      </c>
      <c r="I85" s="28">
        <v>1039866.49</v>
      </c>
      <c r="J85" s="28">
        <v>1548.57</v>
      </c>
      <c r="K85" s="28">
        <v>2342.34</v>
      </c>
      <c r="L85" s="28" t="s">
        <v>578</v>
      </c>
      <c r="M85" s="28" t="s">
        <v>578</v>
      </c>
      <c r="N85" s="28" t="s">
        <v>578</v>
      </c>
      <c r="O85" s="28" t="s">
        <v>578</v>
      </c>
      <c r="P85" s="28" t="s">
        <v>578</v>
      </c>
      <c r="Q85" s="28" t="s">
        <v>578</v>
      </c>
      <c r="R85" s="28" t="s">
        <v>578</v>
      </c>
      <c r="S85" s="28" t="s">
        <v>578</v>
      </c>
      <c r="T85" s="28" t="s">
        <v>578</v>
      </c>
      <c r="U85" s="28" t="s">
        <v>578</v>
      </c>
      <c r="V85" s="28" t="s">
        <v>578</v>
      </c>
      <c r="W85" s="28" t="s">
        <v>578</v>
      </c>
      <c r="X85" s="28">
        <v>1548.57</v>
      </c>
      <c r="Y85" s="28">
        <v>2342.34</v>
      </c>
      <c r="Z85" s="28">
        <v>1043757.4</v>
      </c>
      <c r="AA85" s="28">
        <v>84666.258919013402</v>
      </c>
      <c r="AB85" s="28">
        <v>126.079462974234</v>
      </c>
      <c r="AC85" s="28">
        <v>190.71140259158699</v>
      </c>
      <c r="AD85" s="28">
        <v>84983.0497845793</v>
      </c>
      <c r="AE85" s="28">
        <v>12721.69</v>
      </c>
      <c r="AF85" s="28">
        <v>8484.5113442210004</v>
      </c>
      <c r="AG85" s="28">
        <v>12.5863267104989</v>
      </c>
      <c r="AH85" s="28">
        <v>19.038480456406202</v>
      </c>
      <c r="AI85" s="28">
        <v>1282.7512277011999</v>
      </c>
      <c r="AJ85" s="28">
        <v>1.9029340889038999</v>
      </c>
      <c r="AK85" s="28">
        <v>2.5906865332826201</v>
      </c>
      <c r="AL85" s="28">
        <v>1287.24484832339</v>
      </c>
      <c r="AM85" s="28">
        <v>86270.294632902602</v>
      </c>
      <c r="AN85" s="28">
        <v>15487.5707921786</v>
      </c>
      <c r="AO85" s="28">
        <v>0</v>
      </c>
      <c r="AP85" s="28">
        <v>15487.5707921786</v>
      </c>
      <c r="AQ85" s="28">
        <v>114479.55542508099</v>
      </c>
    </row>
    <row r="86" spans="4:43" x14ac:dyDescent="0.3">
      <c r="D86" s="27" t="s">
        <v>51</v>
      </c>
      <c r="E86" s="27" t="s">
        <v>358</v>
      </c>
      <c r="F86" s="27" t="s">
        <v>284</v>
      </c>
      <c r="G86" s="27" t="s">
        <v>359</v>
      </c>
      <c r="H86" s="27" t="s">
        <v>360</v>
      </c>
      <c r="I86" s="28">
        <v>4005237.39</v>
      </c>
      <c r="J86" s="28">
        <v>5964.4</v>
      </c>
      <c r="K86" s="28">
        <v>9021.84</v>
      </c>
      <c r="L86" s="28" t="s">
        <v>578</v>
      </c>
      <c r="M86" s="28" t="s">
        <v>578</v>
      </c>
      <c r="N86" s="28" t="s">
        <v>578</v>
      </c>
      <c r="O86" s="28" t="s">
        <v>578</v>
      </c>
      <c r="P86" s="28" t="s">
        <v>578</v>
      </c>
      <c r="Q86" s="28" t="s">
        <v>578</v>
      </c>
      <c r="R86" s="28" t="s">
        <v>578</v>
      </c>
      <c r="S86" s="28" t="s">
        <v>578</v>
      </c>
      <c r="T86" s="28" t="s">
        <v>578</v>
      </c>
      <c r="U86" s="28" t="s">
        <v>578</v>
      </c>
      <c r="V86" s="28" t="s">
        <v>578</v>
      </c>
      <c r="W86" s="28" t="s">
        <v>578</v>
      </c>
      <c r="X86" s="28">
        <v>5964.4</v>
      </c>
      <c r="Y86" s="28">
        <v>9021.84</v>
      </c>
      <c r="Z86" s="28">
        <v>4020223.63</v>
      </c>
      <c r="AA86" s="28">
        <v>318090.75943984702</v>
      </c>
      <c r="AB86" s="28">
        <v>473.67998520176798</v>
      </c>
      <c r="AC86" s="28">
        <v>716.501895307636</v>
      </c>
      <c r="AD86" s="28">
        <v>319280.94132035598</v>
      </c>
      <c r="AE86" s="28">
        <v>38318.68</v>
      </c>
      <c r="AF86" s="28">
        <v>31876.271509353101</v>
      </c>
      <c r="AG86" s="28">
        <v>47.286773657572503</v>
      </c>
      <c r="AH86" s="28">
        <v>71.527486679273906</v>
      </c>
      <c r="AI86" s="28">
        <v>4819.2906761814102</v>
      </c>
      <c r="AJ86" s="28">
        <v>7.1493149365190201</v>
      </c>
      <c r="AK86" s="28">
        <v>9.7331978213205694</v>
      </c>
      <c r="AL86" s="28">
        <v>4836.1731889392504</v>
      </c>
      <c r="AM86" s="28">
        <v>324117.11450929497</v>
      </c>
      <c r="AN86" s="28">
        <v>58186.734811554401</v>
      </c>
      <c r="AO86" s="28">
        <v>0</v>
      </c>
      <c r="AP86" s="28">
        <v>58186.734811554401</v>
      </c>
      <c r="AQ86" s="28">
        <v>420622.52932084998</v>
      </c>
    </row>
    <row r="87" spans="4:43" x14ac:dyDescent="0.3">
      <c r="D87" s="27" t="s">
        <v>51</v>
      </c>
      <c r="E87" s="27" t="s">
        <v>358</v>
      </c>
      <c r="F87" s="27" t="s">
        <v>284</v>
      </c>
      <c r="G87" s="27" t="s">
        <v>285</v>
      </c>
      <c r="H87" s="27" t="s">
        <v>286</v>
      </c>
      <c r="I87" s="28">
        <v>168283.18</v>
      </c>
      <c r="J87" s="28">
        <v>250.61</v>
      </c>
      <c r="K87" s="28">
        <v>379.06</v>
      </c>
      <c r="L87" s="28" t="s">
        <v>578</v>
      </c>
      <c r="M87" s="28" t="s">
        <v>578</v>
      </c>
      <c r="N87" s="28" t="s">
        <v>578</v>
      </c>
      <c r="O87" s="28" t="s">
        <v>578</v>
      </c>
      <c r="P87" s="28" t="s">
        <v>578</v>
      </c>
      <c r="Q87" s="28" t="s">
        <v>578</v>
      </c>
      <c r="R87" s="28" t="s">
        <v>578</v>
      </c>
      <c r="S87" s="28" t="s">
        <v>578</v>
      </c>
      <c r="T87" s="28" t="s">
        <v>578</v>
      </c>
      <c r="U87" s="28" t="s">
        <v>578</v>
      </c>
      <c r="V87" s="28" t="s">
        <v>578</v>
      </c>
      <c r="W87" s="28" t="s">
        <v>578</v>
      </c>
      <c r="X87" s="28">
        <v>250.61</v>
      </c>
      <c r="Y87" s="28">
        <v>379.06</v>
      </c>
      <c r="Z87" s="28">
        <v>168912.85</v>
      </c>
      <c r="AA87" s="28">
        <v>12480.316632100001</v>
      </c>
      <c r="AB87" s="28">
        <v>18.584872487723</v>
      </c>
      <c r="AC87" s="28">
        <v>28.112009729088999</v>
      </c>
      <c r="AD87" s="28">
        <v>12527.013514316801</v>
      </c>
      <c r="AE87" s="28">
        <v>1989.61</v>
      </c>
      <c r="AF87" s="28">
        <v>1250.6680866461099</v>
      </c>
      <c r="AG87" s="28">
        <v>1.8553003828139401</v>
      </c>
      <c r="AH87" s="28">
        <v>2.8063867156334199</v>
      </c>
      <c r="AI87" s="28">
        <v>189.08525883281899</v>
      </c>
      <c r="AJ87" s="28">
        <v>0.28050394883426399</v>
      </c>
      <c r="AK87" s="28">
        <v>0.38188280246537998</v>
      </c>
      <c r="AL87" s="28">
        <v>189.747645584119</v>
      </c>
      <c r="AM87" s="28">
        <v>12716.761159901</v>
      </c>
      <c r="AN87" s="28">
        <v>2282.9612388512501</v>
      </c>
      <c r="AO87" s="28">
        <v>10.430228153152299</v>
      </c>
      <c r="AP87" s="28">
        <v>2293.3914670044001</v>
      </c>
      <c r="AQ87" s="28">
        <v>16999.762626905402</v>
      </c>
    </row>
    <row r="88" spans="4:43" x14ac:dyDescent="0.3">
      <c r="D88" s="27" t="s">
        <v>52</v>
      </c>
      <c r="E88" s="27" t="s">
        <v>361</v>
      </c>
      <c r="F88" s="27" t="s">
        <v>284</v>
      </c>
      <c r="G88" s="27" t="s">
        <v>285</v>
      </c>
      <c r="H88" s="27" t="s">
        <v>286</v>
      </c>
      <c r="I88" s="28">
        <v>98592.5</v>
      </c>
      <c r="J88" s="28">
        <v>146.80000000000001</v>
      </c>
      <c r="K88" s="28">
        <v>222.11</v>
      </c>
      <c r="L88" s="28" t="s">
        <v>578</v>
      </c>
      <c r="M88" s="28" t="s">
        <v>578</v>
      </c>
      <c r="N88" s="28" t="s">
        <v>578</v>
      </c>
      <c r="O88" s="28" t="s">
        <v>578</v>
      </c>
      <c r="P88" s="28" t="s">
        <v>578</v>
      </c>
      <c r="Q88" s="28" t="s">
        <v>578</v>
      </c>
      <c r="R88" s="28" t="s">
        <v>578</v>
      </c>
      <c r="S88" s="28" t="s">
        <v>578</v>
      </c>
      <c r="T88" s="28" t="s">
        <v>578</v>
      </c>
      <c r="U88" s="28" t="s">
        <v>578</v>
      </c>
      <c r="V88" s="28" t="s">
        <v>578</v>
      </c>
      <c r="W88" s="28" t="s">
        <v>578</v>
      </c>
      <c r="X88" s="28">
        <v>146.80000000000001</v>
      </c>
      <c r="Y88" s="28">
        <v>222.11</v>
      </c>
      <c r="Z88" s="28">
        <v>98961.41</v>
      </c>
      <c r="AA88" s="28">
        <v>14831.569015470999</v>
      </c>
      <c r="AB88" s="28">
        <v>22.086204087923999</v>
      </c>
      <c r="AC88" s="28">
        <v>33.408224150526003</v>
      </c>
      <c r="AD88" s="28">
        <v>14887.0634437095</v>
      </c>
      <c r="AE88" s="28">
        <v>2083.91</v>
      </c>
      <c r="AF88" s="28">
        <v>1486.29001889752</v>
      </c>
      <c r="AG88" s="28">
        <v>2.2048331371658101</v>
      </c>
      <c r="AH88" s="28">
        <v>3.33510114246066</v>
      </c>
      <c r="AI88" s="28">
        <v>224.708326633263</v>
      </c>
      <c r="AJ88" s="28">
        <v>0.33335001017874</v>
      </c>
      <c r="AK88" s="28">
        <v>0.453828320841699</v>
      </c>
      <c r="AL88" s="28">
        <v>225.49550496428299</v>
      </c>
      <c r="AM88" s="28">
        <v>15112.558948673801</v>
      </c>
      <c r="AN88" s="28">
        <v>2713.0639528300599</v>
      </c>
      <c r="AO88" s="28">
        <v>12.395250317828699</v>
      </c>
      <c r="AP88" s="28">
        <v>2725.4592031478901</v>
      </c>
      <c r="AQ88" s="28">
        <v>19921.928151821699</v>
      </c>
    </row>
    <row r="89" spans="4:43" x14ac:dyDescent="0.3">
      <c r="D89" s="27" t="s">
        <v>52</v>
      </c>
      <c r="E89" s="27" t="s">
        <v>361</v>
      </c>
      <c r="F89" s="27" t="s">
        <v>284</v>
      </c>
      <c r="G89" s="27" t="s">
        <v>362</v>
      </c>
      <c r="H89" s="27" t="s">
        <v>363</v>
      </c>
      <c r="I89" s="28">
        <v>8891.6200000000008</v>
      </c>
      <c r="J89" s="28">
        <v>13.24</v>
      </c>
      <c r="K89" s="28">
        <v>20.02</v>
      </c>
      <c r="L89" s="28" t="s">
        <v>578</v>
      </c>
      <c r="M89" s="28" t="s">
        <v>578</v>
      </c>
      <c r="N89" s="28" t="s">
        <v>578</v>
      </c>
      <c r="O89" s="28" t="s">
        <v>578</v>
      </c>
      <c r="P89" s="28" t="s">
        <v>578</v>
      </c>
      <c r="Q89" s="28" t="s">
        <v>578</v>
      </c>
      <c r="R89" s="28" t="s">
        <v>578</v>
      </c>
      <c r="S89" s="28" t="s">
        <v>578</v>
      </c>
      <c r="T89" s="28" t="s">
        <v>578</v>
      </c>
      <c r="U89" s="28" t="s">
        <v>578</v>
      </c>
      <c r="V89" s="28" t="s">
        <v>578</v>
      </c>
      <c r="W89" s="28" t="s">
        <v>578</v>
      </c>
      <c r="X89" s="28">
        <v>13.24</v>
      </c>
      <c r="Y89" s="28">
        <v>20.02</v>
      </c>
      <c r="Z89" s="28">
        <v>8924.8799999999992</v>
      </c>
      <c r="AA89" s="28">
        <v>644.28683389312005</v>
      </c>
      <c r="AB89" s="28">
        <v>0.95942981719999998</v>
      </c>
      <c r="AC89" s="28">
        <v>1.45126105224</v>
      </c>
      <c r="AD89" s="28">
        <v>646.69752476255996</v>
      </c>
      <c r="AE89" s="28">
        <v>112.46</v>
      </c>
      <c r="AF89" s="28">
        <v>64.564786731426807</v>
      </c>
      <c r="AG89" s="28">
        <v>9.5778468178832996E-2</v>
      </c>
      <c r="AH89" s="28">
        <v>0.144877575205972</v>
      </c>
      <c r="AI89" s="28">
        <v>9.7613823691113506</v>
      </c>
      <c r="AJ89" s="28">
        <v>1.44808025623923E-2</v>
      </c>
      <c r="AK89" s="28">
        <v>1.9714408611557901E-2</v>
      </c>
      <c r="AL89" s="28">
        <v>9.7955775802853005</v>
      </c>
      <c r="AM89" s="28">
        <v>656.49310234284496</v>
      </c>
      <c r="AN89" s="28">
        <v>117.856133914651</v>
      </c>
      <c r="AO89" s="28">
        <v>0</v>
      </c>
      <c r="AP89" s="28">
        <v>117.856133914651</v>
      </c>
      <c r="AQ89" s="28">
        <v>886.80923625749597</v>
      </c>
    </row>
    <row r="90" spans="4:43" x14ac:dyDescent="0.3">
      <c r="D90" s="27" t="s">
        <v>53</v>
      </c>
      <c r="E90" s="27" t="s">
        <v>364</v>
      </c>
      <c r="F90" s="27" t="s">
        <v>284</v>
      </c>
      <c r="G90" s="27" t="s">
        <v>304</v>
      </c>
      <c r="H90" s="27" t="s">
        <v>305</v>
      </c>
      <c r="I90" s="28">
        <v>365593.05</v>
      </c>
      <c r="J90" s="28">
        <v>544.5</v>
      </c>
      <c r="K90" s="28">
        <v>823.48</v>
      </c>
      <c r="L90" s="28" t="s">
        <v>578</v>
      </c>
      <c r="M90" s="28" t="s">
        <v>578</v>
      </c>
      <c r="N90" s="28" t="s">
        <v>578</v>
      </c>
      <c r="O90" s="28" t="s">
        <v>578</v>
      </c>
      <c r="P90" s="28" t="s">
        <v>578</v>
      </c>
      <c r="Q90" s="28" t="s">
        <v>578</v>
      </c>
      <c r="R90" s="28" t="s">
        <v>578</v>
      </c>
      <c r="S90" s="28" t="s">
        <v>578</v>
      </c>
      <c r="T90" s="28" t="s">
        <v>578</v>
      </c>
      <c r="U90" s="28" t="s">
        <v>578</v>
      </c>
      <c r="V90" s="28" t="s">
        <v>578</v>
      </c>
      <c r="W90" s="28" t="s">
        <v>578</v>
      </c>
      <c r="X90" s="28">
        <v>544.5</v>
      </c>
      <c r="Y90" s="28">
        <v>823.48</v>
      </c>
      <c r="Z90" s="28">
        <v>366961.03</v>
      </c>
      <c r="AA90" s="28">
        <v>27568.057597090199</v>
      </c>
      <c r="AB90" s="28">
        <v>41.052550748861997</v>
      </c>
      <c r="AC90" s="28">
        <v>62.097263452405997</v>
      </c>
      <c r="AD90" s="28">
        <v>27671.2074112915</v>
      </c>
      <c r="AE90" s="28">
        <v>4163.7</v>
      </c>
      <c r="AF90" s="28">
        <v>2762.6294159190902</v>
      </c>
      <c r="AG90" s="28">
        <v>4.0982155598714396</v>
      </c>
      <c r="AH90" s="28">
        <v>6.19909196999222</v>
      </c>
      <c r="AI90" s="28">
        <v>417.67476418867801</v>
      </c>
      <c r="AJ90" s="28">
        <v>0.619611604873608</v>
      </c>
      <c r="AK90" s="28">
        <v>0.84354967939866998</v>
      </c>
      <c r="AL90" s="28">
        <v>419.137925472951</v>
      </c>
      <c r="AM90" s="28">
        <v>28090.345336764502</v>
      </c>
      <c r="AN90" s="28">
        <v>5042.8854315510698</v>
      </c>
      <c r="AO90" s="28">
        <v>0</v>
      </c>
      <c r="AP90" s="28">
        <v>5042.8854315510698</v>
      </c>
      <c r="AQ90" s="28">
        <v>37296.930768315498</v>
      </c>
    </row>
    <row r="91" spans="4:43" x14ac:dyDescent="0.3">
      <c r="D91" s="27" t="s">
        <v>53</v>
      </c>
      <c r="E91" s="27" t="s">
        <v>364</v>
      </c>
      <c r="F91" s="27" t="s">
        <v>284</v>
      </c>
      <c r="G91" s="27" t="s">
        <v>323</v>
      </c>
      <c r="H91" s="27" t="s">
        <v>324</v>
      </c>
      <c r="I91" s="28">
        <v>164179.12</v>
      </c>
      <c r="J91" s="28">
        <v>244.47</v>
      </c>
      <c r="K91" s="28">
        <v>369.8</v>
      </c>
      <c r="L91" s="28" t="s">
        <v>578</v>
      </c>
      <c r="M91" s="28" t="s">
        <v>578</v>
      </c>
      <c r="N91" s="28" t="s">
        <v>578</v>
      </c>
      <c r="O91" s="28" t="s">
        <v>578</v>
      </c>
      <c r="P91" s="28" t="s">
        <v>578</v>
      </c>
      <c r="Q91" s="28" t="s">
        <v>578</v>
      </c>
      <c r="R91" s="28" t="s">
        <v>578</v>
      </c>
      <c r="S91" s="28" t="s">
        <v>578</v>
      </c>
      <c r="T91" s="28" t="s">
        <v>578</v>
      </c>
      <c r="U91" s="28" t="s">
        <v>578</v>
      </c>
      <c r="V91" s="28" t="s">
        <v>578</v>
      </c>
      <c r="W91" s="28" t="s">
        <v>578</v>
      </c>
      <c r="X91" s="28">
        <v>244.47</v>
      </c>
      <c r="Y91" s="28">
        <v>369.8</v>
      </c>
      <c r="Z91" s="28">
        <v>164793.39000000001</v>
      </c>
      <c r="AA91" s="28">
        <v>12617.145326849701</v>
      </c>
      <c r="AB91" s="28">
        <v>18.788629015365998</v>
      </c>
      <c r="AC91" s="28">
        <v>28.420217594996998</v>
      </c>
      <c r="AD91" s="28">
        <v>12664.3541734601</v>
      </c>
      <c r="AE91" s="28">
        <v>1446.81</v>
      </c>
      <c r="AF91" s="28">
        <v>1264.3798607408</v>
      </c>
      <c r="AG91" s="28">
        <v>1.8756410791174301</v>
      </c>
      <c r="AH91" s="28">
        <v>2.8371547036215801</v>
      </c>
      <c r="AI91" s="28">
        <v>191.15830633553699</v>
      </c>
      <c r="AJ91" s="28">
        <v>0.283579270592412</v>
      </c>
      <c r="AK91" s="28">
        <v>0.38606959732643098</v>
      </c>
      <c r="AL91" s="28">
        <v>191.82795520345601</v>
      </c>
      <c r="AM91" s="28">
        <v>12856.1821286636</v>
      </c>
      <c r="AN91" s="28">
        <v>2307.99062043402</v>
      </c>
      <c r="AO91" s="28">
        <v>19.259853617053299</v>
      </c>
      <c r="AP91" s="28">
        <v>2327.2504740510699</v>
      </c>
      <c r="AQ91" s="28">
        <v>16630.242602714599</v>
      </c>
    </row>
    <row r="92" spans="4:43" x14ac:dyDescent="0.3">
      <c r="D92" s="27" t="s">
        <v>54</v>
      </c>
      <c r="E92" s="27" t="s">
        <v>365</v>
      </c>
      <c r="F92" s="27" t="s">
        <v>284</v>
      </c>
      <c r="G92" s="27" t="s">
        <v>285</v>
      </c>
      <c r="H92" s="27" t="s">
        <v>286</v>
      </c>
      <c r="I92" s="28">
        <v>5214523.21</v>
      </c>
      <c r="J92" s="28">
        <v>7766.07</v>
      </c>
      <c r="K92" s="28">
        <v>11745.54</v>
      </c>
      <c r="L92" s="28" t="s">
        <v>578</v>
      </c>
      <c r="M92" s="28" t="s">
        <v>578</v>
      </c>
      <c r="N92" s="28" t="s">
        <v>578</v>
      </c>
      <c r="O92" s="28" t="s">
        <v>578</v>
      </c>
      <c r="P92" s="28" t="s">
        <v>578</v>
      </c>
      <c r="Q92" s="28" t="s">
        <v>578</v>
      </c>
      <c r="R92" s="28">
        <v>615886.18000000005</v>
      </c>
      <c r="S92" s="28">
        <v>917.14</v>
      </c>
      <c r="T92" s="28">
        <v>1387.29</v>
      </c>
      <c r="U92" s="28" t="s">
        <v>578</v>
      </c>
      <c r="V92" s="28" t="s">
        <v>578</v>
      </c>
      <c r="W92" s="28" t="s">
        <v>578</v>
      </c>
      <c r="X92" s="28">
        <v>8683.2099999999991</v>
      </c>
      <c r="Y92" s="28">
        <v>13132.83</v>
      </c>
      <c r="Z92" s="28">
        <v>5852225.4299999997</v>
      </c>
      <c r="AA92" s="28">
        <v>445753.00997606601</v>
      </c>
      <c r="AB92" s="28">
        <v>663.78626939052504</v>
      </c>
      <c r="AC92" s="28">
        <v>1004.06210300778</v>
      </c>
      <c r="AD92" s="28">
        <v>447420.85834846698</v>
      </c>
      <c r="AE92" s="28">
        <v>67299.679999999993</v>
      </c>
      <c r="AF92" s="28">
        <v>44669.464768814403</v>
      </c>
      <c r="AG92" s="28">
        <v>66.264803564245398</v>
      </c>
      <c r="AH92" s="28">
        <v>100.234261879849</v>
      </c>
      <c r="AI92" s="28">
        <v>6753.4603288591998</v>
      </c>
      <c r="AJ92" s="28">
        <v>10.018614365995999</v>
      </c>
      <c r="AK92" s="28">
        <v>13.6395104126217</v>
      </c>
      <c r="AL92" s="28">
        <v>6777.1184536378196</v>
      </c>
      <c r="AM92" s="28">
        <v>454197.97680210398</v>
      </c>
      <c r="AN92" s="28">
        <v>81539.345023913105</v>
      </c>
      <c r="AO92" s="28">
        <v>372.53106079425999</v>
      </c>
      <c r="AP92" s="28">
        <v>81911.876084707401</v>
      </c>
      <c r="AQ92" s="28">
        <v>603409.532886812</v>
      </c>
    </row>
    <row r="93" spans="4:43" x14ac:dyDescent="0.3">
      <c r="D93" s="27" t="s">
        <v>54</v>
      </c>
      <c r="E93" s="27" t="s">
        <v>365</v>
      </c>
      <c r="F93" s="27" t="s">
        <v>284</v>
      </c>
      <c r="G93" s="27" t="s">
        <v>366</v>
      </c>
      <c r="H93" s="27" t="s">
        <v>367</v>
      </c>
      <c r="I93" s="28">
        <v>803925.76</v>
      </c>
      <c r="J93" s="28">
        <v>1197.1500000000001</v>
      </c>
      <c r="K93" s="28">
        <v>1810.86</v>
      </c>
      <c r="L93" s="28" t="s">
        <v>578</v>
      </c>
      <c r="M93" s="28" t="s">
        <v>578</v>
      </c>
      <c r="N93" s="28" t="s">
        <v>578</v>
      </c>
      <c r="O93" s="28" t="s">
        <v>578</v>
      </c>
      <c r="P93" s="28" t="s">
        <v>578</v>
      </c>
      <c r="Q93" s="28" t="s">
        <v>578</v>
      </c>
      <c r="R93" s="28" t="s">
        <v>578</v>
      </c>
      <c r="S93" s="28" t="s">
        <v>578</v>
      </c>
      <c r="T93" s="28" t="s">
        <v>578</v>
      </c>
      <c r="U93" s="28" t="s">
        <v>578</v>
      </c>
      <c r="V93" s="28" t="s">
        <v>578</v>
      </c>
      <c r="W93" s="28" t="s">
        <v>578</v>
      </c>
      <c r="X93" s="28">
        <v>1197.1500000000001</v>
      </c>
      <c r="Y93" s="28">
        <v>1810.86</v>
      </c>
      <c r="Z93" s="28">
        <v>806933.77</v>
      </c>
      <c r="AA93" s="28">
        <v>60240.265329748298</v>
      </c>
      <c r="AB93" s="28">
        <v>89.705868924697</v>
      </c>
      <c r="AC93" s="28">
        <v>135.69166366036799</v>
      </c>
      <c r="AD93" s="28">
        <v>60465.662862333404</v>
      </c>
      <c r="AE93" s="28">
        <v>6766.03</v>
      </c>
      <c r="AF93" s="28">
        <v>6036.7520792881796</v>
      </c>
      <c r="AG93" s="28">
        <v>8.9552044729077398</v>
      </c>
      <c r="AH93" s="28">
        <v>13.5459287894027</v>
      </c>
      <c r="AI93" s="28">
        <v>912.68086361969404</v>
      </c>
      <c r="AJ93" s="28">
        <v>1.35394259632447</v>
      </c>
      <c r="AK93" s="28">
        <v>1.8432802647179001</v>
      </c>
      <c r="AL93" s="28">
        <v>915.87808648073701</v>
      </c>
      <c r="AM93" s="28">
        <v>61381.540948814101</v>
      </c>
      <c r="AN93" s="28">
        <v>11019.4472480125</v>
      </c>
      <c r="AO93" s="28">
        <v>163.83472440092399</v>
      </c>
      <c r="AP93" s="28">
        <v>11183.281972413401</v>
      </c>
      <c r="AQ93" s="28">
        <v>79330.852921227503</v>
      </c>
    </row>
    <row r="94" spans="4:43" x14ac:dyDescent="0.3">
      <c r="D94" s="27" t="s">
        <v>54</v>
      </c>
      <c r="E94" s="27" t="s">
        <v>365</v>
      </c>
      <c r="F94" s="27" t="s">
        <v>284</v>
      </c>
      <c r="G94" s="27" t="s">
        <v>335</v>
      </c>
      <c r="H94" s="27" t="s">
        <v>336</v>
      </c>
      <c r="I94" s="28">
        <v>68222.77</v>
      </c>
      <c r="J94" s="28">
        <v>101.6</v>
      </c>
      <c r="K94" s="28">
        <v>153.66999999999999</v>
      </c>
      <c r="L94" s="28" t="s">
        <v>578</v>
      </c>
      <c r="M94" s="28" t="s">
        <v>578</v>
      </c>
      <c r="N94" s="28" t="s">
        <v>578</v>
      </c>
      <c r="O94" s="28" t="s">
        <v>578</v>
      </c>
      <c r="P94" s="28" t="s">
        <v>578</v>
      </c>
      <c r="Q94" s="28" t="s">
        <v>578</v>
      </c>
      <c r="R94" s="28" t="s">
        <v>578</v>
      </c>
      <c r="S94" s="28" t="s">
        <v>578</v>
      </c>
      <c r="T94" s="28" t="s">
        <v>578</v>
      </c>
      <c r="U94" s="28" t="s">
        <v>578</v>
      </c>
      <c r="V94" s="28" t="s">
        <v>578</v>
      </c>
      <c r="W94" s="28" t="s">
        <v>578</v>
      </c>
      <c r="X94" s="28">
        <v>101.6</v>
      </c>
      <c r="Y94" s="28">
        <v>153.66999999999999</v>
      </c>
      <c r="Z94" s="28">
        <v>68478.039999999994</v>
      </c>
      <c r="AA94" s="28">
        <v>9713.4214620603307</v>
      </c>
      <c r="AB94" s="28">
        <v>14.464592777176</v>
      </c>
      <c r="AC94" s="28">
        <v>21.879556865070001</v>
      </c>
      <c r="AD94" s="28">
        <v>9749.7656117025799</v>
      </c>
      <c r="AE94" s="28">
        <v>1073.1400000000001</v>
      </c>
      <c r="AF94" s="28">
        <v>973.394072649495</v>
      </c>
      <c r="AG94" s="28">
        <v>1.4439789540471699</v>
      </c>
      <c r="AH94" s="28">
        <v>2.1842087630823399</v>
      </c>
      <c r="AI94" s="28">
        <v>147.16492100381001</v>
      </c>
      <c r="AJ94" s="28">
        <v>0.21831602170505299</v>
      </c>
      <c r="AK94" s="28">
        <v>0.29721911059825401</v>
      </c>
      <c r="AL94" s="28">
        <v>147.68045613611301</v>
      </c>
      <c r="AM94" s="28">
        <v>9897.4460678386895</v>
      </c>
      <c r="AN94" s="28">
        <v>1776.8270908276099</v>
      </c>
      <c r="AO94" s="28">
        <v>4.88524285391492</v>
      </c>
      <c r="AP94" s="28">
        <v>1781.71233368153</v>
      </c>
      <c r="AQ94" s="28">
        <v>12752.2984015202</v>
      </c>
    </row>
    <row r="95" spans="4:43" x14ac:dyDescent="0.3">
      <c r="D95" s="27" t="s">
        <v>55</v>
      </c>
      <c r="E95" s="27" t="s">
        <v>368</v>
      </c>
      <c r="F95" s="27" t="s">
        <v>284</v>
      </c>
      <c r="G95" s="27" t="s">
        <v>285</v>
      </c>
      <c r="H95" s="27" t="s">
        <v>286</v>
      </c>
      <c r="I95" s="28">
        <v>3178401.49</v>
      </c>
      <c r="J95" s="28">
        <v>4732.88</v>
      </c>
      <c r="K95" s="28">
        <v>7159.31</v>
      </c>
      <c r="L95" s="28" t="s">
        <v>578</v>
      </c>
      <c r="M95" s="28" t="s">
        <v>578</v>
      </c>
      <c r="N95" s="28" t="s">
        <v>578</v>
      </c>
      <c r="O95" s="28" t="s">
        <v>578</v>
      </c>
      <c r="P95" s="28" t="s">
        <v>578</v>
      </c>
      <c r="Q95" s="28" t="s">
        <v>578</v>
      </c>
      <c r="R95" s="28">
        <v>1805070.18</v>
      </c>
      <c r="S95" s="28">
        <v>2687.99</v>
      </c>
      <c r="T95" s="28">
        <v>4065.93</v>
      </c>
      <c r="U95" s="28" t="s">
        <v>578</v>
      </c>
      <c r="V95" s="28" t="s">
        <v>578</v>
      </c>
      <c r="W95" s="28" t="s">
        <v>578</v>
      </c>
      <c r="X95" s="28">
        <v>7420.87</v>
      </c>
      <c r="Y95" s="28">
        <v>11225.24</v>
      </c>
      <c r="Z95" s="28">
        <v>5002117.78</v>
      </c>
      <c r="AA95" s="28">
        <v>404490.11576052802</v>
      </c>
      <c r="AB95" s="28">
        <v>602.34025900298002</v>
      </c>
      <c r="AC95" s="28">
        <v>911.11711297520901</v>
      </c>
      <c r="AD95" s="28">
        <v>406003.57313250698</v>
      </c>
      <c r="AE95" s="28">
        <v>84095.679999999993</v>
      </c>
      <c r="AF95" s="28">
        <v>40534.458704047203</v>
      </c>
      <c r="AG95" s="28">
        <v>60.130739365426997</v>
      </c>
      <c r="AH95" s="28">
        <v>90.955680125719596</v>
      </c>
      <c r="AI95" s="28">
        <v>6128.2995045125099</v>
      </c>
      <c r="AJ95" s="28">
        <v>9.0912016159583295</v>
      </c>
      <c r="AK95" s="28">
        <v>12.376915067713499</v>
      </c>
      <c r="AL95" s="28">
        <v>6149.7676211961798</v>
      </c>
      <c r="AM95" s="28">
        <v>412153.34075370303</v>
      </c>
      <c r="AN95" s="28">
        <v>73991.332350467899</v>
      </c>
      <c r="AO95" s="28">
        <v>338.046246537125</v>
      </c>
      <c r="AP95" s="28">
        <v>74329.378597004994</v>
      </c>
      <c r="AQ95" s="28">
        <v>570578.399350708</v>
      </c>
    </row>
    <row r="96" spans="4:43" x14ac:dyDescent="0.3">
      <c r="D96" s="27" t="s">
        <v>55</v>
      </c>
      <c r="E96" s="27" t="s">
        <v>368</v>
      </c>
      <c r="F96" s="27" t="s">
        <v>284</v>
      </c>
      <c r="G96" s="27" t="s">
        <v>291</v>
      </c>
      <c r="H96" s="27" t="s">
        <v>292</v>
      </c>
      <c r="I96" s="28">
        <v>6264.74</v>
      </c>
      <c r="J96" s="28">
        <v>9.33</v>
      </c>
      <c r="K96" s="28">
        <v>14.11</v>
      </c>
      <c r="L96" s="28" t="s">
        <v>578</v>
      </c>
      <c r="M96" s="28" t="s">
        <v>578</v>
      </c>
      <c r="N96" s="28" t="s">
        <v>578</v>
      </c>
      <c r="O96" s="28" t="s">
        <v>578</v>
      </c>
      <c r="P96" s="28" t="s">
        <v>578</v>
      </c>
      <c r="Q96" s="28" t="s">
        <v>578</v>
      </c>
      <c r="R96" s="28" t="s">
        <v>578</v>
      </c>
      <c r="S96" s="28" t="s">
        <v>578</v>
      </c>
      <c r="T96" s="28" t="s">
        <v>578</v>
      </c>
      <c r="U96" s="28" t="s">
        <v>578</v>
      </c>
      <c r="V96" s="28" t="s">
        <v>578</v>
      </c>
      <c r="W96" s="28" t="s">
        <v>578</v>
      </c>
      <c r="X96" s="28">
        <v>9.33</v>
      </c>
      <c r="Y96" s="28">
        <v>14.11</v>
      </c>
      <c r="Z96" s="28">
        <v>6288.18</v>
      </c>
      <c r="AA96" s="28">
        <v>453.94296047765999</v>
      </c>
      <c r="AB96" s="28">
        <v>0.67598223840000005</v>
      </c>
      <c r="AC96" s="28">
        <v>1.0225100151199999</v>
      </c>
      <c r="AD96" s="28">
        <v>455.64145273117998</v>
      </c>
      <c r="AE96" s="28">
        <v>79.23</v>
      </c>
      <c r="AF96" s="28">
        <v>45.490189918984598</v>
      </c>
      <c r="AG96" s="28">
        <v>6.7482306194682901E-2</v>
      </c>
      <c r="AH96" s="28">
        <v>0.102075895310187</v>
      </c>
      <c r="AI96" s="28">
        <v>6.8775436321013101</v>
      </c>
      <c r="AJ96" s="28">
        <v>1.0202689300016001E-2</v>
      </c>
      <c r="AK96" s="28">
        <v>1.3890113129479501E-2</v>
      </c>
      <c r="AL96" s="28">
        <v>6.9016364345307997</v>
      </c>
      <c r="AM96" s="28">
        <v>462.54308916571102</v>
      </c>
      <c r="AN96" s="28">
        <v>83.037491275180798</v>
      </c>
      <c r="AO96" s="28">
        <v>0</v>
      </c>
      <c r="AP96" s="28">
        <v>83.037491275180798</v>
      </c>
      <c r="AQ96" s="28">
        <v>624.81058044089195</v>
      </c>
    </row>
    <row r="97" spans="4:43" x14ac:dyDescent="0.3">
      <c r="D97" s="27" t="s">
        <v>56</v>
      </c>
      <c r="E97" s="27" t="s">
        <v>369</v>
      </c>
      <c r="F97" s="27" t="s">
        <v>284</v>
      </c>
      <c r="G97" s="27" t="s">
        <v>285</v>
      </c>
      <c r="H97" s="27" t="s">
        <v>286</v>
      </c>
      <c r="I97" s="28">
        <v>2225047.61</v>
      </c>
      <c r="J97" s="28">
        <v>3313.08</v>
      </c>
      <c r="K97" s="28">
        <v>5011.83</v>
      </c>
      <c r="L97" s="28" t="s">
        <v>578</v>
      </c>
      <c r="M97" s="28" t="s">
        <v>578</v>
      </c>
      <c r="N97" s="28" t="s">
        <v>578</v>
      </c>
      <c r="O97" s="28" t="s">
        <v>578</v>
      </c>
      <c r="P97" s="28" t="s">
        <v>578</v>
      </c>
      <c r="Q97" s="28" t="s">
        <v>578</v>
      </c>
      <c r="R97" s="28">
        <v>118360.2</v>
      </c>
      <c r="S97" s="28">
        <v>176.25</v>
      </c>
      <c r="T97" s="28">
        <v>266.61</v>
      </c>
      <c r="U97" s="28" t="s">
        <v>578</v>
      </c>
      <c r="V97" s="28" t="s">
        <v>578</v>
      </c>
      <c r="W97" s="28" t="s">
        <v>578</v>
      </c>
      <c r="X97" s="28">
        <v>3489.33</v>
      </c>
      <c r="Y97" s="28">
        <v>5278.44</v>
      </c>
      <c r="Z97" s="28">
        <v>2352175.58</v>
      </c>
      <c r="AA97" s="28">
        <v>200422.897580783</v>
      </c>
      <c r="AB97" s="28">
        <v>298.456688432943</v>
      </c>
      <c r="AC97" s="28">
        <v>451.45412629774</v>
      </c>
      <c r="AD97" s="28">
        <v>201172.808395514</v>
      </c>
      <c r="AE97" s="28">
        <v>28532.19</v>
      </c>
      <c r="AF97" s="28">
        <v>20084.628397158998</v>
      </c>
      <c r="AG97" s="28">
        <v>29.7944907620153</v>
      </c>
      <c r="AH97" s="28">
        <v>45.068099941187597</v>
      </c>
      <c r="AI97" s="28">
        <v>3036.5427882804802</v>
      </c>
      <c r="AJ97" s="28">
        <v>4.5046464656981797</v>
      </c>
      <c r="AK97" s="28">
        <v>6.1327016021902496</v>
      </c>
      <c r="AL97" s="28">
        <v>3047.1801363483701</v>
      </c>
      <c r="AM97" s="28">
        <v>204219.988531863</v>
      </c>
      <c r="AN97" s="28">
        <v>36662.3476020776</v>
      </c>
      <c r="AO97" s="28">
        <v>167.500281483751</v>
      </c>
      <c r="AP97" s="28">
        <v>36829.847883561401</v>
      </c>
      <c r="AQ97" s="28">
        <v>269582.02641542401</v>
      </c>
    </row>
    <row r="98" spans="4:43" x14ac:dyDescent="0.3">
      <c r="D98" s="27" t="s">
        <v>56</v>
      </c>
      <c r="E98" s="27" t="s">
        <v>369</v>
      </c>
      <c r="F98" s="27" t="s">
        <v>284</v>
      </c>
      <c r="G98" s="27" t="s">
        <v>370</v>
      </c>
      <c r="H98" s="27" t="s">
        <v>371</v>
      </c>
      <c r="I98" s="28">
        <v>107.72</v>
      </c>
      <c r="J98" s="28">
        <v>0.16</v>
      </c>
      <c r="K98" s="28">
        <v>0.24</v>
      </c>
      <c r="L98" s="28" t="s">
        <v>578</v>
      </c>
      <c r="M98" s="28" t="s">
        <v>578</v>
      </c>
      <c r="N98" s="28" t="s">
        <v>578</v>
      </c>
      <c r="O98" s="28" t="s">
        <v>578</v>
      </c>
      <c r="P98" s="28" t="s">
        <v>578</v>
      </c>
      <c r="Q98" s="28" t="s">
        <v>578</v>
      </c>
      <c r="R98" s="28" t="s">
        <v>578</v>
      </c>
      <c r="S98" s="28" t="s">
        <v>578</v>
      </c>
      <c r="T98" s="28" t="s">
        <v>578</v>
      </c>
      <c r="U98" s="28" t="s">
        <v>578</v>
      </c>
      <c r="V98" s="28" t="s">
        <v>578</v>
      </c>
      <c r="W98" s="28" t="s">
        <v>578</v>
      </c>
      <c r="X98" s="28">
        <v>0.16</v>
      </c>
      <c r="Y98" s="28">
        <v>0.24</v>
      </c>
      <c r="Z98" s="28">
        <v>108.12</v>
      </c>
      <c r="AA98" s="28">
        <v>7.8060753673200001</v>
      </c>
      <c r="AB98" s="28">
        <v>1.162432304E-2</v>
      </c>
      <c r="AC98" s="28">
        <v>1.758328852E-2</v>
      </c>
      <c r="AD98" s="28">
        <v>7.8352829788799996</v>
      </c>
      <c r="AE98" s="28">
        <v>1.36</v>
      </c>
      <c r="AF98" s="28">
        <v>0.78225654984144899</v>
      </c>
      <c r="AG98" s="28">
        <v>1.1604364834090599E-3</v>
      </c>
      <c r="AH98" s="28">
        <v>1.75531335062639E-3</v>
      </c>
      <c r="AI98" s="28">
        <v>0.118267335498337</v>
      </c>
      <c r="AJ98" s="28">
        <v>1.7544706990999E-4</v>
      </c>
      <c r="AK98" s="28">
        <v>2.3885659727789901E-4</v>
      </c>
      <c r="AL98" s="28">
        <v>0.118681639165524</v>
      </c>
      <c r="AM98" s="28">
        <v>7.9539646180455303</v>
      </c>
      <c r="AN98" s="28">
        <v>1.4279259231077399</v>
      </c>
      <c r="AO98" s="28">
        <v>0</v>
      </c>
      <c r="AP98" s="28">
        <v>1.4279259231077399</v>
      </c>
      <c r="AQ98" s="28">
        <v>10.7418905411533</v>
      </c>
    </row>
    <row r="99" spans="4:43" x14ac:dyDescent="0.3">
      <c r="D99" s="27" t="s">
        <v>57</v>
      </c>
      <c r="E99" s="27" t="s">
        <v>372</v>
      </c>
      <c r="F99" s="27" t="s">
        <v>284</v>
      </c>
      <c r="G99" s="27" t="s">
        <v>341</v>
      </c>
      <c r="H99" s="27" t="s">
        <v>342</v>
      </c>
      <c r="I99" s="28">
        <v>15157461.060000001</v>
      </c>
      <c r="J99" s="28">
        <v>22571.98</v>
      </c>
      <c r="K99" s="28">
        <v>34142.370000000003</v>
      </c>
      <c r="L99" s="28" t="s">
        <v>578</v>
      </c>
      <c r="M99" s="28" t="s">
        <v>578</v>
      </c>
      <c r="N99" s="28" t="s">
        <v>578</v>
      </c>
      <c r="O99" s="28" t="s">
        <v>578</v>
      </c>
      <c r="P99" s="28" t="s">
        <v>578</v>
      </c>
      <c r="Q99" s="28" t="s">
        <v>578</v>
      </c>
      <c r="R99" s="28">
        <v>801343.52</v>
      </c>
      <c r="S99" s="28">
        <v>1193.31</v>
      </c>
      <c r="T99" s="28">
        <v>1805.03</v>
      </c>
      <c r="U99" s="28" t="s">
        <v>578</v>
      </c>
      <c r="V99" s="28" t="s">
        <v>578</v>
      </c>
      <c r="W99" s="28" t="s">
        <v>578</v>
      </c>
      <c r="X99" s="28">
        <v>23765.29</v>
      </c>
      <c r="Y99" s="28">
        <v>35947.4</v>
      </c>
      <c r="Z99" s="28">
        <v>16018517.27</v>
      </c>
      <c r="AA99" s="28">
        <v>1189451.88003746</v>
      </c>
      <c r="AB99" s="28">
        <v>1771.25405921588</v>
      </c>
      <c r="AC99" s="28">
        <v>2679.24955772772</v>
      </c>
      <c r="AD99" s="28">
        <v>1193902.38365441</v>
      </c>
      <c r="AE99" s="28">
        <v>179167.61</v>
      </c>
      <c r="AF99" s="28">
        <v>119196.45557185401</v>
      </c>
      <c r="AG99" s="28">
        <v>176.82167796058999</v>
      </c>
      <c r="AH99" s="28">
        <v>267.46612713569198</v>
      </c>
      <c r="AI99" s="28">
        <v>18021.002450137799</v>
      </c>
      <c r="AJ99" s="28">
        <v>26.733772798676899</v>
      </c>
      <c r="AK99" s="28">
        <v>36.395808755132897</v>
      </c>
      <c r="AL99" s="28">
        <v>18084.132031691599</v>
      </c>
      <c r="AM99" s="28">
        <v>1211986.5156861001</v>
      </c>
      <c r="AN99" s="28">
        <v>217580.42024462199</v>
      </c>
      <c r="AO99" s="28">
        <v>0</v>
      </c>
      <c r="AP99" s="28">
        <v>217580.42024462199</v>
      </c>
      <c r="AQ99" s="28">
        <v>1608734.5459307199</v>
      </c>
    </row>
    <row r="100" spans="4:43" x14ac:dyDescent="0.3">
      <c r="D100" s="27" t="s">
        <v>57</v>
      </c>
      <c r="E100" s="27" t="s">
        <v>372</v>
      </c>
      <c r="F100" s="27" t="s">
        <v>284</v>
      </c>
      <c r="G100" s="27" t="s">
        <v>285</v>
      </c>
      <c r="H100" s="27" t="s">
        <v>286</v>
      </c>
      <c r="I100" s="28">
        <v>349522.84</v>
      </c>
      <c r="J100" s="28">
        <v>520.46</v>
      </c>
      <c r="K100" s="28">
        <v>787.38</v>
      </c>
      <c r="L100" s="28" t="s">
        <v>578</v>
      </c>
      <c r="M100" s="28" t="s">
        <v>578</v>
      </c>
      <c r="N100" s="28" t="s">
        <v>578</v>
      </c>
      <c r="O100" s="28" t="s">
        <v>578</v>
      </c>
      <c r="P100" s="28" t="s">
        <v>578</v>
      </c>
      <c r="Q100" s="28" t="s">
        <v>578</v>
      </c>
      <c r="R100" s="28" t="s">
        <v>578</v>
      </c>
      <c r="S100" s="28" t="s">
        <v>578</v>
      </c>
      <c r="T100" s="28" t="s">
        <v>578</v>
      </c>
      <c r="U100" s="28" t="s">
        <v>578</v>
      </c>
      <c r="V100" s="28" t="s">
        <v>578</v>
      </c>
      <c r="W100" s="28" t="s">
        <v>578</v>
      </c>
      <c r="X100" s="28">
        <v>520.46</v>
      </c>
      <c r="Y100" s="28">
        <v>787.38</v>
      </c>
      <c r="Z100" s="28">
        <v>350830.68</v>
      </c>
      <c r="AA100" s="28">
        <v>26790.891862069599</v>
      </c>
      <c r="AB100" s="28">
        <v>39.895245940110001</v>
      </c>
      <c r="AC100" s="28">
        <v>60.346691724143</v>
      </c>
      <c r="AD100" s="28">
        <v>26891.1337997339</v>
      </c>
      <c r="AE100" s="28">
        <v>3758.5</v>
      </c>
      <c r="AF100" s="28">
        <v>2684.7486688364102</v>
      </c>
      <c r="AG100" s="28">
        <v>3.9826835642771399</v>
      </c>
      <c r="AH100" s="28">
        <v>6.0243345772433896</v>
      </c>
      <c r="AI100" s="28">
        <v>405.90017636840901</v>
      </c>
      <c r="AJ100" s="28">
        <v>0.602144254960299</v>
      </c>
      <c r="AK100" s="28">
        <v>0.81976933489992299</v>
      </c>
      <c r="AL100" s="28">
        <v>407.32208995826898</v>
      </c>
      <c r="AM100" s="28">
        <v>27298.455889692199</v>
      </c>
      <c r="AN100" s="28">
        <v>4900.7224318383796</v>
      </c>
      <c r="AO100" s="28">
        <v>22.390066116519499</v>
      </c>
      <c r="AP100" s="28">
        <v>4923.1124979549004</v>
      </c>
      <c r="AQ100" s="28">
        <v>35980.068387647101</v>
      </c>
    </row>
    <row r="101" spans="4:43" x14ac:dyDescent="0.3">
      <c r="D101" s="27" t="s">
        <v>58</v>
      </c>
      <c r="E101" s="27" t="s">
        <v>373</v>
      </c>
      <c r="F101" s="27" t="s">
        <v>284</v>
      </c>
      <c r="G101" s="27" t="s">
        <v>289</v>
      </c>
      <c r="H101" s="27" t="s">
        <v>290</v>
      </c>
      <c r="I101" s="28">
        <v>1362239.6</v>
      </c>
      <c r="J101" s="28">
        <v>2028.53</v>
      </c>
      <c r="K101" s="28">
        <v>3068.43</v>
      </c>
      <c r="L101" s="28" t="s">
        <v>578</v>
      </c>
      <c r="M101" s="28" t="s">
        <v>578</v>
      </c>
      <c r="N101" s="28" t="s">
        <v>578</v>
      </c>
      <c r="O101" s="28" t="s">
        <v>578</v>
      </c>
      <c r="P101" s="28" t="s">
        <v>578</v>
      </c>
      <c r="Q101" s="28" t="s">
        <v>578</v>
      </c>
      <c r="R101" s="28">
        <v>69893.64</v>
      </c>
      <c r="S101" s="28">
        <v>104.08</v>
      </c>
      <c r="T101" s="28">
        <v>157.44</v>
      </c>
      <c r="U101" s="28" t="s">
        <v>578</v>
      </c>
      <c r="V101" s="28" t="s">
        <v>578</v>
      </c>
      <c r="W101" s="28" t="s">
        <v>578</v>
      </c>
      <c r="X101" s="28">
        <v>2132.61</v>
      </c>
      <c r="Y101" s="28">
        <v>3225.87</v>
      </c>
      <c r="Z101" s="28">
        <v>1437491.72</v>
      </c>
      <c r="AA101" s="28">
        <v>119221.06273519401</v>
      </c>
      <c r="AB101" s="28">
        <v>177.536220283223</v>
      </c>
      <c r="AC101" s="28">
        <v>268.54636630007798</v>
      </c>
      <c r="AD101" s="28">
        <v>119667.145321777</v>
      </c>
      <c r="AE101" s="28">
        <v>17703.79</v>
      </c>
      <c r="AF101" s="28">
        <v>11947.2913079356</v>
      </c>
      <c r="AG101" s="28">
        <v>17.723178814487898</v>
      </c>
      <c r="AH101" s="28">
        <v>26.808647292109502</v>
      </c>
      <c r="AI101" s="28">
        <v>1806.2799342471001</v>
      </c>
      <c r="AJ101" s="28">
        <v>2.67957775970459</v>
      </c>
      <c r="AK101" s="28">
        <v>3.648022313242</v>
      </c>
      <c r="AL101" s="28">
        <v>1812.60753432005</v>
      </c>
      <c r="AM101" s="28">
        <v>121479.75285609699</v>
      </c>
      <c r="AN101" s="28">
        <v>21808.506394709901</v>
      </c>
      <c r="AO101" s="28">
        <v>98.498980023971797</v>
      </c>
      <c r="AP101" s="28">
        <v>21907.005374733799</v>
      </c>
      <c r="AQ101" s="28">
        <v>161090.54823083099</v>
      </c>
    </row>
    <row r="102" spans="4:43" x14ac:dyDescent="0.3">
      <c r="D102" s="27" t="s">
        <v>59</v>
      </c>
      <c r="E102" s="27" t="s">
        <v>374</v>
      </c>
      <c r="F102" s="27" t="s">
        <v>284</v>
      </c>
      <c r="G102" s="27" t="s">
        <v>291</v>
      </c>
      <c r="H102" s="27" t="s">
        <v>292</v>
      </c>
      <c r="I102" s="28">
        <v>2987104.25</v>
      </c>
      <c r="J102" s="28">
        <v>4448.25</v>
      </c>
      <c r="K102" s="28">
        <v>6728.54</v>
      </c>
      <c r="L102" s="28" t="s">
        <v>578</v>
      </c>
      <c r="M102" s="28" t="s">
        <v>578</v>
      </c>
      <c r="N102" s="28" t="s">
        <v>578</v>
      </c>
      <c r="O102" s="28" t="s">
        <v>578</v>
      </c>
      <c r="P102" s="28" t="s">
        <v>578</v>
      </c>
      <c r="Q102" s="28" t="s">
        <v>578</v>
      </c>
      <c r="R102" s="28" t="s">
        <v>578</v>
      </c>
      <c r="S102" s="28" t="s">
        <v>578</v>
      </c>
      <c r="T102" s="28" t="s">
        <v>578</v>
      </c>
      <c r="U102" s="28" t="s">
        <v>578</v>
      </c>
      <c r="V102" s="28" t="s">
        <v>578</v>
      </c>
      <c r="W102" s="28" t="s">
        <v>578</v>
      </c>
      <c r="X102" s="28">
        <v>4448.25</v>
      </c>
      <c r="Y102" s="28">
        <v>6728.54</v>
      </c>
      <c r="Z102" s="28">
        <v>2998281.04</v>
      </c>
      <c r="AA102" s="28">
        <v>258678.58355958399</v>
      </c>
      <c r="AB102" s="28">
        <v>385.20725272348699</v>
      </c>
      <c r="AC102" s="28">
        <v>582.67550987720199</v>
      </c>
      <c r="AD102" s="28">
        <v>259646.46632218399</v>
      </c>
      <c r="AE102" s="28">
        <v>37492.129999999997</v>
      </c>
      <c r="AF102" s="28">
        <v>25922.503306032399</v>
      </c>
      <c r="AG102" s="28">
        <v>38.454671403785603</v>
      </c>
      <c r="AH102" s="28">
        <v>58.167766244920202</v>
      </c>
      <c r="AI102" s="28">
        <v>3919.1559291803301</v>
      </c>
      <c r="AJ102" s="28">
        <v>5.8139842366257204</v>
      </c>
      <c r="AK102" s="28">
        <v>7.91525610601657</v>
      </c>
      <c r="AL102" s="28">
        <v>3932.88516952298</v>
      </c>
      <c r="AM102" s="28">
        <v>263579.35149170703</v>
      </c>
      <c r="AN102" s="28">
        <v>47318.765780909103</v>
      </c>
      <c r="AO102" s="28">
        <v>0</v>
      </c>
      <c r="AP102" s="28">
        <v>47318.765780909103</v>
      </c>
      <c r="AQ102" s="28">
        <v>348390.24727261602</v>
      </c>
    </row>
    <row r="103" spans="4:43" x14ac:dyDescent="0.3">
      <c r="D103" s="27" t="s">
        <v>60</v>
      </c>
      <c r="E103" s="27" t="s">
        <v>375</v>
      </c>
      <c r="F103" s="27" t="s">
        <v>284</v>
      </c>
      <c r="G103" s="27" t="s">
        <v>285</v>
      </c>
      <c r="H103" s="27" t="s">
        <v>286</v>
      </c>
      <c r="I103" s="28">
        <v>1777754.56</v>
      </c>
      <c r="J103" s="28">
        <v>2647.64</v>
      </c>
      <c r="K103" s="28">
        <v>4004.14</v>
      </c>
      <c r="L103" s="28" t="s">
        <v>578</v>
      </c>
      <c r="M103" s="28" t="s">
        <v>578</v>
      </c>
      <c r="N103" s="28" t="s">
        <v>578</v>
      </c>
      <c r="O103" s="28" t="s">
        <v>578</v>
      </c>
      <c r="P103" s="28" t="s">
        <v>578</v>
      </c>
      <c r="Q103" s="28" t="s">
        <v>578</v>
      </c>
      <c r="R103" s="28">
        <v>197055.95</v>
      </c>
      <c r="S103" s="28">
        <v>293.44</v>
      </c>
      <c r="T103" s="28">
        <v>443.87</v>
      </c>
      <c r="U103" s="28">
        <v>78267.740000000005</v>
      </c>
      <c r="V103" s="28">
        <v>116.55</v>
      </c>
      <c r="W103" s="28">
        <v>176.3</v>
      </c>
      <c r="X103" s="28">
        <v>3057.63</v>
      </c>
      <c r="Y103" s="28">
        <v>4624.3100000000004</v>
      </c>
      <c r="Z103" s="28">
        <v>2060760.19</v>
      </c>
      <c r="AA103" s="28">
        <v>179879.47959764401</v>
      </c>
      <c r="AB103" s="28">
        <v>267.86476874949898</v>
      </c>
      <c r="AC103" s="28">
        <v>405.17991744561698</v>
      </c>
      <c r="AD103" s="28">
        <v>180552.52428383901</v>
      </c>
      <c r="AE103" s="28">
        <v>28206.82</v>
      </c>
      <c r="AF103" s="28">
        <v>18025.946872901601</v>
      </c>
      <c r="AG103" s="28">
        <v>26.740544906333099</v>
      </c>
      <c r="AH103" s="28">
        <v>40.448603735052401</v>
      </c>
      <c r="AI103" s="28">
        <v>2725.2960770027898</v>
      </c>
      <c r="AJ103" s="28">
        <v>4.0429186075140402</v>
      </c>
      <c r="AK103" s="28">
        <v>5.5040975158931298</v>
      </c>
      <c r="AL103" s="28">
        <v>2734.8430931262001</v>
      </c>
      <c r="AM103" s="28">
        <v>183287.36737696599</v>
      </c>
      <c r="AN103" s="28">
        <v>32904.443987840001</v>
      </c>
      <c r="AO103" s="28">
        <v>150.33144331026699</v>
      </c>
      <c r="AP103" s="28">
        <v>33054.775431150301</v>
      </c>
      <c r="AQ103" s="28">
        <v>244548.96280811599</v>
      </c>
    </row>
    <row r="104" spans="4:43" x14ac:dyDescent="0.3">
      <c r="D104" s="27" t="s">
        <v>61</v>
      </c>
      <c r="E104" s="27" t="s">
        <v>376</v>
      </c>
      <c r="F104" s="27" t="s">
        <v>284</v>
      </c>
      <c r="G104" s="27" t="s">
        <v>289</v>
      </c>
      <c r="H104" s="27" t="s">
        <v>290</v>
      </c>
      <c r="I104" s="28">
        <v>8486444.6199999992</v>
      </c>
      <c r="J104" s="28">
        <v>12637.36</v>
      </c>
      <c r="K104" s="28">
        <v>19116.02</v>
      </c>
      <c r="L104" s="28" t="s">
        <v>578</v>
      </c>
      <c r="M104" s="28" t="s">
        <v>578</v>
      </c>
      <c r="N104" s="28" t="s">
        <v>578</v>
      </c>
      <c r="O104" s="28" t="s">
        <v>578</v>
      </c>
      <c r="P104" s="28" t="s">
        <v>578</v>
      </c>
      <c r="Q104" s="28" t="s">
        <v>578</v>
      </c>
      <c r="R104" s="28">
        <v>923474.51</v>
      </c>
      <c r="S104" s="28">
        <v>1375.18</v>
      </c>
      <c r="T104" s="28">
        <v>2080.13</v>
      </c>
      <c r="U104" s="28" t="s">
        <v>578</v>
      </c>
      <c r="V104" s="28" t="s">
        <v>578</v>
      </c>
      <c r="W104" s="28" t="s">
        <v>578</v>
      </c>
      <c r="X104" s="28">
        <v>14012.54</v>
      </c>
      <c r="Y104" s="28">
        <v>21196.15</v>
      </c>
      <c r="Z104" s="28">
        <v>9445127.8200000003</v>
      </c>
      <c r="AA104" s="28">
        <v>732881.16081818205</v>
      </c>
      <c r="AB104" s="28">
        <v>1091.3587639991899</v>
      </c>
      <c r="AC104" s="28">
        <v>1650.8204833253999</v>
      </c>
      <c r="AD104" s="28">
        <v>735623.34006550198</v>
      </c>
      <c r="AE104" s="28">
        <v>109351.67999999999</v>
      </c>
      <c r="AF104" s="28">
        <v>73442.934675569006</v>
      </c>
      <c r="AG104" s="28">
        <v>108.94873409936</v>
      </c>
      <c r="AH104" s="28">
        <v>164.799340793422</v>
      </c>
      <c r="AI104" s="28">
        <v>11103.646491702</v>
      </c>
      <c r="AJ104" s="28">
        <v>16.472022761626</v>
      </c>
      <c r="AK104" s="28">
        <v>22.425289343074201</v>
      </c>
      <c r="AL104" s="28">
        <v>11142.5438038067</v>
      </c>
      <c r="AM104" s="28">
        <v>746765.88386930805</v>
      </c>
      <c r="AN104" s="28">
        <v>134062.24634822001</v>
      </c>
      <c r="AO104" s="28">
        <v>605.49742774661604</v>
      </c>
      <c r="AP104" s="28">
        <v>134667.74377596701</v>
      </c>
      <c r="AQ104" s="28">
        <v>990785.30764527398</v>
      </c>
    </row>
    <row r="105" spans="4:43" x14ac:dyDescent="0.3">
      <c r="D105" s="27" t="s">
        <v>62</v>
      </c>
      <c r="E105" s="27" t="s">
        <v>377</v>
      </c>
      <c r="F105" s="27" t="s">
        <v>284</v>
      </c>
      <c r="G105" s="27" t="s">
        <v>285</v>
      </c>
      <c r="H105" s="27" t="s">
        <v>286</v>
      </c>
      <c r="I105" s="28">
        <v>13798687.789999999</v>
      </c>
      <c r="J105" s="28">
        <v>20548.22</v>
      </c>
      <c r="K105" s="28">
        <v>31080.79</v>
      </c>
      <c r="L105" s="28" t="s">
        <v>578</v>
      </c>
      <c r="M105" s="28" t="s">
        <v>578</v>
      </c>
      <c r="N105" s="28" t="s">
        <v>578</v>
      </c>
      <c r="O105" s="28" t="s">
        <v>578</v>
      </c>
      <c r="P105" s="28" t="s">
        <v>578</v>
      </c>
      <c r="Q105" s="28" t="s">
        <v>578</v>
      </c>
      <c r="R105" s="28">
        <v>653381.23</v>
      </c>
      <c r="S105" s="28">
        <v>972.97</v>
      </c>
      <c r="T105" s="28">
        <v>1471.75</v>
      </c>
      <c r="U105" s="28" t="s">
        <v>578</v>
      </c>
      <c r="V105" s="28" t="s">
        <v>578</v>
      </c>
      <c r="W105" s="28" t="s">
        <v>578</v>
      </c>
      <c r="X105" s="28">
        <v>21521.19</v>
      </c>
      <c r="Y105" s="28">
        <v>32552.54</v>
      </c>
      <c r="Z105" s="28">
        <v>14506142.75</v>
      </c>
      <c r="AA105" s="28">
        <v>1111925.7382314301</v>
      </c>
      <c r="AB105" s="28">
        <v>1655.8071990318599</v>
      </c>
      <c r="AC105" s="28">
        <v>2504.6213256719002</v>
      </c>
      <c r="AD105" s="28">
        <v>1116086.1667561301</v>
      </c>
      <c r="AE105" s="28">
        <v>141244.48000000001</v>
      </c>
      <c r="AF105" s="28">
        <v>111427.46426463001</v>
      </c>
      <c r="AG105" s="28">
        <v>165.296787623759</v>
      </c>
      <c r="AH105" s="28">
        <v>250.03320929660799</v>
      </c>
      <c r="AI105" s="28">
        <v>16846.428837936801</v>
      </c>
      <c r="AJ105" s="28">
        <v>24.9913178952504</v>
      </c>
      <c r="AK105" s="28">
        <v>34.0236012890512</v>
      </c>
      <c r="AL105" s="28">
        <v>16905.443757121098</v>
      </c>
      <c r="AM105" s="28">
        <v>1132991.6105132501</v>
      </c>
      <c r="AN105" s="28">
        <v>203398.954987178</v>
      </c>
      <c r="AO105" s="28">
        <v>929.27443117006203</v>
      </c>
      <c r="AP105" s="28">
        <v>204328.229418348</v>
      </c>
      <c r="AQ105" s="28">
        <v>1478564.3199316</v>
      </c>
    </row>
    <row r="106" spans="4:43" x14ac:dyDescent="0.3">
      <c r="D106" s="27" t="s">
        <v>62</v>
      </c>
      <c r="E106" s="27" t="s">
        <v>377</v>
      </c>
      <c r="F106" s="27" t="s">
        <v>284</v>
      </c>
      <c r="G106" s="27" t="s">
        <v>378</v>
      </c>
      <c r="H106" s="27" t="s">
        <v>379</v>
      </c>
      <c r="I106" s="28">
        <v>380777.56</v>
      </c>
      <c r="J106" s="28">
        <v>566.98</v>
      </c>
      <c r="K106" s="28">
        <v>857.77</v>
      </c>
      <c r="L106" s="28" t="s">
        <v>578</v>
      </c>
      <c r="M106" s="28" t="s">
        <v>578</v>
      </c>
      <c r="N106" s="28" t="s">
        <v>578</v>
      </c>
      <c r="O106" s="28" t="s">
        <v>578</v>
      </c>
      <c r="P106" s="28" t="s">
        <v>578</v>
      </c>
      <c r="Q106" s="28" t="s">
        <v>578</v>
      </c>
      <c r="R106" s="28" t="s">
        <v>578</v>
      </c>
      <c r="S106" s="28" t="s">
        <v>578</v>
      </c>
      <c r="T106" s="28" t="s">
        <v>578</v>
      </c>
      <c r="U106" s="28" t="s">
        <v>578</v>
      </c>
      <c r="V106" s="28" t="s">
        <v>578</v>
      </c>
      <c r="W106" s="28" t="s">
        <v>578</v>
      </c>
      <c r="X106" s="28">
        <v>566.98</v>
      </c>
      <c r="Y106" s="28">
        <v>857.77</v>
      </c>
      <c r="Z106" s="28">
        <v>382202.31</v>
      </c>
      <c r="AA106" s="28">
        <v>30552.281580676601</v>
      </c>
      <c r="AB106" s="28">
        <v>45.496462633520999</v>
      </c>
      <c r="AC106" s="28">
        <v>68.819251022193995</v>
      </c>
      <c r="AD106" s="28">
        <v>30666.597294332299</v>
      </c>
      <c r="AE106" s="28">
        <v>3405.89</v>
      </c>
      <c r="AF106" s="28">
        <v>3061.68222124258</v>
      </c>
      <c r="AG106" s="28">
        <v>4.5418446810766904</v>
      </c>
      <c r="AH106" s="28">
        <v>6.8701395717451197</v>
      </c>
      <c r="AI106" s="28">
        <v>462.88778089794198</v>
      </c>
      <c r="AJ106" s="28">
        <v>0.68668415089831503</v>
      </c>
      <c r="AK106" s="28">
        <v>0.93486337373648998</v>
      </c>
      <c r="AL106" s="28">
        <v>464.50932842257703</v>
      </c>
      <c r="AM106" s="28">
        <v>31131.106622754902</v>
      </c>
      <c r="AN106" s="28">
        <v>5588.7744409637298</v>
      </c>
      <c r="AO106" s="28">
        <v>0</v>
      </c>
      <c r="AP106" s="28">
        <v>5588.7744409637298</v>
      </c>
      <c r="AQ106" s="28">
        <v>40125.771063718603</v>
      </c>
    </row>
    <row r="107" spans="4:43" x14ac:dyDescent="0.3">
      <c r="D107" s="27" t="s">
        <v>62</v>
      </c>
      <c r="E107" s="27" t="s">
        <v>377</v>
      </c>
      <c r="F107" s="27" t="s">
        <v>284</v>
      </c>
      <c r="G107" s="27" t="s">
        <v>304</v>
      </c>
      <c r="H107" s="27" t="s">
        <v>305</v>
      </c>
      <c r="I107" s="28">
        <v>241362.43</v>
      </c>
      <c r="J107" s="28">
        <v>359.42</v>
      </c>
      <c r="K107" s="28">
        <v>543.70000000000005</v>
      </c>
      <c r="L107" s="28" t="s">
        <v>578</v>
      </c>
      <c r="M107" s="28" t="s">
        <v>578</v>
      </c>
      <c r="N107" s="28" t="s">
        <v>578</v>
      </c>
      <c r="O107" s="28" t="s">
        <v>578</v>
      </c>
      <c r="P107" s="28" t="s">
        <v>578</v>
      </c>
      <c r="Q107" s="28" t="s">
        <v>578</v>
      </c>
      <c r="R107" s="28" t="s">
        <v>578</v>
      </c>
      <c r="S107" s="28" t="s">
        <v>578</v>
      </c>
      <c r="T107" s="28" t="s">
        <v>578</v>
      </c>
      <c r="U107" s="28" t="s">
        <v>578</v>
      </c>
      <c r="V107" s="28" t="s">
        <v>578</v>
      </c>
      <c r="W107" s="28" t="s">
        <v>578</v>
      </c>
      <c r="X107" s="28">
        <v>359.42</v>
      </c>
      <c r="Y107" s="28">
        <v>543.70000000000005</v>
      </c>
      <c r="Z107" s="28">
        <v>242265.55</v>
      </c>
      <c r="AA107" s="28">
        <v>18116.344344783902</v>
      </c>
      <c r="AB107" s="28">
        <v>26.977676780631</v>
      </c>
      <c r="AC107" s="28">
        <v>40.807205734208999</v>
      </c>
      <c r="AD107" s="28">
        <v>18184.129227298701</v>
      </c>
      <c r="AE107" s="28">
        <v>2890.4</v>
      </c>
      <c r="AF107" s="28">
        <v>1815.4614491346799</v>
      </c>
      <c r="AG107" s="28">
        <v>2.6931416556698302</v>
      </c>
      <c r="AH107" s="28">
        <v>4.0737322299947802</v>
      </c>
      <c r="AI107" s="28">
        <v>274.47489999620399</v>
      </c>
      <c r="AJ107" s="28">
        <v>0.40717766038492398</v>
      </c>
      <c r="AK107" s="28">
        <v>0.55433852783643001</v>
      </c>
      <c r="AL107" s="28">
        <v>275.43641618442501</v>
      </c>
      <c r="AM107" s="28">
        <v>18459.565643483202</v>
      </c>
      <c r="AN107" s="28">
        <v>3313.9313006041002</v>
      </c>
      <c r="AO107" s="28">
        <v>0</v>
      </c>
      <c r="AP107" s="28">
        <v>3313.9313006041002</v>
      </c>
      <c r="AQ107" s="28">
        <v>24663.896944087301</v>
      </c>
    </row>
    <row r="108" spans="4:43" x14ac:dyDescent="0.3">
      <c r="D108" s="27" t="s">
        <v>62</v>
      </c>
      <c r="E108" s="27" t="s">
        <v>377</v>
      </c>
      <c r="F108" s="27" t="s">
        <v>284</v>
      </c>
      <c r="G108" s="27" t="s">
        <v>359</v>
      </c>
      <c r="H108" s="27" t="s">
        <v>360</v>
      </c>
      <c r="I108" s="28">
        <v>1337.12</v>
      </c>
      <c r="J108" s="28">
        <v>1.99</v>
      </c>
      <c r="K108" s="28">
        <v>3.01</v>
      </c>
      <c r="L108" s="28" t="s">
        <v>578</v>
      </c>
      <c r="M108" s="28" t="s">
        <v>578</v>
      </c>
      <c r="N108" s="28" t="s">
        <v>578</v>
      </c>
      <c r="O108" s="28" t="s">
        <v>578</v>
      </c>
      <c r="P108" s="28" t="s">
        <v>578</v>
      </c>
      <c r="Q108" s="28" t="s">
        <v>578</v>
      </c>
      <c r="R108" s="28" t="s">
        <v>578</v>
      </c>
      <c r="S108" s="28" t="s">
        <v>578</v>
      </c>
      <c r="T108" s="28" t="s">
        <v>578</v>
      </c>
      <c r="U108" s="28" t="s">
        <v>578</v>
      </c>
      <c r="V108" s="28" t="s">
        <v>578</v>
      </c>
      <c r="W108" s="28" t="s">
        <v>578</v>
      </c>
      <c r="X108" s="28">
        <v>1.99</v>
      </c>
      <c r="Y108" s="28">
        <v>3.01</v>
      </c>
      <c r="Z108" s="28">
        <v>1342.12</v>
      </c>
      <c r="AA108" s="28">
        <v>190.37652489412801</v>
      </c>
      <c r="AB108" s="28">
        <v>0.283496239456</v>
      </c>
      <c r="AC108" s="28">
        <v>0.42882459637199999</v>
      </c>
      <c r="AD108" s="28">
        <v>191.08884572995601</v>
      </c>
      <c r="AE108" s="28">
        <v>21.03</v>
      </c>
      <c r="AF108" s="28">
        <v>19.077868862787099</v>
      </c>
      <c r="AG108" s="28">
        <v>2.8301015898887699E-2</v>
      </c>
      <c r="AH108" s="28">
        <v>4.2809022082508599E-2</v>
      </c>
      <c r="AI108" s="28">
        <v>2.8843334298010301</v>
      </c>
      <c r="AJ108" s="28">
        <v>4.2788471285813397E-3</v>
      </c>
      <c r="AK108" s="28">
        <v>5.8252945798957E-3</v>
      </c>
      <c r="AL108" s="28">
        <v>2.8944375715095099</v>
      </c>
      <c r="AM108" s="28">
        <v>193.983283301466</v>
      </c>
      <c r="AN108" s="28">
        <v>34.824615418490303</v>
      </c>
      <c r="AO108" s="28">
        <v>0</v>
      </c>
      <c r="AP108" s="28">
        <v>34.824615418490303</v>
      </c>
      <c r="AQ108" s="28">
        <v>249.837898719956</v>
      </c>
    </row>
    <row r="109" spans="4:43" x14ac:dyDescent="0.3">
      <c r="D109" s="27" t="s">
        <v>63</v>
      </c>
      <c r="E109" s="27" t="s">
        <v>380</v>
      </c>
      <c r="F109" s="27" t="s">
        <v>284</v>
      </c>
      <c r="G109" s="27" t="s">
        <v>381</v>
      </c>
      <c r="H109" s="27" t="s">
        <v>382</v>
      </c>
      <c r="I109" s="28">
        <v>3888210.98</v>
      </c>
      <c r="J109" s="28">
        <v>5790.04</v>
      </c>
      <c r="K109" s="28">
        <v>8758.2999999999993</v>
      </c>
      <c r="L109" s="28" t="s">
        <v>578</v>
      </c>
      <c r="M109" s="28" t="s">
        <v>578</v>
      </c>
      <c r="N109" s="28" t="s">
        <v>578</v>
      </c>
      <c r="O109" s="28" t="s">
        <v>578</v>
      </c>
      <c r="P109" s="28" t="s">
        <v>578</v>
      </c>
      <c r="Q109" s="28" t="s">
        <v>578</v>
      </c>
      <c r="R109" s="28" t="s">
        <v>578</v>
      </c>
      <c r="S109" s="28" t="s">
        <v>578</v>
      </c>
      <c r="T109" s="28" t="s">
        <v>578</v>
      </c>
      <c r="U109" s="28" t="s">
        <v>578</v>
      </c>
      <c r="V109" s="28" t="s">
        <v>578</v>
      </c>
      <c r="W109" s="28" t="s">
        <v>578</v>
      </c>
      <c r="X109" s="28">
        <v>5790.04</v>
      </c>
      <c r="Y109" s="28">
        <v>8758.2999999999993</v>
      </c>
      <c r="Z109" s="28">
        <v>3902759.32</v>
      </c>
      <c r="AA109" s="28">
        <v>315483.29338419298</v>
      </c>
      <c r="AB109" s="28">
        <v>469.79711696546201</v>
      </c>
      <c r="AC109" s="28">
        <v>710.62855880939799</v>
      </c>
      <c r="AD109" s="28">
        <v>316663.71905996703</v>
      </c>
      <c r="AE109" s="28">
        <v>36695.22</v>
      </c>
      <c r="AF109" s="28">
        <v>31614.9740857504</v>
      </c>
      <c r="AG109" s="28">
        <v>46.8991526610709</v>
      </c>
      <c r="AH109" s="28">
        <v>70.941158758814595</v>
      </c>
      <c r="AI109" s="28">
        <v>4779.7857975474799</v>
      </c>
      <c r="AJ109" s="28">
        <v>7.0907102915909199</v>
      </c>
      <c r="AK109" s="28">
        <v>9.6534124702207293</v>
      </c>
      <c r="AL109" s="28">
        <v>4796.52992030929</v>
      </c>
      <c r="AM109" s="28">
        <v>321460.24898027699</v>
      </c>
      <c r="AN109" s="28">
        <v>57709.764225780098</v>
      </c>
      <c r="AO109" s="28">
        <v>97.648959588077702</v>
      </c>
      <c r="AP109" s="28">
        <v>57807.413185368197</v>
      </c>
      <c r="AQ109" s="28">
        <v>415962.88216564502</v>
      </c>
    </row>
    <row r="110" spans="4:43" x14ac:dyDescent="0.3">
      <c r="D110" s="27" t="s">
        <v>63</v>
      </c>
      <c r="E110" s="27" t="s">
        <v>380</v>
      </c>
      <c r="F110" s="27" t="s">
        <v>284</v>
      </c>
      <c r="G110" s="27" t="s">
        <v>320</v>
      </c>
      <c r="H110" s="27" t="s">
        <v>321</v>
      </c>
      <c r="I110" s="28">
        <v>232546.22</v>
      </c>
      <c r="J110" s="28">
        <v>346.32</v>
      </c>
      <c r="K110" s="28">
        <v>523.80999999999995</v>
      </c>
      <c r="L110" s="28" t="s">
        <v>578</v>
      </c>
      <c r="M110" s="28" t="s">
        <v>578</v>
      </c>
      <c r="N110" s="28" t="s">
        <v>578</v>
      </c>
      <c r="O110" s="28" t="s">
        <v>578</v>
      </c>
      <c r="P110" s="28" t="s">
        <v>578</v>
      </c>
      <c r="Q110" s="28" t="s">
        <v>578</v>
      </c>
      <c r="R110" s="28" t="s">
        <v>578</v>
      </c>
      <c r="S110" s="28" t="s">
        <v>578</v>
      </c>
      <c r="T110" s="28" t="s">
        <v>578</v>
      </c>
      <c r="U110" s="28" t="s">
        <v>578</v>
      </c>
      <c r="V110" s="28" t="s">
        <v>578</v>
      </c>
      <c r="W110" s="28" t="s">
        <v>578</v>
      </c>
      <c r="X110" s="28">
        <v>346.32</v>
      </c>
      <c r="Y110" s="28">
        <v>523.80999999999995</v>
      </c>
      <c r="Z110" s="28">
        <v>233416.35</v>
      </c>
      <c r="AA110" s="28">
        <v>18536.126221909999</v>
      </c>
      <c r="AB110" s="28">
        <v>27.602788862610002</v>
      </c>
      <c r="AC110" s="28">
        <v>41.752767947945998</v>
      </c>
      <c r="AD110" s="28">
        <v>18605.481778720499</v>
      </c>
      <c r="AE110" s="28">
        <v>2164.86</v>
      </c>
      <c r="AF110" s="28">
        <v>1857.5283143685899</v>
      </c>
      <c r="AG110" s="28">
        <v>2.7555456395929698</v>
      </c>
      <c r="AH110" s="28">
        <v>4.1681264925663699</v>
      </c>
      <c r="AI110" s="28">
        <v>280.83488006283397</v>
      </c>
      <c r="AJ110" s="28">
        <v>0.41661255517370399</v>
      </c>
      <c r="AK110" s="28">
        <v>0.56718335258089003</v>
      </c>
      <c r="AL110" s="28">
        <v>281.818675970588</v>
      </c>
      <c r="AM110" s="28">
        <v>18887.3004546911</v>
      </c>
      <c r="AN110" s="28">
        <v>3390.71987768095</v>
      </c>
      <c r="AO110" s="28">
        <v>14.229099475976</v>
      </c>
      <c r="AP110" s="28">
        <v>3404.9489771569301</v>
      </c>
      <c r="AQ110" s="28">
        <v>24457.109431847999</v>
      </c>
    </row>
    <row r="111" spans="4:43" x14ac:dyDescent="0.3">
      <c r="D111" s="27" t="s">
        <v>63</v>
      </c>
      <c r="E111" s="27" t="s">
        <v>380</v>
      </c>
      <c r="F111" s="27" t="s">
        <v>284</v>
      </c>
      <c r="G111" s="27" t="s">
        <v>383</v>
      </c>
      <c r="H111" s="27" t="s">
        <v>384</v>
      </c>
      <c r="I111" s="28">
        <v>12793.71</v>
      </c>
      <c r="J111" s="28">
        <v>19.05</v>
      </c>
      <c r="K111" s="28">
        <v>28.83</v>
      </c>
      <c r="L111" s="28" t="s">
        <v>578</v>
      </c>
      <c r="M111" s="28" t="s">
        <v>578</v>
      </c>
      <c r="N111" s="28" t="s">
        <v>578</v>
      </c>
      <c r="O111" s="28" t="s">
        <v>578</v>
      </c>
      <c r="P111" s="28" t="s">
        <v>578</v>
      </c>
      <c r="Q111" s="28" t="s">
        <v>578</v>
      </c>
      <c r="R111" s="28" t="s">
        <v>578</v>
      </c>
      <c r="S111" s="28" t="s">
        <v>578</v>
      </c>
      <c r="T111" s="28" t="s">
        <v>578</v>
      </c>
      <c r="U111" s="28" t="s">
        <v>578</v>
      </c>
      <c r="V111" s="28" t="s">
        <v>578</v>
      </c>
      <c r="W111" s="28" t="s">
        <v>578</v>
      </c>
      <c r="X111" s="28">
        <v>19.05</v>
      </c>
      <c r="Y111" s="28">
        <v>28.83</v>
      </c>
      <c r="Z111" s="28">
        <v>12841.59</v>
      </c>
      <c r="AA111" s="28">
        <v>927.03259897194005</v>
      </c>
      <c r="AB111" s="28">
        <v>1.38047647236</v>
      </c>
      <c r="AC111" s="28">
        <v>2.0881481497799999</v>
      </c>
      <c r="AD111" s="28">
        <v>930.50122359407999</v>
      </c>
      <c r="AE111" s="28">
        <v>161.79</v>
      </c>
      <c r="AF111" s="28">
        <v>92.899092317913897</v>
      </c>
      <c r="AG111" s="28">
        <v>0.13781092152330801</v>
      </c>
      <c r="AH111" s="28">
        <v>0.208457208878287</v>
      </c>
      <c r="AI111" s="28">
        <v>14.0451724193048</v>
      </c>
      <c r="AJ111" s="28">
        <v>2.0835713740944901E-2</v>
      </c>
      <c r="AK111" s="28">
        <v>2.8366091770992301E-2</v>
      </c>
      <c r="AL111" s="28">
        <v>14.094374224816701</v>
      </c>
      <c r="AM111" s="28">
        <v>944.59559781889698</v>
      </c>
      <c r="AN111" s="28">
        <v>169.577387598499</v>
      </c>
      <c r="AO111" s="28">
        <v>0</v>
      </c>
      <c r="AP111" s="28">
        <v>169.577387598499</v>
      </c>
      <c r="AQ111" s="28">
        <v>1275.9629854174</v>
      </c>
    </row>
    <row r="112" spans="4:43" x14ac:dyDescent="0.3">
      <c r="D112" s="27" t="s">
        <v>64</v>
      </c>
      <c r="E112" s="27" t="s">
        <v>385</v>
      </c>
      <c r="F112" s="27" t="s">
        <v>284</v>
      </c>
      <c r="G112" s="27" t="s">
        <v>320</v>
      </c>
      <c r="H112" s="27" t="s">
        <v>321</v>
      </c>
      <c r="I112" s="28">
        <v>6083198.2999999998</v>
      </c>
      <c r="J112" s="28">
        <v>9058.92</v>
      </c>
      <c r="K112" s="28">
        <v>13702.51</v>
      </c>
      <c r="L112" s="28" t="s">
        <v>578</v>
      </c>
      <c r="M112" s="28" t="s">
        <v>578</v>
      </c>
      <c r="N112" s="28" t="s">
        <v>578</v>
      </c>
      <c r="O112" s="28" t="s">
        <v>578</v>
      </c>
      <c r="P112" s="28" t="s">
        <v>578</v>
      </c>
      <c r="Q112" s="28" t="s">
        <v>578</v>
      </c>
      <c r="R112" s="28">
        <v>566637.89</v>
      </c>
      <c r="S112" s="28">
        <v>843.8</v>
      </c>
      <c r="T112" s="28">
        <v>1276.3599999999999</v>
      </c>
      <c r="U112" s="28" t="s">
        <v>578</v>
      </c>
      <c r="V112" s="28" t="s">
        <v>578</v>
      </c>
      <c r="W112" s="28" t="s">
        <v>578</v>
      </c>
      <c r="X112" s="28">
        <v>9902.7199999999993</v>
      </c>
      <c r="Y112" s="28">
        <v>14978.87</v>
      </c>
      <c r="Z112" s="28">
        <v>6674717.7800000003</v>
      </c>
      <c r="AA112" s="28">
        <v>508664.11308620003</v>
      </c>
      <c r="AB112" s="28">
        <v>757.46937809385395</v>
      </c>
      <c r="AC112" s="28">
        <v>1145.76984937721</v>
      </c>
      <c r="AD112" s="28">
        <v>510567.35231367103</v>
      </c>
      <c r="AE112" s="28">
        <v>72876.31</v>
      </c>
      <c r="AF112" s="28">
        <v>50973.864831575898</v>
      </c>
      <c r="AG112" s="28">
        <v>75.617049755495103</v>
      </c>
      <c r="AH112" s="28">
        <v>114.380768674964</v>
      </c>
      <c r="AI112" s="28">
        <v>7706.60619576114</v>
      </c>
      <c r="AJ112" s="28">
        <v>11.432585931687701</v>
      </c>
      <c r="AK112" s="28">
        <v>15.5645151277309</v>
      </c>
      <c r="AL112" s="28">
        <v>7733.60329682055</v>
      </c>
      <c r="AM112" s="28">
        <v>518300.95561049198</v>
      </c>
      <c r="AN112" s="28">
        <v>93047.355127610906</v>
      </c>
      <c r="AO112" s="28">
        <v>390.47167559771202</v>
      </c>
      <c r="AP112" s="28">
        <v>93437.826803208605</v>
      </c>
      <c r="AQ112" s="28">
        <v>684615.092413701</v>
      </c>
    </row>
    <row r="113" spans="4:43" x14ac:dyDescent="0.3">
      <c r="D113" s="27" t="s">
        <v>65</v>
      </c>
      <c r="E113" s="27" t="s">
        <v>386</v>
      </c>
      <c r="F113" s="27" t="s">
        <v>284</v>
      </c>
      <c r="G113" s="27" t="s">
        <v>285</v>
      </c>
      <c r="H113" s="27" t="s">
        <v>286</v>
      </c>
      <c r="I113" s="28">
        <v>1535641.5</v>
      </c>
      <c r="J113" s="28">
        <v>2286.66</v>
      </c>
      <c r="K113" s="28">
        <v>3459</v>
      </c>
      <c r="L113" s="28" t="s">
        <v>578</v>
      </c>
      <c r="M113" s="28" t="s">
        <v>578</v>
      </c>
      <c r="N113" s="28" t="s">
        <v>578</v>
      </c>
      <c r="O113" s="28" t="s">
        <v>578</v>
      </c>
      <c r="P113" s="28" t="s">
        <v>578</v>
      </c>
      <c r="Q113" s="28" t="s">
        <v>578</v>
      </c>
      <c r="R113" s="28" t="s">
        <v>578</v>
      </c>
      <c r="S113" s="28" t="s">
        <v>578</v>
      </c>
      <c r="T113" s="28" t="s">
        <v>578</v>
      </c>
      <c r="U113" s="28">
        <v>102299.56</v>
      </c>
      <c r="V113" s="28">
        <v>152.34</v>
      </c>
      <c r="W113" s="28">
        <v>230.43</v>
      </c>
      <c r="X113" s="28">
        <v>2439</v>
      </c>
      <c r="Y113" s="28">
        <v>3689.43</v>
      </c>
      <c r="Z113" s="28">
        <v>1644069.49</v>
      </c>
      <c r="AA113" s="28">
        <v>143719.89399097001</v>
      </c>
      <c r="AB113" s="28">
        <v>214.018282791887</v>
      </c>
      <c r="AC113" s="28">
        <v>323.73016986089601</v>
      </c>
      <c r="AD113" s="28">
        <v>144257.64244362299</v>
      </c>
      <c r="AE113" s="28">
        <v>19197.830000000002</v>
      </c>
      <c r="AF113" s="28">
        <v>14402.3497262814</v>
      </c>
      <c r="AG113" s="28">
        <v>21.365128962590301</v>
      </c>
      <c r="AH113" s="28">
        <v>32.317577602969301</v>
      </c>
      <c r="AI113" s="28">
        <v>2177.4538383702102</v>
      </c>
      <c r="AJ113" s="28">
        <v>3.2302063304003998</v>
      </c>
      <c r="AK113" s="28">
        <v>4.39765732753931</v>
      </c>
      <c r="AL113" s="28">
        <v>2185.0817020281502</v>
      </c>
      <c r="AM113" s="28">
        <v>146442.72414565101</v>
      </c>
      <c r="AN113" s="28">
        <v>26289.953765154401</v>
      </c>
      <c r="AO113" s="28">
        <v>120.11163888398799</v>
      </c>
      <c r="AP113" s="28">
        <v>26410.0654040384</v>
      </c>
      <c r="AQ113" s="28">
        <v>192050.61954968999</v>
      </c>
    </row>
    <row r="114" spans="4:43" x14ac:dyDescent="0.3">
      <c r="D114" s="27" t="s">
        <v>66</v>
      </c>
      <c r="E114" s="27" t="s">
        <v>387</v>
      </c>
      <c r="F114" s="27" t="s">
        <v>284</v>
      </c>
      <c r="G114" s="27" t="s">
        <v>289</v>
      </c>
      <c r="H114" s="27" t="s">
        <v>290</v>
      </c>
      <c r="I114" s="28">
        <v>1470981.62</v>
      </c>
      <c r="J114" s="28">
        <v>2190.44</v>
      </c>
      <c r="K114" s="28">
        <v>3313.26</v>
      </c>
      <c r="L114" s="28" t="s">
        <v>578</v>
      </c>
      <c r="M114" s="28" t="s">
        <v>578</v>
      </c>
      <c r="N114" s="28" t="s">
        <v>578</v>
      </c>
      <c r="O114" s="28" t="s">
        <v>578</v>
      </c>
      <c r="P114" s="28" t="s">
        <v>578</v>
      </c>
      <c r="Q114" s="28" t="s">
        <v>578</v>
      </c>
      <c r="R114" s="28" t="s">
        <v>578</v>
      </c>
      <c r="S114" s="28" t="s">
        <v>578</v>
      </c>
      <c r="T114" s="28" t="s">
        <v>578</v>
      </c>
      <c r="U114" s="28" t="s">
        <v>578</v>
      </c>
      <c r="V114" s="28" t="s">
        <v>578</v>
      </c>
      <c r="W114" s="28" t="s">
        <v>578</v>
      </c>
      <c r="X114" s="28">
        <v>2190.44</v>
      </c>
      <c r="Y114" s="28">
        <v>3313.26</v>
      </c>
      <c r="Z114" s="28">
        <v>1476485.32</v>
      </c>
      <c r="AA114" s="28">
        <v>119473.40498060299</v>
      </c>
      <c r="AB114" s="28">
        <v>177.91199164403201</v>
      </c>
      <c r="AC114" s="28">
        <v>269.114769136321</v>
      </c>
      <c r="AD114" s="28">
        <v>119920.431741383</v>
      </c>
      <c r="AE114" s="28">
        <v>16402.7</v>
      </c>
      <c r="AF114" s="28">
        <v>11972.578838871899</v>
      </c>
      <c r="AG114" s="28">
        <v>17.760691537749601</v>
      </c>
      <c r="AH114" s="28">
        <v>26.865390237458801</v>
      </c>
      <c r="AI114" s="28">
        <v>1810.1030903533299</v>
      </c>
      <c r="AJ114" s="28">
        <v>2.6852493302512701</v>
      </c>
      <c r="AK114" s="28">
        <v>3.6557436849508398</v>
      </c>
      <c r="AL114" s="28">
        <v>1816.4440833685301</v>
      </c>
      <c r="AM114" s="28">
        <v>121736.875824752</v>
      </c>
      <c r="AN114" s="28">
        <v>21854.666086134199</v>
      </c>
      <c r="AO114" s="28">
        <v>98.707462092652705</v>
      </c>
      <c r="AP114" s="28">
        <v>21953.373548226798</v>
      </c>
      <c r="AQ114" s="28">
        <v>160092.949372979</v>
      </c>
    </row>
    <row r="115" spans="4:43" x14ac:dyDescent="0.3">
      <c r="D115" s="27" t="s">
        <v>66</v>
      </c>
      <c r="E115" s="27" t="s">
        <v>387</v>
      </c>
      <c r="F115" s="27" t="s">
        <v>284</v>
      </c>
      <c r="G115" s="27" t="s">
        <v>285</v>
      </c>
      <c r="H115" s="27" t="s">
        <v>286</v>
      </c>
      <c r="I115" s="28">
        <v>127231.53</v>
      </c>
      <c r="J115" s="28">
        <v>189.44</v>
      </c>
      <c r="K115" s="28">
        <v>286.58</v>
      </c>
      <c r="L115" s="28" t="s">
        <v>578</v>
      </c>
      <c r="M115" s="28" t="s">
        <v>578</v>
      </c>
      <c r="N115" s="28" t="s">
        <v>578</v>
      </c>
      <c r="O115" s="28" t="s">
        <v>578</v>
      </c>
      <c r="P115" s="28" t="s">
        <v>578</v>
      </c>
      <c r="Q115" s="28" t="s">
        <v>578</v>
      </c>
      <c r="R115" s="28">
        <v>2029.16</v>
      </c>
      <c r="S115" s="28">
        <v>3.02</v>
      </c>
      <c r="T115" s="28">
        <v>4.57</v>
      </c>
      <c r="U115" s="28" t="s">
        <v>578</v>
      </c>
      <c r="V115" s="28" t="s">
        <v>578</v>
      </c>
      <c r="W115" s="28" t="s">
        <v>578</v>
      </c>
      <c r="X115" s="28">
        <v>192.46</v>
      </c>
      <c r="Y115" s="28">
        <v>291.14999999999998</v>
      </c>
      <c r="Z115" s="28">
        <v>129744.3</v>
      </c>
      <c r="AA115" s="28">
        <v>18749.914220807001</v>
      </c>
      <c r="AB115" s="28">
        <v>27.921147886926999</v>
      </c>
      <c r="AC115" s="28">
        <v>42.234326424012998</v>
      </c>
      <c r="AD115" s="28">
        <v>18820.069695117902</v>
      </c>
      <c r="AE115" s="28">
        <v>2758.24</v>
      </c>
      <c r="AF115" s="28">
        <v>1878.95227615416</v>
      </c>
      <c r="AG115" s="28">
        <v>2.7873269610535401</v>
      </c>
      <c r="AH115" s="28">
        <v>4.2161999361868201</v>
      </c>
      <c r="AI115" s="28">
        <v>284.07391318657301</v>
      </c>
      <c r="AJ115" s="28">
        <v>0.421417591733518</v>
      </c>
      <c r="AK115" s="28">
        <v>0.57372501031881695</v>
      </c>
      <c r="AL115" s="28">
        <v>285.06905578862501</v>
      </c>
      <c r="AM115" s="28">
        <v>19105.138750906499</v>
      </c>
      <c r="AN115" s="28">
        <v>3429.8270355762702</v>
      </c>
      <c r="AO115" s="28">
        <v>15.6699456383989</v>
      </c>
      <c r="AP115" s="28">
        <v>3445.4969812146701</v>
      </c>
      <c r="AQ115" s="28">
        <v>25308.8757321212</v>
      </c>
    </row>
    <row r="116" spans="4:43" x14ac:dyDescent="0.3">
      <c r="D116" s="27" t="s">
        <v>66</v>
      </c>
      <c r="E116" s="27" t="s">
        <v>387</v>
      </c>
      <c r="F116" s="27" t="s">
        <v>284</v>
      </c>
      <c r="G116" s="27" t="s">
        <v>388</v>
      </c>
      <c r="H116" s="27" t="s">
        <v>389</v>
      </c>
      <c r="I116" s="28">
        <v>44757.88</v>
      </c>
      <c r="J116" s="28">
        <v>66.650000000000006</v>
      </c>
      <c r="K116" s="28">
        <v>100.83</v>
      </c>
      <c r="L116" s="28" t="s">
        <v>578</v>
      </c>
      <c r="M116" s="28" t="s">
        <v>578</v>
      </c>
      <c r="N116" s="28" t="s">
        <v>578</v>
      </c>
      <c r="O116" s="28" t="s">
        <v>578</v>
      </c>
      <c r="P116" s="28" t="s">
        <v>578</v>
      </c>
      <c r="Q116" s="28" t="s">
        <v>578</v>
      </c>
      <c r="R116" s="28" t="s">
        <v>578</v>
      </c>
      <c r="S116" s="28" t="s">
        <v>578</v>
      </c>
      <c r="T116" s="28" t="s">
        <v>578</v>
      </c>
      <c r="U116" s="28" t="s">
        <v>578</v>
      </c>
      <c r="V116" s="28" t="s">
        <v>578</v>
      </c>
      <c r="W116" s="28" t="s">
        <v>578</v>
      </c>
      <c r="X116" s="28">
        <v>66.650000000000006</v>
      </c>
      <c r="Y116" s="28">
        <v>100.83</v>
      </c>
      <c r="Z116" s="28">
        <v>44925.36</v>
      </c>
      <c r="AA116" s="28">
        <v>3592.8204956025702</v>
      </c>
      <c r="AB116" s="28">
        <v>5.3501935912149996</v>
      </c>
      <c r="AC116" s="28">
        <v>8.0928560806210008</v>
      </c>
      <c r="AD116" s="28">
        <v>3606.2635452743998</v>
      </c>
      <c r="AE116" s="28">
        <v>519.24</v>
      </c>
      <c r="AF116" s="28">
        <v>360.04102038808497</v>
      </c>
      <c r="AG116" s="28">
        <v>0.53410193326836597</v>
      </c>
      <c r="AH116" s="28">
        <v>0.80789967177448996</v>
      </c>
      <c r="AI116" s="28">
        <v>54.4336664998606</v>
      </c>
      <c r="AJ116" s="28">
        <v>8.0751183339143204E-2</v>
      </c>
      <c r="AK116" s="28">
        <v>0.10993602166423699</v>
      </c>
      <c r="AL116" s="28">
        <v>54.624353704863999</v>
      </c>
      <c r="AM116" s="28">
        <v>3660.8878989792702</v>
      </c>
      <c r="AN116" s="28">
        <v>657.216493103841</v>
      </c>
      <c r="AO116" s="28">
        <v>0</v>
      </c>
      <c r="AP116" s="28">
        <v>657.216493103841</v>
      </c>
      <c r="AQ116" s="28">
        <v>4837.3443920831096</v>
      </c>
    </row>
    <row r="117" spans="4:43" x14ac:dyDescent="0.3">
      <c r="D117" s="27" t="s">
        <v>67</v>
      </c>
      <c r="E117" s="27" t="s">
        <v>390</v>
      </c>
      <c r="F117" s="27" t="s">
        <v>284</v>
      </c>
      <c r="G117" s="27" t="s">
        <v>285</v>
      </c>
      <c r="H117" s="27" t="s">
        <v>286</v>
      </c>
      <c r="I117" s="28">
        <v>1248623.8500000001</v>
      </c>
      <c r="J117" s="28">
        <v>1859.7</v>
      </c>
      <c r="K117" s="28">
        <v>2812.63</v>
      </c>
      <c r="L117" s="28" t="s">
        <v>578</v>
      </c>
      <c r="M117" s="28" t="s">
        <v>578</v>
      </c>
      <c r="N117" s="28" t="s">
        <v>578</v>
      </c>
      <c r="O117" s="28" t="s">
        <v>578</v>
      </c>
      <c r="P117" s="28" t="s">
        <v>578</v>
      </c>
      <c r="Q117" s="28" t="s">
        <v>578</v>
      </c>
      <c r="R117" s="28" t="s">
        <v>578</v>
      </c>
      <c r="S117" s="28" t="s">
        <v>578</v>
      </c>
      <c r="T117" s="28" t="s">
        <v>578</v>
      </c>
      <c r="U117" s="28">
        <v>12081.84</v>
      </c>
      <c r="V117" s="28">
        <v>17.989999999999998</v>
      </c>
      <c r="W117" s="28">
        <v>27.21</v>
      </c>
      <c r="X117" s="28">
        <v>1877.69</v>
      </c>
      <c r="Y117" s="28">
        <v>2839.84</v>
      </c>
      <c r="Z117" s="28">
        <v>1265423.22</v>
      </c>
      <c r="AA117" s="28">
        <v>102450.021608469</v>
      </c>
      <c r="AB117" s="28">
        <v>152.56188194209901</v>
      </c>
      <c r="AC117" s="28">
        <v>230.769465655217</v>
      </c>
      <c r="AD117" s="28">
        <v>102833.352956066</v>
      </c>
      <c r="AE117" s="28">
        <v>15166.12</v>
      </c>
      <c r="AF117" s="28">
        <v>10266.6443712208</v>
      </c>
      <c r="AG117" s="28">
        <v>15.230027403369901</v>
      </c>
      <c r="AH117" s="28">
        <v>23.037426704307801</v>
      </c>
      <c r="AI117" s="28">
        <v>1552.1872901407801</v>
      </c>
      <c r="AJ117" s="28">
        <v>2.3026367412374702</v>
      </c>
      <c r="AK117" s="28">
        <v>3.1348484592032202</v>
      </c>
      <c r="AL117" s="28">
        <v>1557.6247753412199</v>
      </c>
      <c r="AM117" s="28">
        <v>104390.97773140699</v>
      </c>
      <c r="AN117" s="28">
        <v>18740.664611840701</v>
      </c>
      <c r="AO117" s="28">
        <v>85.620992733733104</v>
      </c>
      <c r="AP117" s="28">
        <v>18826.285604574499</v>
      </c>
      <c r="AQ117" s="28">
        <v>138383.38333598201</v>
      </c>
    </row>
    <row r="118" spans="4:43" x14ac:dyDescent="0.3">
      <c r="D118" s="27" t="s">
        <v>68</v>
      </c>
      <c r="E118" s="27" t="s">
        <v>391</v>
      </c>
      <c r="F118" s="27" t="s">
        <v>284</v>
      </c>
      <c r="G118" s="27" t="s">
        <v>285</v>
      </c>
      <c r="H118" s="27" t="s">
        <v>286</v>
      </c>
      <c r="I118" s="28">
        <v>825997.41</v>
      </c>
      <c r="J118" s="28">
        <v>1229.98</v>
      </c>
      <c r="K118" s="28">
        <v>1860.44</v>
      </c>
      <c r="L118" s="28" t="s">
        <v>578</v>
      </c>
      <c r="M118" s="28" t="s">
        <v>578</v>
      </c>
      <c r="N118" s="28" t="s">
        <v>578</v>
      </c>
      <c r="O118" s="28" t="s">
        <v>578</v>
      </c>
      <c r="P118" s="28" t="s">
        <v>578</v>
      </c>
      <c r="Q118" s="28" t="s">
        <v>578</v>
      </c>
      <c r="R118" s="28">
        <v>47054.83</v>
      </c>
      <c r="S118" s="28">
        <v>70.069999999999993</v>
      </c>
      <c r="T118" s="28">
        <v>105.99</v>
      </c>
      <c r="U118" s="28">
        <v>65347.65</v>
      </c>
      <c r="V118" s="28">
        <v>97.31</v>
      </c>
      <c r="W118" s="28">
        <v>147.19999999999999</v>
      </c>
      <c r="X118" s="28">
        <v>1397.36</v>
      </c>
      <c r="Y118" s="28">
        <v>2113.63</v>
      </c>
      <c r="Z118" s="28">
        <v>941910.88</v>
      </c>
      <c r="AA118" s="28">
        <v>105694.620258483</v>
      </c>
      <c r="AB118" s="28">
        <v>157.39352416854399</v>
      </c>
      <c r="AC118" s="28">
        <v>238.077949654062</v>
      </c>
      <c r="AD118" s="28">
        <v>106090.091732306</v>
      </c>
      <c r="AE118" s="28">
        <v>17826.45</v>
      </c>
      <c r="AF118" s="28">
        <v>10591.789646216401</v>
      </c>
      <c r="AG118" s="28">
        <v>15.712363332151201</v>
      </c>
      <c r="AH118" s="28">
        <v>23.767023461546199</v>
      </c>
      <c r="AI118" s="28">
        <v>1601.3451595525501</v>
      </c>
      <c r="AJ118" s="28">
        <v>2.3755613921139802</v>
      </c>
      <c r="AK118" s="28">
        <v>3.2341293076949</v>
      </c>
      <c r="AL118" s="28">
        <v>1606.9548502523601</v>
      </c>
      <c r="AM118" s="28">
        <v>107697.046582558</v>
      </c>
      <c r="AN118" s="28">
        <v>19334.182642512798</v>
      </c>
      <c r="AO118" s="28">
        <v>88.332614977173805</v>
      </c>
      <c r="AP118" s="28">
        <v>19422.515257489998</v>
      </c>
      <c r="AQ118" s="28">
        <v>144946.01184004801</v>
      </c>
    </row>
    <row r="119" spans="4:43" x14ac:dyDescent="0.3">
      <c r="D119" s="27" t="s">
        <v>69</v>
      </c>
      <c r="E119" s="27" t="s">
        <v>392</v>
      </c>
      <c r="F119" s="27" t="s">
        <v>284</v>
      </c>
      <c r="G119" s="27" t="s">
        <v>341</v>
      </c>
      <c r="H119" s="27" t="s">
        <v>342</v>
      </c>
      <c r="I119" s="28">
        <v>9902096.25</v>
      </c>
      <c r="J119" s="28">
        <v>14745.37</v>
      </c>
      <c r="K119" s="28">
        <v>22304.45</v>
      </c>
      <c r="L119" s="28" t="s">
        <v>578</v>
      </c>
      <c r="M119" s="28" t="s">
        <v>578</v>
      </c>
      <c r="N119" s="28" t="s">
        <v>578</v>
      </c>
      <c r="O119" s="28" t="s">
        <v>578</v>
      </c>
      <c r="P119" s="28" t="s">
        <v>578</v>
      </c>
      <c r="Q119" s="28" t="s">
        <v>578</v>
      </c>
      <c r="R119" s="28" t="s">
        <v>578</v>
      </c>
      <c r="S119" s="28" t="s">
        <v>578</v>
      </c>
      <c r="T119" s="28" t="s">
        <v>578</v>
      </c>
      <c r="U119" s="28" t="s">
        <v>578</v>
      </c>
      <c r="V119" s="28" t="s">
        <v>578</v>
      </c>
      <c r="W119" s="28" t="s">
        <v>578</v>
      </c>
      <c r="X119" s="28">
        <v>14745.37</v>
      </c>
      <c r="Y119" s="28">
        <v>22304.45</v>
      </c>
      <c r="Z119" s="28">
        <v>9939146.0700000003</v>
      </c>
      <c r="AA119" s="28">
        <v>742925.87936653895</v>
      </c>
      <c r="AB119" s="28">
        <v>1106.3166992142201</v>
      </c>
      <c r="AC119" s="28">
        <v>1673.4462890962</v>
      </c>
      <c r="AD119" s="28">
        <v>745705.64235484996</v>
      </c>
      <c r="AE119" s="28">
        <v>100565.53</v>
      </c>
      <c r="AF119" s="28">
        <v>74449.528441816496</v>
      </c>
      <c r="AG119" s="28">
        <v>110.441963054186</v>
      </c>
      <c r="AH119" s="28">
        <v>167.05804668333701</v>
      </c>
      <c r="AI119" s="28">
        <v>11255.8307881294</v>
      </c>
      <c r="AJ119" s="28">
        <v>16.697784919723102</v>
      </c>
      <c r="AK119" s="28">
        <v>22.732645749224801</v>
      </c>
      <c r="AL119" s="28">
        <v>11295.2612187983</v>
      </c>
      <c r="AM119" s="28">
        <v>757000.903573649</v>
      </c>
      <c r="AN119" s="28">
        <v>135899.675939771</v>
      </c>
      <c r="AO119" s="28">
        <v>0</v>
      </c>
      <c r="AP119" s="28">
        <v>135899.675939771</v>
      </c>
      <c r="AQ119" s="28">
        <v>993466.10951342003</v>
      </c>
    </row>
    <row r="120" spans="4:43" x14ac:dyDescent="0.3">
      <c r="D120" s="27" t="s">
        <v>69</v>
      </c>
      <c r="E120" s="27" t="s">
        <v>392</v>
      </c>
      <c r="F120" s="27" t="s">
        <v>284</v>
      </c>
      <c r="G120" s="27" t="s">
        <v>366</v>
      </c>
      <c r="H120" s="27" t="s">
        <v>367</v>
      </c>
      <c r="I120" s="28">
        <v>1285010.43</v>
      </c>
      <c r="J120" s="28">
        <v>1913.48</v>
      </c>
      <c r="K120" s="28">
        <v>2894.42</v>
      </c>
      <c r="L120" s="28" t="s">
        <v>578</v>
      </c>
      <c r="M120" s="28" t="s">
        <v>578</v>
      </c>
      <c r="N120" s="28" t="s">
        <v>578</v>
      </c>
      <c r="O120" s="28" t="s">
        <v>578</v>
      </c>
      <c r="P120" s="28" t="s">
        <v>578</v>
      </c>
      <c r="Q120" s="28" t="s">
        <v>578</v>
      </c>
      <c r="R120" s="28" t="s">
        <v>578</v>
      </c>
      <c r="S120" s="28" t="s">
        <v>578</v>
      </c>
      <c r="T120" s="28" t="s">
        <v>578</v>
      </c>
      <c r="U120" s="28" t="s">
        <v>578</v>
      </c>
      <c r="V120" s="28" t="s">
        <v>578</v>
      </c>
      <c r="W120" s="28" t="s">
        <v>578</v>
      </c>
      <c r="X120" s="28">
        <v>1913.48</v>
      </c>
      <c r="Y120" s="28">
        <v>2894.42</v>
      </c>
      <c r="Z120" s="28">
        <v>1289818.33</v>
      </c>
      <c r="AA120" s="28">
        <v>94095.335231699297</v>
      </c>
      <c r="AB120" s="28">
        <v>140.12062791648</v>
      </c>
      <c r="AC120" s="28">
        <v>211.95047043056499</v>
      </c>
      <c r="AD120" s="28">
        <v>94447.406330046302</v>
      </c>
      <c r="AE120" s="28">
        <v>14781.05</v>
      </c>
      <c r="AF120" s="28">
        <v>9429.4108351114592</v>
      </c>
      <c r="AG120" s="28">
        <v>13.988035449922201</v>
      </c>
      <c r="AH120" s="28">
        <v>21.158749940498399</v>
      </c>
      <c r="AI120" s="28">
        <v>1425.60812691669</v>
      </c>
      <c r="AJ120" s="28">
        <v>2.11485925216367</v>
      </c>
      <c r="AK120" s="28">
        <v>2.8792050215067899</v>
      </c>
      <c r="AL120" s="28">
        <v>1430.6021911903599</v>
      </c>
      <c r="AM120" s="28">
        <v>95878.008521236698</v>
      </c>
      <c r="AN120" s="28">
        <v>17212.384062258901</v>
      </c>
      <c r="AO120" s="28">
        <v>255.90995044114999</v>
      </c>
      <c r="AP120" s="28">
        <v>17468.294012700098</v>
      </c>
      <c r="AQ120" s="28">
        <v>128127.352533937</v>
      </c>
    </row>
    <row r="121" spans="4:43" x14ac:dyDescent="0.3">
      <c r="D121" s="27" t="s">
        <v>70</v>
      </c>
      <c r="E121" s="27" t="s">
        <v>393</v>
      </c>
      <c r="F121" s="27" t="s">
        <v>284</v>
      </c>
      <c r="G121" s="27" t="s">
        <v>302</v>
      </c>
      <c r="H121" s="27" t="s">
        <v>303</v>
      </c>
      <c r="I121" s="28">
        <v>5643960.96</v>
      </c>
      <c r="J121" s="28">
        <v>8404.65</v>
      </c>
      <c r="K121" s="28">
        <v>12713.01</v>
      </c>
      <c r="L121" s="28" t="s">
        <v>578</v>
      </c>
      <c r="M121" s="28" t="s">
        <v>578</v>
      </c>
      <c r="N121" s="28" t="s">
        <v>578</v>
      </c>
      <c r="O121" s="28" t="s">
        <v>578</v>
      </c>
      <c r="P121" s="28" t="s">
        <v>578</v>
      </c>
      <c r="Q121" s="28" t="s">
        <v>578</v>
      </c>
      <c r="R121" s="28" t="s">
        <v>578</v>
      </c>
      <c r="S121" s="28" t="s">
        <v>578</v>
      </c>
      <c r="T121" s="28" t="s">
        <v>578</v>
      </c>
      <c r="U121" s="28" t="s">
        <v>578</v>
      </c>
      <c r="V121" s="28" t="s">
        <v>578</v>
      </c>
      <c r="W121" s="28" t="s">
        <v>578</v>
      </c>
      <c r="X121" s="28">
        <v>8404.65</v>
      </c>
      <c r="Y121" s="28">
        <v>12713.01</v>
      </c>
      <c r="Z121" s="28">
        <v>5665078.6200000001</v>
      </c>
      <c r="AA121" s="28">
        <v>459549.90013537399</v>
      </c>
      <c r="AB121" s="28">
        <v>684.33169834149999</v>
      </c>
      <c r="AC121" s="28">
        <v>1035.1397046248501</v>
      </c>
      <c r="AD121" s="28">
        <v>461269.37153834099</v>
      </c>
      <c r="AE121" s="28">
        <v>52485.13</v>
      </c>
      <c r="AF121" s="28">
        <v>46052.0683298531</v>
      </c>
      <c r="AG121" s="28">
        <v>68.315823289993602</v>
      </c>
      <c r="AH121" s="28">
        <v>103.33669993525</v>
      </c>
      <c r="AI121" s="28">
        <v>6962.4925693021796</v>
      </c>
      <c r="AJ121" s="28">
        <v>10.3287092366373</v>
      </c>
      <c r="AK121" s="28">
        <v>14.061678794645401</v>
      </c>
      <c r="AL121" s="28">
        <v>6986.8829573334697</v>
      </c>
      <c r="AM121" s="28">
        <v>468256.25449567498</v>
      </c>
      <c r="AN121" s="28">
        <v>84063.140403559795</v>
      </c>
      <c r="AO121" s="28">
        <v>910.95758545144599</v>
      </c>
      <c r="AP121" s="28">
        <v>84974.097989011207</v>
      </c>
      <c r="AQ121" s="28">
        <v>605715.48248468596</v>
      </c>
    </row>
    <row r="122" spans="4:43" x14ac:dyDescent="0.3">
      <c r="D122" s="27" t="s">
        <v>71</v>
      </c>
      <c r="E122" s="27" t="s">
        <v>394</v>
      </c>
      <c r="F122" s="27" t="s">
        <v>284</v>
      </c>
      <c r="G122" s="27" t="s">
        <v>395</v>
      </c>
      <c r="H122" s="27" t="s">
        <v>396</v>
      </c>
      <c r="I122" s="28">
        <v>575885.42000000004</v>
      </c>
      <c r="J122" s="28">
        <v>857.51</v>
      </c>
      <c r="K122" s="28">
        <v>1297.17</v>
      </c>
      <c r="L122" s="28" t="s">
        <v>578</v>
      </c>
      <c r="M122" s="28" t="s">
        <v>578</v>
      </c>
      <c r="N122" s="28" t="s">
        <v>578</v>
      </c>
      <c r="O122" s="28" t="s">
        <v>578</v>
      </c>
      <c r="P122" s="28" t="s">
        <v>578</v>
      </c>
      <c r="Q122" s="28" t="s">
        <v>578</v>
      </c>
      <c r="R122" s="28" t="s">
        <v>578</v>
      </c>
      <c r="S122" s="28" t="s">
        <v>578</v>
      </c>
      <c r="T122" s="28" t="s">
        <v>578</v>
      </c>
      <c r="U122" s="28" t="s">
        <v>578</v>
      </c>
      <c r="V122" s="28" t="s">
        <v>578</v>
      </c>
      <c r="W122" s="28" t="s">
        <v>578</v>
      </c>
      <c r="X122" s="28">
        <v>857.51</v>
      </c>
      <c r="Y122" s="28">
        <v>1297.17</v>
      </c>
      <c r="Z122" s="28">
        <v>578040.1</v>
      </c>
      <c r="AA122" s="28">
        <v>43186.441614441603</v>
      </c>
      <c r="AB122" s="28">
        <v>64.310428851072999</v>
      </c>
      <c r="AC122" s="28">
        <v>97.277793690607993</v>
      </c>
      <c r="AD122" s="28">
        <v>43348.029836983304</v>
      </c>
      <c r="AE122" s="28">
        <v>5650.63</v>
      </c>
      <c r="AF122" s="28">
        <v>4327.7671469052502</v>
      </c>
      <c r="AG122" s="28">
        <v>6.4200151344030303</v>
      </c>
      <c r="AH122" s="28">
        <v>9.7111202877173195</v>
      </c>
      <c r="AI122" s="28">
        <v>654.30387156932397</v>
      </c>
      <c r="AJ122" s="28">
        <v>0.970645839055155</v>
      </c>
      <c r="AK122" s="28">
        <v>1.3214536007789099</v>
      </c>
      <c r="AL122" s="28">
        <v>656.59597100915801</v>
      </c>
      <c r="AM122" s="28">
        <v>44004.625807992503</v>
      </c>
      <c r="AN122" s="28">
        <v>7899.8774756089297</v>
      </c>
      <c r="AO122" s="28">
        <v>1045.6624518311201</v>
      </c>
      <c r="AP122" s="28">
        <v>8945.5399274400497</v>
      </c>
      <c r="AQ122" s="28">
        <v>58600.795735432497</v>
      </c>
    </row>
    <row r="123" spans="4:43" x14ac:dyDescent="0.3">
      <c r="D123" s="27" t="s">
        <v>72</v>
      </c>
      <c r="E123" s="27" t="s">
        <v>397</v>
      </c>
      <c r="F123" s="27" t="s">
        <v>284</v>
      </c>
      <c r="G123" s="27" t="s">
        <v>285</v>
      </c>
      <c r="H123" s="27" t="s">
        <v>286</v>
      </c>
      <c r="I123" s="28">
        <v>24049777.02</v>
      </c>
      <c r="J123" s="28">
        <v>35813.65</v>
      </c>
      <c r="K123" s="28">
        <v>54173.08</v>
      </c>
      <c r="L123" s="28" t="s">
        <v>578</v>
      </c>
      <c r="M123" s="28" t="s">
        <v>578</v>
      </c>
      <c r="N123" s="28" t="s">
        <v>578</v>
      </c>
      <c r="O123" s="28" t="s">
        <v>578</v>
      </c>
      <c r="P123" s="28" t="s">
        <v>578</v>
      </c>
      <c r="Q123" s="28" t="s">
        <v>578</v>
      </c>
      <c r="R123" s="28">
        <v>1814637.28</v>
      </c>
      <c r="S123" s="28">
        <v>2702.24</v>
      </c>
      <c r="T123" s="28">
        <v>4087.48</v>
      </c>
      <c r="U123" s="28" t="s">
        <v>578</v>
      </c>
      <c r="V123" s="28" t="s">
        <v>578</v>
      </c>
      <c r="W123" s="28" t="s">
        <v>578</v>
      </c>
      <c r="X123" s="28">
        <v>38515.89</v>
      </c>
      <c r="Y123" s="28">
        <v>58260.56</v>
      </c>
      <c r="Z123" s="28">
        <v>25961190.75</v>
      </c>
      <c r="AA123" s="28">
        <v>1947435.6094048801</v>
      </c>
      <c r="AB123" s="28">
        <v>2899.9939192429201</v>
      </c>
      <c r="AC123" s="28">
        <v>4386.6137668148203</v>
      </c>
      <c r="AD123" s="28">
        <v>1954722.2170909401</v>
      </c>
      <c r="AE123" s="28">
        <v>255457.83</v>
      </c>
      <c r="AF123" s="28">
        <v>195154.94993118499</v>
      </c>
      <c r="AG123" s="28">
        <v>289.50211265590099</v>
      </c>
      <c r="AH123" s="28">
        <v>437.91015763877402</v>
      </c>
      <c r="AI123" s="28">
        <v>29504.969875101098</v>
      </c>
      <c r="AJ123" s="28">
        <v>43.769993553645499</v>
      </c>
      <c r="AK123" s="28">
        <v>59.589206753142001</v>
      </c>
      <c r="AL123" s="28">
        <v>29608.329075407899</v>
      </c>
      <c r="AM123" s="28">
        <v>1984330.5461663499</v>
      </c>
      <c r="AN123" s="28">
        <v>356234.55257231498</v>
      </c>
      <c r="AO123" s="28">
        <v>1627.5386529392699</v>
      </c>
      <c r="AP123" s="28">
        <v>357862.091225254</v>
      </c>
      <c r="AQ123" s="28">
        <v>2597650.4673916101</v>
      </c>
    </row>
    <row r="124" spans="4:43" x14ac:dyDescent="0.3">
      <c r="D124" s="27" t="s">
        <v>72</v>
      </c>
      <c r="E124" s="27" t="s">
        <v>397</v>
      </c>
      <c r="F124" s="27" t="s">
        <v>284</v>
      </c>
      <c r="G124" s="27" t="s">
        <v>291</v>
      </c>
      <c r="H124" s="27" t="s">
        <v>292</v>
      </c>
      <c r="I124" s="28">
        <v>1606833.78</v>
      </c>
      <c r="J124" s="28">
        <v>2393.9</v>
      </c>
      <c r="K124" s="28">
        <v>3619.3</v>
      </c>
      <c r="L124" s="28" t="s">
        <v>578</v>
      </c>
      <c r="M124" s="28" t="s">
        <v>578</v>
      </c>
      <c r="N124" s="28" t="s">
        <v>578</v>
      </c>
      <c r="O124" s="28" t="s">
        <v>578</v>
      </c>
      <c r="P124" s="28" t="s">
        <v>578</v>
      </c>
      <c r="Q124" s="28" t="s">
        <v>578</v>
      </c>
      <c r="R124" s="28" t="s">
        <v>578</v>
      </c>
      <c r="S124" s="28" t="s">
        <v>578</v>
      </c>
      <c r="T124" s="28" t="s">
        <v>578</v>
      </c>
      <c r="U124" s="28" t="s">
        <v>578</v>
      </c>
      <c r="V124" s="28" t="s">
        <v>578</v>
      </c>
      <c r="W124" s="28" t="s">
        <v>578</v>
      </c>
      <c r="X124" s="28">
        <v>2393.9</v>
      </c>
      <c r="Y124" s="28">
        <v>3619.3</v>
      </c>
      <c r="Z124" s="28">
        <v>1612846.98</v>
      </c>
      <c r="AA124" s="28">
        <v>143215.40303540399</v>
      </c>
      <c r="AB124" s="28">
        <v>213.267023900005</v>
      </c>
      <c r="AC124" s="28">
        <v>322.59380829723301</v>
      </c>
      <c r="AD124" s="28">
        <v>143751.263867601</v>
      </c>
      <c r="AE124" s="28">
        <v>20970.740000000002</v>
      </c>
      <c r="AF124" s="28">
        <v>14351.7940591968</v>
      </c>
      <c r="AG124" s="28">
        <v>21.290132287215702</v>
      </c>
      <c r="AH124" s="28">
        <v>32.204135232430502</v>
      </c>
      <c r="AI124" s="28">
        <v>2169.8104584053499</v>
      </c>
      <c r="AJ124" s="28">
        <v>3.21886753923381</v>
      </c>
      <c r="AK124" s="28">
        <v>4.3822205061852397</v>
      </c>
      <c r="AL124" s="28">
        <v>2177.4115464507599</v>
      </c>
      <c r="AM124" s="28">
        <v>145928.67541405</v>
      </c>
      <c r="AN124" s="28">
        <v>26197.669785423201</v>
      </c>
      <c r="AO124" s="28">
        <v>0</v>
      </c>
      <c r="AP124" s="28">
        <v>26197.669785423201</v>
      </c>
      <c r="AQ124" s="28">
        <v>193097.08519947299</v>
      </c>
    </row>
    <row r="125" spans="4:43" x14ac:dyDescent="0.3">
      <c r="D125" s="27" t="s">
        <v>73</v>
      </c>
      <c r="E125" s="27" t="s">
        <v>398</v>
      </c>
      <c r="F125" s="27" t="s">
        <v>284</v>
      </c>
      <c r="G125" s="27" t="s">
        <v>298</v>
      </c>
      <c r="H125" s="27" t="s">
        <v>299</v>
      </c>
      <c r="I125" s="28">
        <v>4055965.99</v>
      </c>
      <c r="J125" s="28">
        <v>6039.91</v>
      </c>
      <c r="K125" s="28">
        <v>9136.1</v>
      </c>
      <c r="L125" s="28" t="s">
        <v>578</v>
      </c>
      <c r="M125" s="28" t="s">
        <v>578</v>
      </c>
      <c r="N125" s="28" t="s">
        <v>578</v>
      </c>
      <c r="O125" s="28" t="s">
        <v>578</v>
      </c>
      <c r="P125" s="28" t="s">
        <v>578</v>
      </c>
      <c r="Q125" s="28" t="s">
        <v>578</v>
      </c>
      <c r="R125" s="28">
        <v>357283.47</v>
      </c>
      <c r="S125" s="28">
        <v>532.04</v>
      </c>
      <c r="T125" s="28">
        <v>804.78</v>
      </c>
      <c r="U125" s="28" t="s">
        <v>578</v>
      </c>
      <c r="V125" s="28" t="s">
        <v>578</v>
      </c>
      <c r="W125" s="28" t="s">
        <v>578</v>
      </c>
      <c r="X125" s="28">
        <v>6571.95</v>
      </c>
      <c r="Y125" s="28">
        <v>9940.8799999999992</v>
      </c>
      <c r="Z125" s="28">
        <v>4429762.29</v>
      </c>
      <c r="AA125" s="28">
        <v>324423.446427099</v>
      </c>
      <c r="AB125" s="28">
        <v>483.11020923904402</v>
      </c>
      <c r="AC125" s="28">
        <v>730.76632203538998</v>
      </c>
      <c r="AD125" s="28">
        <v>325637.322958373</v>
      </c>
      <c r="AE125" s="28">
        <v>64795.08</v>
      </c>
      <c r="AF125" s="28">
        <v>32510.877966201399</v>
      </c>
      <c r="AG125" s="28">
        <v>48.228178987170601</v>
      </c>
      <c r="AH125" s="28">
        <v>72.951486499186302</v>
      </c>
      <c r="AI125" s="28">
        <v>4915.2351777093299</v>
      </c>
      <c r="AJ125" s="28">
        <v>7.29164655831568</v>
      </c>
      <c r="AK125" s="28">
        <v>9.9269704895380393</v>
      </c>
      <c r="AL125" s="28">
        <v>4932.4537947571798</v>
      </c>
      <c r="AM125" s="28">
        <v>330569.77675313101</v>
      </c>
      <c r="AN125" s="28">
        <v>59345.141233193099</v>
      </c>
      <c r="AO125" s="28">
        <v>224.28005011858801</v>
      </c>
      <c r="AP125" s="28">
        <v>59569.421283311698</v>
      </c>
      <c r="AQ125" s="28">
        <v>454934.278036442</v>
      </c>
    </row>
    <row r="126" spans="4:43" x14ac:dyDescent="0.3">
      <c r="D126" s="27" t="s">
        <v>73</v>
      </c>
      <c r="E126" s="27" t="s">
        <v>398</v>
      </c>
      <c r="F126" s="27" t="s">
        <v>284</v>
      </c>
      <c r="G126" s="27" t="s">
        <v>285</v>
      </c>
      <c r="H126" s="27" t="s">
        <v>286</v>
      </c>
      <c r="I126" s="28">
        <v>33519.72</v>
      </c>
      <c r="J126" s="28">
        <v>49.94</v>
      </c>
      <c r="K126" s="28">
        <v>75.5</v>
      </c>
      <c r="L126" s="28" t="s">
        <v>578</v>
      </c>
      <c r="M126" s="28" t="s">
        <v>578</v>
      </c>
      <c r="N126" s="28" t="s">
        <v>578</v>
      </c>
      <c r="O126" s="28" t="s">
        <v>578</v>
      </c>
      <c r="P126" s="28" t="s">
        <v>578</v>
      </c>
      <c r="Q126" s="28" t="s">
        <v>578</v>
      </c>
      <c r="R126" s="28" t="s">
        <v>578</v>
      </c>
      <c r="S126" s="28" t="s">
        <v>578</v>
      </c>
      <c r="T126" s="28" t="s">
        <v>578</v>
      </c>
      <c r="U126" s="28" t="s">
        <v>578</v>
      </c>
      <c r="V126" s="28" t="s">
        <v>578</v>
      </c>
      <c r="W126" s="28" t="s">
        <v>578</v>
      </c>
      <c r="X126" s="28">
        <v>49.94</v>
      </c>
      <c r="Y126" s="28">
        <v>75.5</v>
      </c>
      <c r="Z126" s="28">
        <v>33645.160000000003</v>
      </c>
      <c r="AA126" s="28">
        <v>5380.7394033124001</v>
      </c>
      <c r="AB126" s="28">
        <v>8.0126458985879996</v>
      </c>
      <c r="AC126" s="28">
        <v>12.120157035726001</v>
      </c>
      <c r="AD126" s="28">
        <v>5400.8722062467104</v>
      </c>
      <c r="AE126" s="28">
        <v>790.98</v>
      </c>
      <c r="AF126" s="28">
        <v>539.21060280544498</v>
      </c>
      <c r="AG126" s="28">
        <v>0.79989059326285605</v>
      </c>
      <c r="AH126" s="28">
        <v>1.2099401022535801</v>
      </c>
      <c r="AI126" s="28">
        <v>81.521850189911802</v>
      </c>
      <c r="AJ126" s="28">
        <v>0.120935926130359</v>
      </c>
      <c r="AK126" s="28">
        <v>0.16464420761753701</v>
      </c>
      <c r="AL126" s="28">
        <v>81.807430323659702</v>
      </c>
      <c r="AM126" s="28">
        <v>5482.6796365703703</v>
      </c>
      <c r="AN126" s="28">
        <v>984.27146173017195</v>
      </c>
      <c r="AO126" s="28">
        <v>4.4968682497100803</v>
      </c>
      <c r="AP126" s="28">
        <v>988.76832997988197</v>
      </c>
      <c r="AQ126" s="28">
        <v>7262.42796655026</v>
      </c>
    </row>
    <row r="127" spans="4:43" x14ac:dyDescent="0.3">
      <c r="D127" s="27" t="s">
        <v>73</v>
      </c>
      <c r="E127" s="27" t="s">
        <v>398</v>
      </c>
      <c r="F127" s="27" t="s">
        <v>284</v>
      </c>
      <c r="G127" s="27" t="s">
        <v>335</v>
      </c>
      <c r="H127" s="27" t="s">
        <v>336</v>
      </c>
      <c r="I127" s="28">
        <v>6256.48</v>
      </c>
      <c r="J127" s="28">
        <v>9.32</v>
      </c>
      <c r="K127" s="28">
        <v>14.1</v>
      </c>
      <c r="L127" s="28" t="s">
        <v>578</v>
      </c>
      <c r="M127" s="28" t="s">
        <v>578</v>
      </c>
      <c r="N127" s="28" t="s">
        <v>578</v>
      </c>
      <c r="O127" s="28" t="s">
        <v>578</v>
      </c>
      <c r="P127" s="28" t="s">
        <v>578</v>
      </c>
      <c r="Q127" s="28" t="s">
        <v>578</v>
      </c>
      <c r="R127" s="28" t="s">
        <v>578</v>
      </c>
      <c r="S127" s="28" t="s">
        <v>578</v>
      </c>
      <c r="T127" s="28" t="s">
        <v>578</v>
      </c>
      <c r="U127" s="28" t="s">
        <v>578</v>
      </c>
      <c r="V127" s="28" t="s">
        <v>578</v>
      </c>
      <c r="W127" s="28" t="s">
        <v>578</v>
      </c>
      <c r="X127" s="28">
        <v>9.32</v>
      </c>
      <c r="Y127" s="28">
        <v>14.1</v>
      </c>
      <c r="Z127" s="28">
        <v>6279.9</v>
      </c>
      <c r="AA127" s="28">
        <v>686.93079912170003</v>
      </c>
      <c r="AB127" s="28">
        <v>1.02293256625</v>
      </c>
      <c r="AC127" s="28">
        <v>1.54731699969</v>
      </c>
      <c r="AD127" s="28">
        <v>689.50104868764004</v>
      </c>
      <c r="AE127" s="28">
        <v>75.92</v>
      </c>
      <c r="AF127" s="28">
        <v>68.838191666123294</v>
      </c>
      <c r="AG127" s="28">
        <v>0.102117839828207</v>
      </c>
      <c r="AH127" s="28">
        <v>0.15446671157820899</v>
      </c>
      <c r="AI127" s="28">
        <v>10.4074673590477</v>
      </c>
      <c r="AJ127" s="28">
        <v>1.5439255865830099E-2</v>
      </c>
      <c r="AK127" s="28">
        <v>2.1019263088901799E-2</v>
      </c>
      <c r="AL127" s="28">
        <v>10.443925878002499</v>
      </c>
      <c r="AM127" s="28">
        <v>699.94497456564295</v>
      </c>
      <c r="AN127" s="28">
        <v>125.65677896827999</v>
      </c>
      <c r="AO127" s="28">
        <v>0.345483184340593</v>
      </c>
      <c r="AP127" s="28">
        <v>126.002262152621</v>
      </c>
      <c r="AQ127" s="28">
        <v>901.86723671826303</v>
      </c>
    </row>
    <row r="128" spans="4:43" x14ac:dyDescent="0.3">
      <c r="D128" s="27" t="s">
        <v>74</v>
      </c>
      <c r="E128" s="27" t="s">
        <v>399</v>
      </c>
      <c r="F128" s="27" t="s">
        <v>284</v>
      </c>
      <c r="G128" s="27" t="s">
        <v>285</v>
      </c>
      <c r="H128" s="27" t="s">
        <v>286</v>
      </c>
      <c r="I128" s="28">
        <v>30111817.09</v>
      </c>
      <c r="J128" s="28">
        <v>44840.49</v>
      </c>
      <c r="K128" s="28">
        <v>67828.36</v>
      </c>
      <c r="L128" s="28" t="s">
        <v>578</v>
      </c>
      <c r="M128" s="28" t="s">
        <v>578</v>
      </c>
      <c r="N128" s="28" t="s">
        <v>578</v>
      </c>
      <c r="O128" s="28" t="s">
        <v>578</v>
      </c>
      <c r="P128" s="28" t="s">
        <v>578</v>
      </c>
      <c r="Q128" s="28" t="s">
        <v>578</v>
      </c>
      <c r="R128" s="28">
        <v>557983.98</v>
      </c>
      <c r="S128" s="28">
        <v>830.91</v>
      </c>
      <c r="T128" s="28">
        <v>1256.8599999999999</v>
      </c>
      <c r="U128" s="28">
        <v>1070037.79</v>
      </c>
      <c r="V128" s="28">
        <v>1593.43</v>
      </c>
      <c r="W128" s="28">
        <v>2410.27</v>
      </c>
      <c r="X128" s="28">
        <v>47264.83</v>
      </c>
      <c r="Y128" s="28">
        <v>71495.490000000005</v>
      </c>
      <c r="Z128" s="28">
        <v>31858599.18</v>
      </c>
      <c r="AA128" s="28">
        <v>2433427.8850479298</v>
      </c>
      <c r="AB128" s="28">
        <v>3623.70189721624</v>
      </c>
      <c r="AC128" s="28">
        <v>5481.3151364566902</v>
      </c>
      <c r="AD128" s="28">
        <v>2442532.9020815901</v>
      </c>
      <c r="AE128" s="28">
        <v>318470.08</v>
      </c>
      <c r="AF128" s="28">
        <v>243856.84167461601</v>
      </c>
      <c r="AG128" s="28">
        <v>361.74880972935</v>
      </c>
      <c r="AH128" s="28">
        <v>547.19282301924602</v>
      </c>
      <c r="AI128" s="28">
        <v>36868.082362163703</v>
      </c>
      <c r="AJ128" s="28">
        <v>54.6930138942108</v>
      </c>
      <c r="AK128" s="28">
        <v>74.459990698882507</v>
      </c>
      <c r="AL128" s="28">
        <v>36997.235366756802</v>
      </c>
      <c r="AM128" s="28">
        <v>2479530.1374483299</v>
      </c>
      <c r="AN128" s="28">
        <v>445134.663078168</v>
      </c>
      <c r="AO128" s="28">
        <v>2033.6990465460899</v>
      </c>
      <c r="AP128" s="28">
        <v>447168.36212471401</v>
      </c>
      <c r="AQ128" s="28">
        <v>3245168.5795730399</v>
      </c>
    </row>
    <row r="129" spans="4:43" x14ac:dyDescent="0.3">
      <c r="D129" s="27" t="s">
        <v>74</v>
      </c>
      <c r="E129" s="27" t="s">
        <v>399</v>
      </c>
      <c r="F129" s="27" t="s">
        <v>284</v>
      </c>
      <c r="G129" s="27" t="s">
        <v>287</v>
      </c>
      <c r="H129" s="27" t="s">
        <v>288</v>
      </c>
      <c r="I129" s="28">
        <v>854206.72</v>
      </c>
      <c r="J129" s="28">
        <v>1272.0899999999999</v>
      </c>
      <c r="K129" s="28">
        <v>1924.16</v>
      </c>
      <c r="L129" s="28" t="s">
        <v>578</v>
      </c>
      <c r="M129" s="28" t="s">
        <v>578</v>
      </c>
      <c r="N129" s="28" t="s">
        <v>578</v>
      </c>
      <c r="O129" s="28" t="s">
        <v>578</v>
      </c>
      <c r="P129" s="28" t="s">
        <v>578</v>
      </c>
      <c r="Q129" s="28" t="s">
        <v>578</v>
      </c>
      <c r="R129" s="28">
        <v>202782.07</v>
      </c>
      <c r="S129" s="28">
        <v>301.97000000000003</v>
      </c>
      <c r="T129" s="28">
        <v>456.77</v>
      </c>
      <c r="U129" s="28" t="s">
        <v>578</v>
      </c>
      <c r="V129" s="28" t="s">
        <v>578</v>
      </c>
      <c r="W129" s="28" t="s">
        <v>578</v>
      </c>
      <c r="X129" s="28">
        <v>1574.06</v>
      </c>
      <c r="Y129" s="28">
        <v>2380.9299999999998</v>
      </c>
      <c r="Z129" s="28">
        <v>1060943.78</v>
      </c>
      <c r="AA129" s="28">
        <v>84358.853043024996</v>
      </c>
      <c r="AB129" s="28">
        <v>125.621694792938</v>
      </c>
      <c r="AC129" s="28">
        <v>190.018968390986</v>
      </c>
      <c r="AD129" s="28">
        <v>84674.493706208901</v>
      </c>
      <c r="AE129" s="28">
        <v>16097.64</v>
      </c>
      <c r="AF129" s="28">
        <v>8453.7058182496694</v>
      </c>
      <c r="AG129" s="28">
        <v>12.540628331578301</v>
      </c>
      <c r="AH129" s="28">
        <v>18.969355626423599</v>
      </c>
      <c r="AI129" s="28">
        <v>1278.0938202611601</v>
      </c>
      <c r="AJ129" s="28">
        <v>1.8960249242956899</v>
      </c>
      <c r="AK129" s="28">
        <v>2.58128028016481</v>
      </c>
      <c r="AL129" s="28">
        <v>1282.5711254656201</v>
      </c>
      <c r="AM129" s="28">
        <v>85957.064831674506</v>
      </c>
      <c r="AN129" s="28">
        <v>15431.3385891777</v>
      </c>
      <c r="AO129" s="28">
        <v>0</v>
      </c>
      <c r="AP129" s="28">
        <v>15431.3385891777</v>
      </c>
      <c r="AQ129" s="28">
        <v>117486.043420852</v>
      </c>
    </row>
    <row r="130" spans="4:43" x14ac:dyDescent="0.3">
      <c r="D130" s="27" t="s">
        <v>74</v>
      </c>
      <c r="E130" s="27" t="s">
        <v>399</v>
      </c>
      <c r="F130" s="27" t="s">
        <v>284</v>
      </c>
      <c r="G130" s="27" t="s">
        <v>289</v>
      </c>
      <c r="H130" s="27" t="s">
        <v>290</v>
      </c>
      <c r="I130" s="28">
        <v>17380.55</v>
      </c>
      <c r="J130" s="28">
        <v>25.88</v>
      </c>
      <c r="K130" s="28">
        <v>39.14</v>
      </c>
      <c r="L130" s="28" t="s">
        <v>578</v>
      </c>
      <c r="M130" s="28" t="s">
        <v>578</v>
      </c>
      <c r="N130" s="28" t="s">
        <v>578</v>
      </c>
      <c r="O130" s="28" t="s">
        <v>578</v>
      </c>
      <c r="P130" s="28" t="s">
        <v>578</v>
      </c>
      <c r="Q130" s="28" t="s">
        <v>578</v>
      </c>
      <c r="R130" s="28" t="s">
        <v>578</v>
      </c>
      <c r="S130" s="28" t="s">
        <v>578</v>
      </c>
      <c r="T130" s="28" t="s">
        <v>578</v>
      </c>
      <c r="U130" s="28" t="s">
        <v>578</v>
      </c>
      <c r="V130" s="28" t="s">
        <v>578</v>
      </c>
      <c r="W130" s="28" t="s">
        <v>578</v>
      </c>
      <c r="X130" s="28">
        <v>25.88</v>
      </c>
      <c r="Y130" s="28">
        <v>39.14</v>
      </c>
      <c r="Z130" s="28">
        <v>17445.57</v>
      </c>
      <c r="AA130" s="28">
        <v>1259.39480465878</v>
      </c>
      <c r="AB130" s="28">
        <v>1.8754084881799999</v>
      </c>
      <c r="AC130" s="28">
        <v>2.8367964644199999</v>
      </c>
      <c r="AD130" s="28">
        <v>1264.1070096113799</v>
      </c>
      <c r="AE130" s="28">
        <v>219.81</v>
      </c>
      <c r="AF130" s="28">
        <v>126.205523225447</v>
      </c>
      <c r="AG130" s="28">
        <v>0.187219261491926</v>
      </c>
      <c r="AH130" s="28">
        <v>0.28319384463487901</v>
      </c>
      <c r="AI130" s="28">
        <v>19.080685179398401</v>
      </c>
      <c r="AJ130" s="28">
        <v>2.83057895275531E-2</v>
      </c>
      <c r="AK130" s="28">
        <v>3.8535978818479803E-2</v>
      </c>
      <c r="AL130" s="28">
        <v>19.147526947744399</v>
      </c>
      <c r="AM130" s="28">
        <v>1283.25453655912</v>
      </c>
      <c r="AN130" s="28">
        <v>230.37472589972899</v>
      </c>
      <c r="AO130" s="28">
        <v>1.0404965436500899</v>
      </c>
      <c r="AP130" s="28">
        <v>231.41522244337901</v>
      </c>
      <c r="AQ130" s="28">
        <v>1734.4797590025</v>
      </c>
    </row>
    <row r="131" spans="4:43" x14ac:dyDescent="0.3">
      <c r="D131" s="27" t="s">
        <v>74</v>
      </c>
      <c r="E131" s="27" t="s">
        <v>399</v>
      </c>
      <c r="F131" s="27" t="s">
        <v>284</v>
      </c>
      <c r="G131" s="27" t="s">
        <v>304</v>
      </c>
      <c r="H131" s="27" t="s">
        <v>305</v>
      </c>
      <c r="I131" s="28">
        <v>186.99</v>
      </c>
      <c r="J131" s="28">
        <v>0.28000000000000003</v>
      </c>
      <c r="K131" s="28">
        <v>0.42</v>
      </c>
      <c r="L131" s="28" t="s">
        <v>578</v>
      </c>
      <c r="M131" s="28" t="s">
        <v>578</v>
      </c>
      <c r="N131" s="28" t="s">
        <v>578</v>
      </c>
      <c r="O131" s="28" t="s">
        <v>578</v>
      </c>
      <c r="P131" s="28" t="s">
        <v>578</v>
      </c>
      <c r="Q131" s="28" t="s">
        <v>578</v>
      </c>
      <c r="R131" s="28" t="s">
        <v>578</v>
      </c>
      <c r="S131" s="28" t="s">
        <v>578</v>
      </c>
      <c r="T131" s="28" t="s">
        <v>578</v>
      </c>
      <c r="U131" s="28" t="s">
        <v>578</v>
      </c>
      <c r="V131" s="28" t="s">
        <v>578</v>
      </c>
      <c r="W131" s="28" t="s">
        <v>578</v>
      </c>
      <c r="X131" s="28">
        <v>0.28000000000000003</v>
      </c>
      <c r="Y131" s="28">
        <v>0.42</v>
      </c>
      <c r="Z131" s="28">
        <v>187.69</v>
      </c>
      <c r="AA131" s="28">
        <v>13.549459521899999</v>
      </c>
      <c r="AB131" s="28">
        <v>2.0176994220000001E-2</v>
      </c>
      <c r="AC131" s="28">
        <v>3.0520296919999999E-2</v>
      </c>
      <c r="AD131" s="28">
        <v>13.60015681304</v>
      </c>
      <c r="AE131" s="28">
        <v>2.36</v>
      </c>
      <c r="AF131" s="28">
        <v>1.3578082341822599</v>
      </c>
      <c r="AG131" s="28">
        <v>2.01423716137332E-3</v>
      </c>
      <c r="AH131" s="28">
        <v>3.0467995717436002E-3</v>
      </c>
      <c r="AI131" s="28">
        <v>0.205283499392859</v>
      </c>
      <c r="AJ131" s="28">
        <v>3.0453369324324499E-4</v>
      </c>
      <c r="AK131" s="28">
        <v>4.1459730140760298E-4</v>
      </c>
      <c r="AL131" s="28">
        <v>0.20600263038750999</v>
      </c>
      <c r="AM131" s="28">
        <v>13.8061594434275</v>
      </c>
      <c r="AN131" s="28">
        <v>2.4785341542885901</v>
      </c>
      <c r="AO131" s="28">
        <v>0</v>
      </c>
      <c r="AP131" s="28">
        <v>2.4785341542885901</v>
      </c>
      <c r="AQ131" s="28">
        <v>18.644693597716099</v>
      </c>
    </row>
    <row r="132" spans="4:43" x14ac:dyDescent="0.3">
      <c r="D132" s="27" t="s">
        <v>75</v>
      </c>
      <c r="E132" s="27" t="s">
        <v>400</v>
      </c>
      <c r="F132" s="27" t="s">
        <v>284</v>
      </c>
      <c r="G132" s="27" t="s">
        <v>335</v>
      </c>
      <c r="H132" s="27" t="s">
        <v>336</v>
      </c>
      <c r="I132" s="28">
        <v>1599282.68</v>
      </c>
      <c r="J132" s="28">
        <v>2381.4499999999998</v>
      </c>
      <c r="K132" s="28">
        <v>3602.4</v>
      </c>
      <c r="L132" s="28" t="s">
        <v>578</v>
      </c>
      <c r="M132" s="28" t="s">
        <v>578</v>
      </c>
      <c r="N132" s="28" t="s">
        <v>578</v>
      </c>
      <c r="O132" s="28" t="s">
        <v>578</v>
      </c>
      <c r="P132" s="28" t="s">
        <v>578</v>
      </c>
      <c r="Q132" s="28" t="s">
        <v>578</v>
      </c>
      <c r="R132" s="28">
        <v>49973.51</v>
      </c>
      <c r="S132" s="28">
        <v>74.42</v>
      </c>
      <c r="T132" s="28">
        <v>112.57</v>
      </c>
      <c r="U132" s="28" t="s">
        <v>578</v>
      </c>
      <c r="V132" s="28" t="s">
        <v>578</v>
      </c>
      <c r="W132" s="28" t="s">
        <v>578</v>
      </c>
      <c r="X132" s="28">
        <v>2455.87</v>
      </c>
      <c r="Y132" s="28">
        <v>3714.97</v>
      </c>
      <c r="Z132" s="28">
        <v>1655427.03</v>
      </c>
      <c r="AA132" s="28">
        <v>127569.938376953</v>
      </c>
      <c r="AB132" s="28">
        <v>189.96882162403901</v>
      </c>
      <c r="AC132" s="28">
        <v>287.35227330436101</v>
      </c>
      <c r="AD132" s="28">
        <v>128047.259471882</v>
      </c>
      <c r="AE132" s="28">
        <v>20783.11</v>
      </c>
      <c r="AF132" s="28">
        <v>12783.942543125</v>
      </c>
      <c r="AG132" s="28">
        <v>18.964306955121401</v>
      </c>
      <c r="AH132" s="28">
        <v>28.686017425020001</v>
      </c>
      <c r="AI132" s="28">
        <v>1932.7710609079099</v>
      </c>
      <c r="AJ132" s="28">
        <v>2.86722464841431</v>
      </c>
      <c r="AK132" s="28">
        <v>3.9034879494021499</v>
      </c>
      <c r="AL132" s="28">
        <v>1939.5417735057199</v>
      </c>
      <c r="AM132" s="28">
        <v>129986.801245387</v>
      </c>
      <c r="AN132" s="28">
        <v>23335.724016050601</v>
      </c>
      <c r="AO132" s="28">
        <v>64.159692057515997</v>
      </c>
      <c r="AP132" s="28">
        <v>23399.8837081081</v>
      </c>
      <c r="AQ132" s="28">
        <v>174169.794953495</v>
      </c>
    </row>
    <row r="133" spans="4:43" x14ac:dyDescent="0.3">
      <c r="D133" s="27" t="s">
        <v>76</v>
      </c>
      <c r="E133" s="27" t="s">
        <v>401</v>
      </c>
      <c r="F133" s="27" t="s">
        <v>284</v>
      </c>
      <c r="G133" s="27" t="s">
        <v>285</v>
      </c>
      <c r="H133" s="27" t="s">
        <v>286</v>
      </c>
      <c r="I133" s="28">
        <v>5163005.01</v>
      </c>
      <c r="J133" s="28">
        <v>7688.66</v>
      </c>
      <c r="K133" s="28">
        <v>11629.46</v>
      </c>
      <c r="L133" s="28" t="s">
        <v>578</v>
      </c>
      <c r="M133" s="28" t="s">
        <v>578</v>
      </c>
      <c r="N133" s="28" t="s">
        <v>578</v>
      </c>
      <c r="O133" s="28" t="s">
        <v>578</v>
      </c>
      <c r="P133" s="28" t="s">
        <v>578</v>
      </c>
      <c r="Q133" s="28" t="s">
        <v>578</v>
      </c>
      <c r="R133" s="28">
        <v>2648120.11</v>
      </c>
      <c r="S133" s="28">
        <v>3943.41</v>
      </c>
      <c r="T133" s="28">
        <v>5964.91</v>
      </c>
      <c r="U133" s="28" t="s">
        <v>578</v>
      </c>
      <c r="V133" s="28" t="s">
        <v>578</v>
      </c>
      <c r="W133" s="28" t="s">
        <v>578</v>
      </c>
      <c r="X133" s="28">
        <v>11632.07</v>
      </c>
      <c r="Y133" s="28">
        <v>17594.37</v>
      </c>
      <c r="Z133" s="28">
        <v>7840351.5599999996</v>
      </c>
      <c r="AA133" s="28">
        <v>614579.021579628</v>
      </c>
      <c r="AB133" s="28">
        <v>915.19094194659499</v>
      </c>
      <c r="AC133" s="28">
        <v>1384.34400078414</v>
      </c>
      <c r="AD133" s="28">
        <v>616878.55652235902</v>
      </c>
      <c r="AE133" s="28">
        <v>121830.08</v>
      </c>
      <c r="AF133" s="28">
        <v>61587.729836572202</v>
      </c>
      <c r="AG133" s="28">
        <v>91.362160722316503</v>
      </c>
      <c r="AH133" s="28">
        <v>138.197327256406</v>
      </c>
      <c r="AI133" s="28">
        <v>9311.2888714566998</v>
      </c>
      <c r="AJ133" s="28">
        <v>13.8130984578202</v>
      </c>
      <c r="AK133" s="28">
        <v>18.8053849927058</v>
      </c>
      <c r="AL133" s="28">
        <v>9343.9073549072291</v>
      </c>
      <c r="AM133" s="28">
        <v>626222.46387726697</v>
      </c>
      <c r="AN133" s="28">
        <v>112421.833983777</v>
      </c>
      <c r="AO133" s="28">
        <v>513.624742238458</v>
      </c>
      <c r="AP133" s="28">
        <v>112935.458726015</v>
      </c>
      <c r="AQ133" s="28">
        <v>860988.00260328199</v>
      </c>
    </row>
    <row r="134" spans="4:43" x14ac:dyDescent="0.3">
      <c r="D134" s="27" t="s">
        <v>76</v>
      </c>
      <c r="E134" s="27" t="s">
        <v>401</v>
      </c>
      <c r="F134" s="27" t="s">
        <v>284</v>
      </c>
      <c r="G134" s="27" t="s">
        <v>320</v>
      </c>
      <c r="H134" s="27" t="s">
        <v>321</v>
      </c>
      <c r="I134" s="28">
        <v>190511.19</v>
      </c>
      <c r="J134" s="28">
        <v>283.67</v>
      </c>
      <c r="K134" s="28">
        <v>429.06</v>
      </c>
      <c r="L134" s="28" t="s">
        <v>578</v>
      </c>
      <c r="M134" s="28" t="s">
        <v>578</v>
      </c>
      <c r="N134" s="28" t="s">
        <v>578</v>
      </c>
      <c r="O134" s="28" t="s">
        <v>578</v>
      </c>
      <c r="P134" s="28" t="s">
        <v>578</v>
      </c>
      <c r="Q134" s="28" t="s">
        <v>578</v>
      </c>
      <c r="R134" s="28" t="s">
        <v>578</v>
      </c>
      <c r="S134" s="28" t="s">
        <v>578</v>
      </c>
      <c r="T134" s="28" t="s">
        <v>578</v>
      </c>
      <c r="U134" s="28" t="s">
        <v>578</v>
      </c>
      <c r="V134" s="28" t="s">
        <v>578</v>
      </c>
      <c r="W134" s="28" t="s">
        <v>578</v>
      </c>
      <c r="X134" s="28">
        <v>283.67</v>
      </c>
      <c r="Y134" s="28">
        <v>429.06</v>
      </c>
      <c r="Z134" s="28">
        <v>191223.92</v>
      </c>
      <c r="AA134" s="28">
        <v>42237.017617386002</v>
      </c>
      <c r="AB134" s="28">
        <v>62.896605173181101</v>
      </c>
      <c r="AC134" s="28">
        <v>95.139199658992098</v>
      </c>
      <c r="AD134" s="28">
        <v>42395.053422218203</v>
      </c>
      <c r="AE134" s="28">
        <v>6512.12</v>
      </c>
      <c r="AF134" s="28">
        <v>4232.6241834278699</v>
      </c>
      <c r="AG134" s="28">
        <v>6.2788755479320804</v>
      </c>
      <c r="AH134" s="28">
        <v>9.4976280337453201</v>
      </c>
      <c r="AI134" s="28">
        <v>639.919454098909</v>
      </c>
      <c r="AJ134" s="28">
        <v>0.94930686251600904</v>
      </c>
      <c r="AK134" s="28">
        <v>1.29240235855441</v>
      </c>
      <c r="AL134" s="28">
        <v>642.16116331998001</v>
      </c>
      <c r="AM134" s="28">
        <v>43037.214585538102</v>
      </c>
      <c r="AN134" s="28">
        <v>7726.20414046308</v>
      </c>
      <c r="AO134" s="28">
        <v>32.422886964003901</v>
      </c>
      <c r="AP134" s="28">
        <v>7758.6270274270801</v>
      </c>
      <c r="AQ134" s="28">
        <v>57307.961612965097</v>
      </c>
    </row>
    <row r="135" spans="4:43" x14ac:dyDescent="0.3">
      <c r="D135" s="27" t="s">
        <v>77</v>
      </c>
      <c r="E135" s="27" t="s">
        <v>402</v>
      </c>
      <c r="F135" s="27" t="s">
        <v>284</v>
      </c>
      <c r="G135" s="27" t="s">
        <v>285</v>
      </c>
      <c r="H135" s="27" t="s">
        <v>286</v>
      </c>
      <c r="I135" s="28">
        <v>1652212.33</v>
      </c>
      <c r="J135" s="28">
        <v>2460.64</v>
      </c>
      <c r="K135" s="28">
        <v>3721.59</v>
      </c>
      <c r="L135" s="28" t="s">
        <v>578</v>
      </c>
      <c r="M135" s="28" t="s">
        <v>578</v>
      </c>
      <c r="N135" s="28" t="s">
        <v>578</v>
      </c>
      <c r="O135" s="28" t="s">
        <v>578</v>
      </c>
      <c r="P135" s="28" t="s">
        <v>578</v>
      </c>
      <c r="Q135" s="28" t="s">
        <v>578</v>
      </c>
      <c r="R135" s="28">
        <v>2127.5300000000002</v>
      </c>
      <c r="S135" s="28">
        <v>3.17</v>
      </c>
      <c r="T135" s="28">
        <v>4.79</v>
      </c>
      <c r="U135" s="28" t="s">
        <v>578</v>
      </c>
      <c r="V135" s="28" t="s">
        <v>578</v>
      </c>
      <c r="W135" s="28" t="s">
        <v>578</v>
      </c>
      <c r="X135" s="28">
        <v>2463.81</v>
      </c>
      <c r="Y135" s="28">
        <v>3726.38</v>
      </c>
      <c r="Z135" s="28">
        <v>1660530.05</v>
      </c>
      <c r="AA135" s="28">
        <v>140288.67257758399</v>
      </c>
      <c r="AB135" s="28">
        <v>208.90872709320001</v>
      </c>
      <c r="AC135" s="28">
        <v>316.001317032185</v>
      </c>
      <c r="AD135" s="28">
        <v>140813.58262170901</v>
      </c>
      <c r="AE135" s="28">
        <v>18536.43</v>
      </c>
      <c r="AF135" s="28">
        <v>14058.502750875399</v>
      </c>
      <c r="AG135" s="28">
        <v>20.855050044041299</v>
      </c>
      <c r="AH135" s="28">
        <v>31.546015911827201</v>
      </c>
      <c r="AI135" s="28">
        <v>2125.46850745969</v>
      </c>
      <c r="AJ135" s="28">
        <v>3.1530872006920898</v>
      </c>
      <c r="AK135" s="28">
        <v>4.2926660448886</v>
      </c>
      <c r="AL135" s="28">
        <v>2132.91426070527</v>
      </c>
      <c r="AM135" s="28">
        <v>142946.49688241401</v>
      </c>
      <c r="AN135" s="28">
        <v>25662.297774464401</v>
      </c>
      <c r="AO135" s="28">
        <v>117.244049603896</v>
      </c>
      <c r="AP135" s="28">
        <v>25779.541824068299</v>
      </c>
      <c r="AQ135" s="28">
        <v>187262.46870648299</v>
      </c>
    </row>
    <row r="136" spans="4:43" x14ac:dyDescent="0.3">
      <c r="D136" s="27" t="s">
        <v>78</v>
      </c>
      <c r="E136" s="27" t="s">
        <v>403</v>
      </c>
      <c r="F136" s="27" t="s">
        <v>284</v>
      </c>
      <c r="G136" s="27" t="s">
        <v>404</v>
      </c>
      <c r="H136" s="27" t="s">
        <v>405</v>
      </c>
      <c r="I136" s="28">
        <v>17856</v>
      </c>
      <c r="J136" s="28">
        <v>26.6</v>
      </c>
      <c r="K136" s="28">
        <v>40.24</v>
      </c>
      <c r="L136" s="28" t="s">
        <v>578</v>
      </c>
      <c r="M136" s="28" t="s">
        <v>578</v>
      </c>
      <c r="N136" s="28" t="s">
        <v>578</v>
      </c>
      <c r="O136" s="28" t="s">
        <v>578</v>
      </c>
      <c r="P136" s="28" t="s">
        <v>578</v>
      </c>
      <c r="Q136" s="28" t="s">
        <v>578</v>
      </c>
      <c r="R136" s="28" t="s">
        <v>578</v>
      </c>
      <c r="S136" s="28" t="s">
        <v>578</v>
      </c>
      <c r="T136" s="28" t="s">
        <v>578</v>
      </c>
      <c r="U136" s="28" t="s">
        <v>578</v>
      </c>
      <c r="V136" s="28" t="s">
        <v>578</v>
      </c>
      <c r="W136" s="28" t="s">
        <v>578</v>
      </c>
      <c r="X136" s="28">
        <v>26.6</v>
      </c>
      <c r="Y136" s="28">
        <v>40.24</v>
      </c>
      <c r="Z136" s="28">
        <v>17922.84</v>
      </c>
      <c r="AA136" s="28">
        <v>1293.8457350737599</v>
      </c>
      <c r="AB136" s="28">
        <v>1.9267105304800001</v>
      </c>
      <c r="AC136" s="28">
        <v>2.9143974289600001</v>
      </c>
      <c r="AD136" s="28">
        <v>1298.6868430331999</v>
      </c>
      <c r="AE136" s="28">
        <v>225.84</v>
      </c>
      <c r="AF136" s="28">
        <v>129.657893900451</v>
      </c>
      <c r="AG136" s="28">
        <v>0.19234067196313101</v>
      </c>
      <c r="AH136" s="28">
        <v>0.29094065396280799</v>
      </c>
      <c r="AI136" s="28">
        <v>19.602640132627101</v>
      </c>
      <c r="AJ136" s="28">
        <v>2.9080098568871299E-2</v>
      </c>
      <c r="AK136" s="28">
        <v>3.9590136194523E-2</v>
      </c>
      <c r="AL136" s="28">
        <v>19.6713103673905</v>
      </c>
      <c r="AM136" s="28">
        <v>1318.35815340059</v>
      </c>
      <c r="AN136" s="28">
        <v>236.676660455617</v>
      </c>
      <c r="AO136" s="28">
        <v>0</v>
      </c>
      <c r="AP136" s="28">
        <v>236.676660455617</v>
      </c>
      <c r="AQ136" s="28">
        <v>1780.87481385621</v>
      </c>
    </row>
    <row r="137" spans="4:43" x14ac:dyDescent="0.3">
      <c r="D137" s="27" t="s">
        <v>79</v>
      </c>
      <c r="E137" s="27" t="s">
        <v>406</v>
      </c>
      <c r="F137" s="27" t="s">
        <v>284</v>
      </c>
      <c r="G137" s="27" t="s">
        <v>407</v>
      </c>
      <c r="H137" s="27" t="s">
        <v>408</v>
      </c>
      <c r="I137" s="28">
        <v>4774.8599999999997</v>
      </c>
      <c r="J137" s="28">
        <v>7.11</v>
      </c>
      <c r="K137" s="28">
        <v>10.76</v>
      </c>
      <c r="L137" s="28" t="s">
        <v>578</v>
      </c>
      <c r="M137" s="28" t="s">
        <v>578</v>
      </c>
      <c r="N137" s="28" t="s">
        <v>578</v>
      </c>
      <c r="O137" s="28" t="s">
        <v>578</v>
      </c>
      <c r="P137" s="28" t="s">
        <v>578</v>
      </c>
      <c r="Q137" s="28" t="s">
        <v>578</v>
      </c>
      <c r="R137" s="28" t="s">
        <v>578</v>
      </c>
      <c r="S137" s="28" t="s">
        <v>578</v>
      </c>
      <c r="T137" s="28" t="s">
        <v>578</v>
      </c>
      <c r="U137" s="28" t="s">
        <v>578</v>
      </c>
      <c r="V137" s="28" t="s">
        <v>578</v>
      </c>
      <c r="W137" s="28" t="s">
        <v>578</v>
      </c>
      <c r="X137" s="28">
        <v>7.11</v>
      </c>
      <c r="Y137" s="28">
        <v>10.76</v>
      </c>
      <c r="Z137" s="28">
        <v>4792.7299999999996</v>
      </c>
      <c r="AA137" s="28">
        <v>345.98645581218</v>
      </c>
      <c r="AB137" s="28">
        <v>0.51522045352000001</v>
      </c>
      <c r="AC137" s="28">
        <v>0.77933715351999999</v>
      </c>
      <c r="AD137" s="28">
        <v>347.28101341922002</v>
      </c>
      <c r="AE137" s="28">
        <v>60.39</v>
      </c>
      <c r="AF137" s="28">
        <v>34.671734015864899</v>
      </c>
      <c r="AG137" s="28">
        <v>5.1433695381930003E-2</v>
      </c>
      <c r="AH137" s="28">
        <v>7.7800253151923002E-2</v>
      </c>
      <c r="AI137" s="28">
        <v>5.2419293900376998</v>
      </c>
      <c r="AJ137" s="28">
        <v>7.7762904548577703E-3</v>
      </c>
      <c r="AK137" s="28">
        <v>1.05867728565934E-2</v>
      </c>
      <c r="AL137" s="28">
        <v>5.26029245334915</v>
      </c>
      <c r="AM137" s="28">
        <v>352.54130587256901</v>
      </c>
      <c r="AN137" s="28">
        <v>63.289553549132201</v>
      </c>
      <c r="AO137" s="28">
        <v>0</v>
      </c>
      <c r="AP137" s="28">
        <v>63.289553549132201</v>
      </c>
      <c r="AQ137" s="28">
        <v>476.22085942170099</v>
      </c>
    </row>
    <row r="138" spans="4:43" x14ac:dyDescent="0.3">
      <c r="D138" s="27" t="s">
        <v>80</v>
      </c>
      <c r="E138" s="27" t="s">
        <v>409</v>
      </c>
      <c r="F138" s="27" t="s">
        <v>284</v>
      </c>
      <c r="G138" s="27" t="s">
        <v>285</v>
      </c>
      <c r="H138" s="27" t="s">
        <v>286</v>
      </c>
      <c r="I138" s="28">
        <v>2548739.77</v>
      </c>
      <c r="J138" s="28">
        <v>3795.54</v>
      </c>
      <c r="K138" s="28">
        <v>5741.12</v>
      </c>
      <c r="L138" s="28" t="s">
        <v>578</v>
      </c>
      <c r="M138" s="28" t="s">
        <v>578</v>
      </c>
      <c r="N138" s="28" t="s">
        <v>578</v>
      </c>
      <c r="O138" s="28" t="s">
        <v>578</v>
      </c>
      <c r="P138" s="28" t="s">
        <v>578</v>
      </c>
      <c r="Q138" s="28" t="s">
        <v>578</v>
      </c>
      <c r="R138" s="28">
        <v>285455.90000000002</v>
      </c>
      <c r="S138" s="28">
        <v>425.08</v>
      </c>
      <c r="T138" s="28">
        <v>642.99</v>
      </c>
      <c r="U138" s="28" t="s">
        <v>578</v>
      </c>
      <c r="V138" s="28" t="s">
        <v>578</v>
      </c>
      <c r="W138" s="28" t="s">
        <v>578</v>
      </c>
      <c r="X138" s="28">
        <v>4220.62</v>
      </c>
      <c r="Y138" s="28">
        <v>6384.11</v>
      </c>
      <c r="Z138" s="28">
        <v>2844800.4</v>
      </c>
      <c r="AA138" s="28">
        <v>236964.147548234</v>
      </c>
      <c r="AB138" s="28">
        <v>352.87153167473701</v>
      </c>
      <c r="AC138" s="28">
        <v>533.76357551785497</v>
      </c>
      <c r="AD138" s="28">
        <v>237850.78265542601</v>
      </c>
      <c r="AE138" s="28">
        <v>38692.71</v>
      </c>
      <c r="AF138" s="28">
        <v>23746.472605858398</v>
      </c>
      <c r="AG138" s="28">
        <v>35.226644212435303</v>
      </c>
      <c r="AH138" s="28">
        <v>53.284949041072601</v>
      </c>
      <c r="AI138" s="28">
        <v>3590.1675008644302</v>
      </c>
      <c r="AJ138" s="28">
        <v>5.3259369195951498</v>
      </c>
      <c r="AK138" s="28">
        <v>7.2508202649601401</v>
      </c>
      <c r="AL138" s="28">
        <v>3602.7442580489901</v>
      </c>
      <c r="AM138" s="28">
        <v>241453.52691347501</v>
      </c>
      <c r="AN138" s="28">
        <v>43346.653758470296</v>
      </c>
      <c r="AO138" s="28">
        <v>198.039055891267</v>
      </c>
      <c r="AP138" s="28">
        <v>43544.692814361602</v>
      </c>
      <c r="AQ138" s="28">
        <v>323690.92972783698</v>
      </c>
    </row>
    <row r="139" spans="4:43" x14ac:dyDescent="0.3">
      <c r="D139" s="27" t="s">
        <v>80</v>
      </c>
      <c r="E139" s="27" t="s">
        <v>409</v>
      </c>
      <c r="F139" s="27" t="s">
        <v>284</v>
      </c>
      <c r="G139" s="27" t="s">
        <v>291</v>
      </c>
      <c r="H139" s="27" t="s">
        <v>292</v>
      </c>
      <c r="I139" s="28">
        <v>108550.51</v>
      </c>
      <c r="J139" s="28">
        <v>161.38</v>
      </c>
      <c r="K139" s="28">
        <v>244.64</v>
      </c>
      <c r="L139" s="28" t="s">
        <v>578</v>
      </c>
      <c r="M139" s="28" t="s">
        <v>578</v>
      </c>
      <c r="N139" s="28" t="s">
        <v>578</v>
      </c>
      <c r="O139" s="28" t="s">
        <v>578</v>
      </c>
      <c r="P139" s="28" t="s">
        <v>578</v>
      </c>
      <c r="Q139" s="28" t="s">
        <v>578</v>
      </c>
      <c r="R139" s="28" t="s">
        <v>578</v>
      </c>
      <c r="S139" s="28" t="s">
        <v>578</v>
      </c>
      <c r="T139" s="28" t="s">
        <v>578</v>
      </c>
      <c r="U139" s="28" t="s">
        <v>578</v>
      </c>
      <c r="V139" s="28" t="s">
        <v>578</v>
      </c>
      <c r="W139" s="28" t="s">
        <v>578</v>
      </c>
      <c r="X139" s="28">
        <v>161.38</v>
      </c>
      <c r="Y139" s="28">
        <v>244.64</v>
      </c>
      <c r="Z139" s="28">
        <v>108956.53</v>
      </c>
      <c r="AA139" s="28">
        <v>11928.939335098101</v>
      </c>
      <c r="AB139" s="28">
        <v>17.763798747892999</v>
      </c>
      <c r="AC139" s="28">
        <v>26.870025908888099</v>
      </c>
      <c r="AD139" s="28">
        <v>11973.573159755</v>
      </c>
      <c r="AE139" s="28">
        <v>1534.52</v>
      </c>
      <c r="AF139" s="28">
        <v>1195.4138803245801</v>
      </c>
      <c r="AG139" s="28">
        <v>1.7733336713938701</v>
      </c>
      <c r="AH139" s="28">
        <v>2.6824012455800199</v>
      </c>
      <c r="AI139" s="28">
        <v>180.73151892735299</v>
      </c>
      <c r="AJ139" s="28">
        <v>0.26811135384572798</v>
      </c>
      <c r="AK139" s="28">
        <v>0.36501131483139698</v>
      </c>
      <c r="AL139" s="28">
        <v>181.36464159603</v>
      </c>
      <c r="AM139" s="28">
        <v>12154.937801351</v>
      </c>
      <c r="AN139" s="28">
        <v>2182.1005767279999</v>
      </c>
      <c r="AO139" s="28">
        <v>0</v>
      </c>
      <c r="AP139" s="28">
        <v>2182.1005767279999</v>
      </c>
      <c r="AQ139" s="28">
        <v>15871.558378079</v>
      </c>
    </row>
    <row r="140" spans="4:43" x14ac:dyDescent="0.3">
      <c r="D140" s="27" t="s">
        <v>80</v>
      </c>
      <c r="E140" s="27" t="s">
        <v>409</v>
      </c>
      <c r="F140" s="27" t="s">
        <v>284</v>
      </c>
      <c r="G140" s="27" t="s">
        <v>304</v>
      </c>
      <c r="H140" s="27" t="s">
        <v>305</v>
      </c>
      <c r="I140" s="28">
        <v>34240.61</v>
      </c>
      <c r="J140" s="28">
        <v>51</v>
      </c>
      <c r="K140" s="28">
        <v>77.13</v>
      </c>
      <c r="L140" s="28" t="s">
        <v>578</v>
      </c>
      <c r="M140" s="28" t="s">
        <v>578</v>
      </c>
      <c r="N140" s="28" t="s">
        <v>578</v>
      </c>
      <c r="O140" s="28" t="s">
        <v>578</v>
      </c>
      <c r="P140" s="28" t="s">
        <v>578</v>
      </c>
      <c r="Q140" s="28" t="s">
        <v>578</v>
      </c>
      <c r="R140" s="28" t="s">
        <v>578</v>
      </c>
      <c r="S140" s="28" t="s">
        <v>578</v>
      </c>
      <c r="T140" s="28" t="s">
        <v>578</v>
      </c>
      <c r="U140" s="28" t="s">
        <v>578</v>
      </c>
      <c r="V140" s="28" t="s">
        <v>578</v>
      </c>
      <c r="W140" s="28" t="s">
        <v>578</v>
      </c>
      <c r="X140" s="28">
        <v>51</v>
      </c>
      <c r="Y140" s="28">
        <v>77.13</v>
      </c>
      <c r="Z140" s="28">
        <v>34368.74</v>
      </c>
      <c r="AA140" s="28">
        <v>4098.2219908475799</v>
      </c>
      <c r="AB140" s="28">
        <v>6.1028044851320002</v>
      </c>
      <c r="AC140" s="28">
        <v>9.2312768572950006</v>
      </c>
      <c r="AD140" s="28">
        <v>4113.5560721900101</v>
      </c>
      <c r="AE140" s="28">
        <v>487.35</v>
      </c>
      <c r="AF140" s="28">
        <v>410.68793421813001</v>
      </c>
      <c r="AG140" s="28">
        <v>0.60923396839465704</v>
      </c>
      <c r="AH140" s="28">
        <v>0.92154679180425603</v>
      </c>
      <c r="AI140" s="28">
        <v>62.090841823106302</v>
      </c>
      <c r="AJ140" s="28">
        <v>9.2110439625672405E-2</v>
      </c>
      <c r="AK140" s="28">
        <v>0.12540070457743599</v>
      </c>
      <c r="AL140" s="28">
        <v>62.308352967309403</v>
      </c>
      <c r="AM140" s="28">
        <v>4175.8644251573196</v>
      </c>
      <c r="AN140" s="28">
        <v>749.66703403952602</v>
      </c>
      <c r="AO140" s="28">
        <v>0</v>
      </c>
      <c r="AP140" s="28">
        <v>749.66703403952602</v>
      </c>
      <c r="AQ140" s="28">
        <v>5412.8814591968503</v>
      </c>
    </row>
    <row r="141" spans="4:43" x14ac:dyDescent="0.3">
      <c r="D141" s="27" t="s">
        <v>81</v>
      </c>
      <c r="E141" s="27" t="s">
        <v>410</v>
      </c>
      <c r="F141" s="27" t="s">
        <v>284</v>
      </c>
      <c r="G141" s="27" t="s">
        <v>285</v>
      </c>
      <c r="H141" s="27" t="s">
        <v>286</v>
      </c>
      <c r="I141" s="28">
        <v>1114741.8</v>
      </c>
      <c r="J141" s="28">
        <v>1660.04</v>
      </c>
      <c r="K141" s="28">
        <v>2511.02</v>
      </c>
      <c r="L141" s="28" t="s">
        <v>578</v>
      </c>
      <c r="M141" s="28" t="s">
        <v>578</v>
      </c>
      <c r="N141" s="28" t="s">
        <v>578</v>
      </c>
      <c r="O141" s="28" t="s">
        <v>578</v>
      </c>
      <c r="P141" s="28" t="s">
        <v>578</v>
      </c>
      <c r="Q141" s="28" t="s">
        <v>578</v>
      </c>
      <c r="R141" s="28">
        <v>544985.81000000006</v>
      </c>
      <c r="S141" s="28">
        <v>811.56</v>
      </c>
      <c r="T141" s="28">
        <v>1227.58</v>
      </c>
      <c r="U141" s="28">
        <v>267962.59999999998</v>
      </c>
      <c r="V141" s="28">
        <v>399.03</v>
      </c>
      <c r="W141" s="28">
        <v>603.59</v>
      </c>
      <c r="X141" s="28">
        <v>2870.63</v>
      </c>
      <c r="Y141" s="28">
        <v>4342.1899999999996</v>
      </c>
      <c r="Z141" s="28">
        <v>1934903.03</v>
      </c>
      <c r="AA141" s="28">
        <v>167240.37702360799</v>
      </c>
      <c r="AB141" s="28">
        <v>249.043445399673</v>
      </c>
      <c r="AC141" s="28">
        <v>376.71024291935697</v>
      </c>
      <c r="AD141" s="28">
        <v>167866.13071192699</v>
      </c>
      <c r="AE141" s="28">
        <v>35046.67</v>
      </c>
      <c r="AF141" s="28">
        <v>16759.366649539501</v>
      </c>
      <c r="AG141" s="28">
        <v>24.861639704898</v>
      </c>
      <c r="AH141" s="28">
        <v>37.606511615584097</v>
      </c>
      <c r="AI141" s="28">
        <v>2533.8051035590001</v>
      </c>
      <c r="AJ141" s="28">
        <v>3.7588458323613598</v>
      </c>
      <c r="AK141" s="28">
        <v>5.1173560531427498</v>
      </c>
      <c r="AL141" s="28">
        <v>2542.6813054445001</v>
      </c>
      <c r="AM141" s="28">
        <v>170408.81201737199</v>
      </c>
      <c r="AN141" s="28">
        <v>30592.436840056002</v>
      </c>
      <c r="AO141" s="28">
        <v>139.768512305895</v>
      </c>
      <c r="AP141" s="28">
        <v>30732.2053523619</v>
      </c>
      <c r="AQ141" s="28">
        <v>236187.687369733</v>
      </c>
    </row>
    <row r="142" spans="4:43" x14ac:dyDescent="0.3">
      <c r="D142" s="27" t="s">
        <v>81</v>
      </c>
      <c r="E142" s="27" t="s">
        <v>410</v>
      </c>
      <c r="F142" s="27" t="s">
        <v>284</v>
      </c>
      <c r="G142" s="27" t="s">
        <v>320</v>
      </c>
      <c r="H142" s="27" t="s">
        <v>321</v>
      </c>
      <c r="I142" s="28">
        <v>3876.97</v>
      </c>
      <c r="J142" s="28">
        <v>5.77</v>
      </c>
      <c r="K142" s="28">
        <v>8.73</v>
      </c>
      <c r="L142" s="28" t="s">
        <v>578</v>
      </c>
      <c r="M142" s="28" t="s">
        <v>578</v>
      </c>
      <c r="N142" s="28" t="s">
        <v>578</v>
      </c>
      <c r="O142" s="28" t="s">
        <v>578</v>
      </c>
      <c r="P142" s="28" t="s">
        <v>578</v>
      </c>
      <c r="Q142" s="28" t="s">
        <v>578</v>
      </c>
      <c r="R142" s="28" t="s">
        <v>578</v>
      </c>
      <c r="S142" s="28" t="s">
        <v>578</v>
      </c>
      <c r="T142" s="28" t="s">
        <v>578</v>
      </c>
      <c r="U142" s="28" t="s">
        <v>578</v>
      </c>
      <c r="V142" s="28" t="s">
        <v>578</v>
      </c>
      <c r="W142" s="28" t="s">
        <v>578</v>
      </c>
      <c r="X142" s="28">
        <v>5.77</v>
      </c>
      <c r="Y142" s="28">
        <v>8.73</v>
      </c>
      <c r="Z142" s="28">
        <v>3891.47</v>
      </c>
      <c r="AA142" s="28">
        <v>399.20549305166998</v>
      </c>
      <c r="AB142" s="28">
        <v>0.59447068354800003</v>
      </c>
      <c r="AC142" s="28">
        <v>0.89921347730199996</v>
      </c>
      <c r="AD142" s="28">
        <v>400.69917721252</v>
      </c>
      <c r="AE142" s="28">
        <v>44.11</v>
      </c>
      <c r="AF142" s="28">
        <v>40.004880070761502</v>
      </c>
      <c r="AG142" s="28">
        <v>5.93451372927781E-2</v>
      </c>
      <c r="AH142" s="28">
        <v>8.9767353296879099E-2</v>
      </c>
      <c r="AI142" s="28">
        <v>6.0482338867707996</v>
      </c>
      <c r="AJ142" s="28">
        <v>8.9724259796076494E-3</v>
      </c>
      <c r="AK142" s="28">
        <v>1.22152119150032E-2</v>
      </c>
      <c r="AL142" s="28">
        <v>6.0694215246654197</v>
      </c>
      <c r="AM142" s="28">
        <v>406.76859873718502</v>
      </c>
      <c r="AN142" s="28">
        <v>73.024643022080795</v>
      </c>
      <c r="AO142" s="28">
        <v>0.30644669786836798</v>
      </c>
      <c r="AP142" s="28">
        <v>73.331089719949205</v>
      </c>
      <c r="AQ142" s="28">
        <v>524.20968845713503</v>
      </c>
    </row>
    <row r="143" spans="4:43" x14ac:dyDescent="0.3">
      <c r="D143" s="27" t="s">
        <v>82</v>
      </c>
      <c r="E143" s="27" t="s">
        <v>411</v>
      </c>
      <c r="F143" s="27" t="s">
        <v>284</v>
      </c>
      <c r="G143" s="27" t="s">
        <v>285</v>
      </c>
      <c r="H143" s="27" t="s">
        <v>286</v>
      </c>
      <c r="I143" s="28">
        <v>1725907.91</v>
      </c>
      <c r="J143" s="28">
        <v>2570.25</v>
      </c>
      <c r="K143" s="28">
        <v>3888.07</v>
      </c>
      <c r="L143" s="28" t="s">
        <v>578</v>
      </c>
      <c r="M143" s="28" t="s">
        <v>578</v>
      </c>
      <c r="N143" s="28" t="s">
        <v>578</v>
      </c>
      <c r="O143" s="28" t="s">
        <v>578</v>
      </c>
      <c r="P143" s="28" t="s">
        <v>578</v>
      </c>
      <c r="Q143" s="28" t="s">
        <v>578</v>
      </c>
      <c r="R143" s="28">
        <v>65730.67</v>
      </c>
      <c r="S143" s="28">
        <v>97.88</v>
      </c>
      <c r="T143" s="28">
        <v>148.06</v>
      </c>
      <c r="U143" s="28" t="s">
        <v>578</v>
      </c>
      <c r="V143" s="28" t="s">
        <v>578</v>
      </c>
      <c r="W143" s="28" t="s">
        <v>578</v>
      </c>
      <c r="X143" s="28">
        <v>2668.13</v>
      </c>
      <c r="Y143" s="28">
        <v>4036.13</v>
      </c>
      <c r="Z143" s="28">
        <v>1798342.84</v>
      </c>
      <c r="AA143" s="28">
        <v>152076.87868306099</v>
      </c>
      <c r="AB143" s="28">
        <v>226.46295758553299</v>
      </c>
      <c r="AC143" s="28">
        <v>342.55434493936298</v>
      </c>
      <c r="AD143" s="28">
        <v>152645.89598558599</v>
      </c>
      <c r="AE143" s="28">
        <v>21502.91</v>
      </c>
      <c r="AF143" s="28">
        <v>15239.8135795485</v>
      </c>
      <c r="AG143" s="28">
        <v>22.607462579438199</v>
      </c>
      <c r="AH143" s="28">
        <v>34.196771177768603</v>
      </c>
      <c r="AI143" s="28">
        <v>2304.06782264704</v>
      </c>
      <c r="AJ143" s="28">
        <v>3.4180354757632898</v>
      </c>
      <c r="AK143" s="28">
        <v>4.6533710909781201</v>
      </c>
      <c r="AL143" s="28">
        <v>2312.1392292137798</v>
      </c>
      <c r="AM143" s="28">
        <v>154958.03521479899</v>
      </c>
      <c r="AN143" s="28">
        <v>27818.654734150001</v>
      </c>
      <c r="AO143" s="28">
        <v>127.09585728009201</v>
      </c>
      <c r="AP143" s="28">
        <v>27945.7505914301</v>
      </c>
      <c r="AQ143" s="28">
        <v>204406.69580622899</v>
      </c>
    </row>
    <row r="144" spans="4:43" x14ac:dyDescent="0.3">
      <c r="D144" s="27" t="s">
        <v>82</v>
      </c>
      <c r="E144" s="27" t="s">
        <v>411</v>
      </c>
      <c r="F144" s="27" t="s">
        <v>284</v>
      </c>
      <c r="G144" s="27" t="s">
        <v>291</v>
      </c>
      <c r="H144" s="27" t="s">
        <v>292</v>
      </c>
      <c r="I144" s="28">
        <v>509142.32</v>
      </c>
      <c r="J144" s="28">
        <v>758.17</v>
      </c>
      <c r="K144" s="28">
        <v>1146.8499999999999</v>
      </c>
      <c r="L144" s="28" t="s">
        <v>578</v>
      </c>
      <c r="M144" s="28" t="s">
        <v>578</v>
      </c>
      <c r="N144" s="28" t="s">
        <v>578</v>
      </c>
      <c r="O144" s="28" t="s">
        <v>578</v>
      </c>
      <c r="P144" s="28" t="s">
        <v>578</v>
      </c>
      <c r="Q144" s="28" t="s">
        <v>578</v>
      </c>
      <c r="R144" s="28">
        <v>16523.189999999999</v>
      </c>
      <c r="S144" s="28">
        <v>24.61</v>
      </c>
      <c r="T144" s="28">
        <v>37.22</v>
      </c>
      <c r="U144" s="28" t="s">
        <v>578</v>
      </c>
      <c r="V144" s="28" t="s">
        <v>578</v>
      </c>
      <c r="W144" s="28" t="s">
        <v>578</v>
      </c>
      <c r="X144" s="28">
        <v>782.78</v>
      </c>
      <c r="Y144" s="28">
        <v>1184.07</v>
      </c>
      <c r="Z144" s="28">
        <v>527632.36</v>
      </c>
      <c r="AA144" s="28">
        <v>40526.6189196591</v>
      </c>
      <c r="AB144" s="28">
        <v>60.349593940124997</v>
      </c>
      <c r="AC144" s="28">
        <v>91.286522662940996</v>
      </c>
      <c r="AD144" s="28">
        <v>40678.255036262199</v>
      </c>
      <c r="AE144" s="28">
        <v>6863.26</v>
      </c>
      <c r="AF144" s="28">
        <v>4061.22299909398</v>
      </c>
      <c r="AG144" s="28">
        <v>6.0246108982581497</v>
      </c>
      <c r="AH144" s="28">
        <v>9.1130191899645396</v>
      </c>
      <c r="AI144" s="28">
        <v>614.00575433309996</v>
      </c>
      <c r="AJ144" s="28">
        <v>0.91086444157804602</v>
      </c>
      <c r="AK144" s="28">
        <v>1.24006619893045</v>
      </c>
      <c r="AL144" s="28">
        <v>616.156684973609</v>
      </c>
      <c r="AM144" s="28">
        <v>41294.411721235803</v>
      </c>
      <c r="AN144" s="28">
        <v>7413.32955422747</v>
      </c>
      <c r="AO144" s="28">
        <v>0</v>
      </c>
      <c r="AP144" s="28">
        <v>7413.32955422747</v>
      </c>
      <c r="AQ144" s="28">
        <v>55571.001275463299</v>
      </c>
    </row>
    <row r="145" spans="4:43" x14ac:dyDescent="0.3">
      <c r="D145" s="27" t="s">
        <v>82</v>
      </c>
      <c r="E145" s="27" t="s">
        <v>411</v>
      </c>
      <c r="F145" s="27" t="s">
        <v>284</v>
      </c>
      <c r="G145" s="27" t="s">
        <v>370</v>
      </c>
      <c r="H145" s="27" t="s">
        <v>371</v>
      </c>
      <c r="I145" s="28">
        <v>56.14</v>
      </c>
      <c r="J145" s="28">
        <v>0.08</v>
      </c>
      <c r="K145" s="28">
        <v>0.13</v>
      </c>
      <c r="L145" s="28" t="s">
        <v>578</v>
      </c>
      <c r="M145" s="28" t="s">
        <v>578</v>
      </c>
      <c r="N145" s="28" t="s">
        <v>578</v>
      </c>
      <c r="O145" s="28" t="s">
        <v>578</v>
      </c>
      <c r="P145" s="28" t="s">
        <v>578</v>
      </c>
      <c r="Q145" s="28" t="s">
        <v>578</v>
      </c>
      <c r="R145" s="28" t="s">
        <v>578</v>
      </c>
      <c r="S145" s="28" t="s">
        <v>578</v>
      </c>
      <c r="T145" s="28" t="s">
        <v>578</v>
      </c>
      <c r="U145" s="28" t="s">
        <v>578</v>
      </c>
      <c r="V145" s="28" t="s">
        <v>578</v>
      </c>
      <c r="W145" s="28" t="s">
        <v>578</v>
      </c>
      <c r="X145" s="28">
        <v>0.08</v>
      </c>
      <c r="Y145" s="28">
        <v>0.13</v>
      </c>
      <c r="Z145" s="28">
        <v>56.35</v>
      </c>
      <c r="AA145" s="28">
        <v>4.0676692673000003</v>
      </c>
      <c r="AB145" s="28">
        <v>6.0572936999999999E-3</v>
      </c>
      <c r="AC145" s="28">
        <v>9.1624220799999996E-3</v>
      </c>
      <c r="AD145" s="28">
        <v>4.0828889830800001</v>
      </c>
      <c r="AE145" s="28">
        <v>0.71</v>
      </c>
      <c r="AF145" s="28">
        <v>0.40762620289514601</v>
      </c>
      <c r="AG145" s="28">
        <v>6.0469205087372796E-4</v>
      </c>
      <c r="AH145" s="28">
        <v>9.1467654205262003E-4</v>
      </c>
      <c r="AI145" s="28">
        <v>6.1627946618643702E-2</v>
      </c>
      <c r="AJ145" s="28">
        <v>9.1423744462074298E-5</v>
      </c>
      <c r="AK145" s="28">
        <v>1.24465826210825E-4</v>
      </c>
      <c r="AL145" s="28">
        <v>6.1843836189316603E-2</v>
      </c>
      <c r="AM145" s="28">
        <v>4.1447328192693202</v>
      </c>
      <c r="AN145" s="28">
        <v>0.74407816996857001</v>
      </c>
      <c r="AO145" s="28">
        <v>0</v>
      </c>
      <c r="AP145" s="28">
        <v>0.74407816996857001</v>
      </c>
      <c r="AQ145" s="28">
        <v>5.5988109892378901</v>
      </c>
    </row>
    <row r="146" spans="4:43" x14ac:dyDescent="0.3">
      <c r="D146" s="27" t="s">
        <v>83</v>
      </c>
      <c r="E146" s="27" t="s">
        <v>412</v>
      </c>
      <c r="F146" s="27" t="s">
        <v>284</v>
      </c>
      <c r="G146" s="27" t="s">
        <v>381</v>
      </c>
      <c r="H146" s="27" t="s">
        <v>382</v>
      </c>
      <c r="I146" s="28">
        <v>4502808.0599999996</v>
      </c>
      <c r="J146" s="28">
        <v>6705.32</v>
      </c>
      <c r="K146" s="28">
        <v>10142.68</v>
      </c>
      <c r="L146" s="28" t="s">
        <v>578</v>
      </c>
      <c r="M146" s="28" t="s">
        <v>578</v>
      </c>
      <c r="N146" s="28" t="s">
        <v>578</v>
      </c>
      <c r="O146" s="28" t="s">
        <v>578</v>
      </c>
      <c r="P146" s="28" t="s">
        <v>578</v>
      </c>
      <c r="Q146" s="28" t="s">
        <v>578</v>
      </c>
      <c r="R146" s="28">
        <v>8669376.5800000001</v>
      </c>
      <c r="S146" s="28">
        <v>12909.87</v>
      </c>
      <c r="T146" s="28">
        <v>19527.84</v>
      </c>
      <c r="U146" s="28" t="s">
        <v>578</v>
      </c>
      <c r="V146" s="28" t="s">
        <v>578</v>
      </c>
      <c r="W146" s="28" t="s">
        <v>578</v>
      </c>
      <c r="X146" s="28">
        <v>19615.189999999999</v>
      </c>
      <c r="Y146" s="28">
        <v>29670.52</v>
      </c>
      <c r="Z146" s="28">
        <v>13221470.35</v>
      </c>
      <c r="AA146" s="28">
        <v>950734.38841308095</v>
      </c>
      <c r="AB146" s="28">
        <v>1415.77156030483</v>
      </c>
      <c r="AC146" s="28">
        <v>2141.5365626442599</v>
      </c>
      <c r="AD146" s="28">
        <v>954291.69653602899</v>
      </c>
      <c r="AE146" s="28">
        <v>277534.2</v>
      </c>
      <c r="AF146" s="28">
        <v>95274.278170528196</v>
      </c>
      <c r="AG146" s="28">
        <v>141.33438491752199</v>
      </c>
      <c r="AH146" s="28">
        <v>213.78691233447199</v>
      </c>
      <c r="AI146" s="28">
        <v>14404.270597720801</v>
      </c>
      <c r="AJ146" s="28">
        <v>21.3684282300947</v>
      </c>
      <c r="AK146" s="28">
        <v>29.091338252818499</v>
      </c>
      <c r="AL146" s="28">
        <v>14454.7303642037</v>
      </c>
      <c r="AM146" s="28">
        <v>968746.42690023303</v>
      </c>
      <c r="AN146" s="28">
        <v>173913.03611666599</v>
      </c>
      <c r="AO146" s="28">
        <v>294.27302751047398</v>
      </c>
      <c r="AP146" s="28">
        <v>174207.30914417701</v>
      </c>
      <c r="AQ146" s="28">
        <v>1420487.9360444101</v>
      </c>
    </row>
    <row r="147" spans="4:43" x14ac:dyDescent="0.3">
      <c r="D147" s="27" t="s">
        <v>83</v>
      </c>
      <c r="E147" s="27" t="s">
        <v>412</v>
      </c>
      <c r="F147" s="27" t="s">
        <v>284</v>
      </c>
      <c r="G147" s="27" t="s">
        <v>285</v>
      </c>
      <c r="H147" s="27" t="s">
        <v>286</v>
      </c>
      <c r="I147" s="28">
        <v>2954.1</v>
      </c>
      <c r="J147" s="28">
        <v>4.41</v>
      </c>
      <c r="K147" s="28">
        <v>6.66</v>
      </c>
      <c r="L147" s="28" t="s">
        <v>578</v>
      </c>
      <c r="M147" s="28" t="s">
        <v>578</v>
      </c>
      <c r="N147" s="28" t="s">
        <v>578</v>
      </c>
      <c r="O147" s="28" t="s">
        <v>578</v>
      </c>
      <c r="P147" s="28" t="s">
        <v>578</v>
      </c>
      <c r="Q147" s="28" t="s">
        <v>578</v>
      </c>
      <c r="R147" s="28" t="s">
        <v>578</v>
      </c>
      <c r="S147" s="28" t="s">
        <v>578</v>
      </c>
      <c r="T147" s="28" t="s">
        <v>578</v>
      </c>
      <c r="U147" s="28" t="s">
        <v>578</v>
      </c>
      <c r="V147" s="28" t="s">
        <v>578</v>
      </c>
      <c r="W147" s="28" t="s">
        <v>578</v>
      </c>
      <c r="X147" s="28">
        <v>4.41</v>
      </c>
      <c r="Y147" s="28">
        <v>6.66</v>
      </c>
      <c r="Z147" s="28">
        <v>2965.17</v>
      </c>
      <c r="AA147" s="28">
        <v>720.47950280451903</v>
      </c>
      <c r="AB147" s="28">
        <v>1.072890898569</v>
      </c>
      <c r="AC147" s="28">
        <v>1.622885834304</v>
      </c>
      <c r="AD147" s="28">
        <v>723.17527953739204</v>
      </c>
      <c r="AE147" s="28">
        <v>110.79</v>
      </c>
      <c r="AF147" s="28">
        <v>72.200149072651598</v>
      </c>
      <c r="AG147" s="28">
        <v>0.10710512696692601</v>
      </c>
      <c r="AH147" s="28">
        <v>0.16201064166241599</v>
      </c>
      <c r="AI147" s="28">
        <v>10.915752965105799</v>
      </c>
      <c r="AJ147" s="28">
        <v>1.6193286722148498E-2</v>
      </c>
      <c r="AK147" s="28">
        <v>2.2045813402196499E-2</v>
      </c>
      <c r="AL147" s="28">
        <v>10.9539920652301</v>
      </c>
      <c r="AM147" s="28">
        <v>734.129271602622</v>
      </c>
      <c r="AN147" s="28">
        <v>131.793673742941</v>
      </c>
      <c r="AO147" s="28">
        <v>0.60212940227825296</v>
      </c>
      <c r="AP147" s="28">
        <v>132.39580314521899</v>
      </c>
      <c r="AQ147" s="28">
        <v>977.31507474784098</v>
      </c>
    </row>
    <row r="148" spans="4:43" x14ac:dyDescent="0.3">
      <c r="D148" s="27" t="s">
        <v>84</v>
      </c>
      <c r="E148" s="27" t="s">
        <v>413</v>
      </c>
      <c r="F148" s="27" t="s">
        <v>284</v>
      </c>
      <c r="G148" s="27" t="s">
        <v>323</v>
      </c>
      <c r="H148" s="27" t="s">
        <v>324</v>
      </c>
      <c r="I148" s="28">
        <v>2654385.66</v>
      </c>
      <c r="J148" s="28">
        <v>3952.75</v>
      </c>
      <c r="K148" s="28">
        <v>5979.01</v>
      </c>
      <c r="L148" s="28" t="s">
        <v>578</v>
      </c>
      <c r="M148" s="28" t="s">
        <v>578</v>
      </c>
      <c r="N148" s="28" t="s">
        <v>578</v>
      </c>
      <c r="O148" s="28" t="s">
        <v>578</v>
      </c>
      <c r="P148" s="28" t="s">
        <v>578</v>
      </c>
      <c r="Q148" s="28" t="s">
        <v>578</v>
      </c>
      <c r="R148" s="28" t="s">
        <v>578</v>
      </c>
      <c r="S148" s="28" t="s">
        <v>578</v>
      </c>
      <c r="T148" s="28" t="s">
        <v>578</v>
      </c>
      <c r="U148" s="28" t="s">
        <v>578</v>
      </c>
      <c r="V148" s="28" t="s">
        <v>578</v>
      </c>
      <c r="W148" s="28" t="s">
        <v>578</v>
      </c>
      <c r="X148" s="28">
        <v>3952.75</v>
      </c>
      <c r="Y148" s="28">
        <v>5979.01</v>
      </c>
      <c r="Z148" s="28">
        <v>2664317.42</v>
      </c>
      <c r="AA148" s="28">
        <v>233683.457443341</v>
      </c>
      <c r="AB148" s="28">
        <v>347.98614317475398</v>
      </c>
      <c r="AC148" s="28">
        <v>526.37379534799595</v>
      </c>
      <c r="AD148" s="28">
        <v>234557.81738186299</v>
      </c>
      <c r="AE148" s="28">
        <v>28182.7</v>
      </c>
      <c r="AF148" s="28">
        <v>23417.710561068401</v>
      </c>
      <c r="AG148" s="28">
        <v>34.7389429957286</v>
      </c>
      <c r="AH148" s="28">
        <v>52.547236577666503</v>
      </c>
      <c r="AI148" s="28">
        <v>3540.46282142368</v>
      </c>
      <c r="AJ148" s="28">
        <v>5.2522010877025096</v>
      </c>
      <c r="AK148" s="28">
        <v>7.1504350609646199</v>
      </c>
      <c r="AL148" s="28">
        <v>3552.8654575723399</v>
      </c>
      <c r="AM148" s="28">
        <v>238110.68283943599</v>
      </c>
      <c r="AN148" s="28">
        <v>42746.533700179098</v>
      </c>
      <c r="AO148" s="28">
        <v>356.71374677012398</v>
      </c>
      <c r="AP148" s="28">
        <v>43103.247446949201</v>
      </c>
      <c r="AQ148" s="28">
        <v>309396.63028638501</v>
      </c>
    </row>
    <row r="149" spans="4:43" x14ac:dyDescent="0.3">
      <c r="D149" s="27" t="s">
        <v>84</v>
      </c>
      <c r="E149" s="27" t="s">
        <v>413</v>
      </c>
      <c r="F149" s="27" t="s">
        <v>284</v>
      </c>
      <c r="G149" s="27" t="s">
        <v>335</v>
      </c>
      <c r="H149" s="27" t="s">
        <v>336</v>
      </c>
      <c r="I149" s="28">
        <v>86818.45</v>
      </c>
      <c r="J149" s="28">
        <v>129.28</v>
      </c>
      <c r="K149" s="28">
        <v>195.56</v>
      </c>
      <c r="L149" s="28" t="s">
        <v>578</v>
      </c>
      <c r="M149" s="28" t="s">
        <v>578</v>
      </c>
      <c r="N149" s="28" t="s">
        <v>578</v>
      </c>
      <c r="O149" s="28" t="s">
        <v>578</v>
      </c>
      <c r="P149" s="28" t="s">
        <v>578</v>
      </c>
      <c r="Q149" s="28" t="s">
        <v>578</v>
      </c>
      <c r="R149" s="28" t="s">
        <v>578</v>
      </c>
      <c r="S149" s="28" t="s">
        <v>578</v>
      </c>
      <c r="T149" s="28" t="s">
        <v>578</v>
      </c>
      <c r="U149" s="28" t="s">
        <v>578</v>
      </c>
      <c r="V149" s="28" t="s">
        <v>578</v>
      </c>
      <c r="W149" s="28" t="s">
        <v>578</v>
      </c>
      <c r="X149" s="28">
        <v>129.28</v>
      </c>
      <c r="Y149" s="28">
        <v>195.56</v>
      </c>
      <c r="Z149" s="28">
        <v>87143.29</v>
      </c>
      <c r="AA149" s="28">
        <v>12361.037260147001</v>
      </c>
      <c r="AB149" s="28">
        <v>18.407249462347998</v>
      </c>
      <c r="AC149" s="28">
        <v>27.843332048939999</v>
      </c>
      <c r="AD149" s="28">
        <v>12407.287841658201</v>
      </c>
      <c r="AE149" s="28">
        <v>1365.66</v>
      </c>
      <c r="AF149" s="28">
        <v>1238.7149521040899</v>
      </c>
      <c r="AG149" s="28">
        <v>1.8375685358687599</v>
      </c>
      <c r="AH149" s="28">
        <v>2.7795649566495002</v>
      </c>
      <c r="AI149" s="28">
        <v>187.27809547519101</v>
      </c>
      <c r="AJ149" s="28">
        <v>0.27782306053481498</v>
      </c>
      <c r="AK149" s="28">
        <v>0.37823299596124599</v>
      </c>
      <c r="AL149" s="28">
        <v>187.93415153168701</v>
      </c>
      <c r="AM149" s="28">
        <v>12595.2219931899</v>
      </c>
      <c r="AN149" s="28">
        <v>2261.1420662557498</v>
      </c>
      <c r="AO149" s="28">
        <v>6.21682783744094</v>
      </c>
      <c r="AP149" s="28">
        <v>2267.35889409319</v>
      </c>
      <c r="AQ149" s="28">
        <v>16228.2408872831</v>
      </c>
    </row>
    <row r="150" spans="4:43" x14ac:dyDescent="0.3">
      <c r="D150" s="27" t="s">
        <v>85</v>
      </c>
      <c r="E150" s="27" t="s">
        <v>414</v>
      </c>
      <c r="F150" s="27" t="s">
        <v>284</v>
      </c>
      <c r="G150" s="27" t="s">
        <v>415</v>
      </c>
      <c r="H150" s="27" t="s">
        <v>416</v>
      </c>
      <c r="I150" s="28">
        <v>3468961.39</v>
      </c>
      <c r="J150" s="28">
        <v>5165.72</v>
      </c>
      <c r="K150" s="28">
        <v>7813.88</v>
      </c>
      <c r="L150" s="28" t="s">
        <v>578</v>
      </c>
      <c r="M150" s="28" t="s">
        <v>578</v>
      </c>
      <c r="N150" s="28" t="s">
        <v>578</v>
      </c>
      <c r="O150" s="28" t="s">
        <v>578</v>
      </c>
      <c r="P150" s="28" t="s">
        <v>578</v>
      </c>
      <c r="Q150" s="28" t="s">
        <v>578</v>
      </c>
      <c r="R150" s="28">
        <v>643.6</v>
      </c>
      <c r="S150" s="28">
        <v>0.96</v>
      </c>
      <c r="T150" s="28">
        <v>1.45</v>
      </c>
      <c r="U150" s="28" t="s">
        <v>578</v>
      </c>
      <c r="V150" s="28" t="s">
        <v>578</v>
      </c>
      <c r="W150" s="28" t="s">
        <v>578</v>
      </c>
      <c r="X150" s="28">
        <v>5166.68</v>
      </c>
      <c r="Y150" s="28">
        <v>7815.33</v>
      </c>
      <c r="Z150" s="28">
        <v>3482587</v>
      </c>
      <c r="AA150" s="28">
        <v>283341.01956594398</v>
      </c>
      <c r="AB150" s="28">
        <v>421.93294179117299</v>
      </c>
      <c r="AC150" s="28">
        <v>638.22783816771698</v>
      </c>
      <c r="AD150" s="28">
        <v>284401.18034590298</v>
      </c>
      <c r="AE150" s="28">
        <v>33221.71</v>
      </c>
      <c r="AF150" s="28">
        <v>28393.9567604517</v>
      </c>
      <c r="AG150" s="28">
        <v>42.120942726329098</v>
      </c>
      <c r="AH150" s="28">
        <v>63.713485542346703</v>
      </c>
      <c r="AI150" s="28">
        <v>4292.8085562137203</v>
      </c>
      <c r="AJ150" s="28">
        <v>6.3682899398949102</v>
      </c>
      <c r="AK150" s="28">
        <v>8.66989723055935</v>
      </c>
      <c r="AL150" s="28">
        <v>4307.8467433841797</v>
      </c>
      <c r="AM150" s="28">
        <v>288709.027089287</v>
      </c>
      <c r="AN150" s="28">
        <v>51830.140541574001</v>
      </c>
      <c r="AO150" s="28">
        <v>46.656090407347698</v>
      </c>
      <c r="AP150" s="28">
        <v>51876.7966319814</v>
      </c>
      <c r="AQ150" s="28">
        <v>373807.53372126899</v>
      </c>
    </row>
    <row r="151" spans="4:43" x14ac:dyDescent="0.3">
      <c r="D151" s="27" t="s">
        <v>85</v>
      </c>
      <c r="E151" s="27" t="s">
        <v>414</v>
      </c>
      <c r="F151" s="27" t="s">
        <v>284</v>
      </c>
      <c r="G151" s="27" t="s">
        <v>417</v>
      </c>
      <c r="H151" s="27" t="s">
        <v>418</v>
      </c>
      <c r="I151" s="28">
        <v>204963.08</v>
      </c>
      <c r="J151" s="28">
        <v>305.26</v>
      </c>
      <c r="K151" s="28">
        <v>461.7</v>
      </c>
      <c r="L151" s="28" t="s">
        <v>578</v>
      </c>
      <c r="M151" s="28" t="s">
        <v>578</v>
      </c>
      <c r="N151" s="28" t="s">
        <v>578</v>
      </c>
      <c r="O151" s="28" t="s">
        <v>578</v>
      </c>
      <c r="P151" s="28" t="s">
        <v>578</v>
      </c>
      <c r="Q151" s="28" t="s">
        <v>578</v>
      </c>
      <c r="R151" s="28" t="s">
        <v>578</v>
      </c>
      <c r="S151" s="28" t="s">
        <v>578</v>
      </c>
      <c r="T151" s="28" t="s">
        <v>578</v>
      </c>
      <c r="U151" s="28" t="s">
        <v>578</v>
      </c>
      <c r="V151" s="28" t="s">
        <v>578</v>
      </c>
      <c r="W151" s="28" t="s">
        <v>578</v>
      </c>
      <c r="X151" s="28">
        <v>305.26</v>
      </c>
      <c r="Y151" s="28">
        <v>461.7</v>
      </c>
      <c r="Z151" s="28">
        <v>205730.04</v>
      </c>
      <c r="AA151" s="28">
        <v>18000.351498419299</v>
      </c>
      <c r="AB151" s="28">
        <v>26.804948125542001</v>
      </c>
      <c r="AC151" s="28">
        <v>40.545930664007997</v>
      </c>
      <c r="AD151" s="28">
        <v>18067.7023772088</v>
      </c>
      <c r="AE151" s="28">
        <v>1988.46</v>
      </c>
      <c r="AF151" s="28">
        <v>1803.8376614162601</v>
      </c>
      <c r="AG151" s="28">
        <v>2.67589837742999</v>
      </c>
      <c r="AH151" s="28">
        <v>4.0476494956653299</v>
      </c>
      <c r="AI151" s="28">
        <v>272.71752972920598</v>
      </c>
      <c r="AJ151" s="28">
        <v>0.40457063907348101</v>
      </c>
      <c r="AK151" s="28">
        <v>0.55078928509443503</v>
      </c>
      <c r="AL151" s="28">
        <v>273.672889653374</v>
      </c>
      <c r="AM151" s="28">
        <v>18341.3752668622</v>
      </c>
      <c r="AN151" s="28">
        <v>3292.7133155182601</v>
      </c>
      <c r="AO151" s="28">
        <v>0</v>
      </c>
      <c r="AP151" s="28">
        <v>3292.7133155182601</v>
      </c>
      <c r="AQ151" s="28">
        <v>23622.548582380499</v>
      </c>
    </row>
    <row r="152" spans="4:43" x14ac:dyDescent="0.3">
      <c r="D152" s="27" t="s">
        <v>85</v>
      </c>
      <c r="E152" s="27" t="s">
        <v>414</v>
      </c>
      <c r="F152" s="27" t="s">
        <v>284</v>
      </c>
      <c r="G152" s="27" t="s">
        <v>285</v>
      </c>
      <c r="H152" s="27" t="s">
        <v>286</v>
      </c>
      <c r="I152" s="28">
        <v>47645.81</v>
      </c>
      <c r="J152" s="28">
        <v>70.989999999999995</v>
      </c>
      <c r="K152" s="28">
        <v>107.38</v>
      </c>
      <c r="L152" s="28" t="s">
        <v>578</v>
      </c>
      <c r="M152" s="28" t="s">
        <v>578</v>
      </c>
      <c r="N152" s="28" t="s">
        <v>578</v>
      </c>
      <c r="O152" s="28" t="s">
        <v>578</v>
      </c>
      <c r="P152" s="28" t="s">
        <v>578</v>
      </c>
      <c r="Q152" s="28" t="s">
        <v>578</v>
      </c>
      <c r="R152" s="28">
        <v>265.81</v>
      </c>
      <c r="S152" s="28">
        <v>0.4</v>
      </c>
      <c r="T152" s="28">
        <v>0.6</v>
      </c>
      <c r="U152" s="28" t="s">
        <v>578</v>
      </c>
      <c r="V152" s="28" t="s">
        <v>578</v>
      </c>
      <c r="W152" s="28" t="s">
        <v>578</v>
      </c>
      <c r="X152" s="28">
        <v>71.39</v>
      </c>
      <c r="Y152" s="28">
        <v>107.98</v>
      </c>
      <c r="Z152" s="28">
        <v>48090.99</v>
      </c>
      <c r="AA152" s="28">
        <v>7163.5317573871298</v>
      </c>
      <c r="AB152" s="28">
        <v>10.667463318855001</v>
      </c>
      <c r="AC152" s="28">
        <v>16.135910238945002</v>
      </c>
      <c r="AD152" s="28">
        <v>7190.3351309449299</v>
      </c>
      <c r="AE152" s="28">
        <v>1065.49</v>
      </c>
      <c r="AF152" s="28">
        <v>717.86644680199595</v>
      </c>
      <c r="AG152" s="28">
        <v>1.06491714930749</v>
      </c>
      <c r="AH152" s="28">
        <v>1.6108277499161501</v>
      </c>
      <c r="AI152" s="28">
        <v>108.532363102793</v>
      </c>
      <c r="AJ152" s="28">
        <v>0.161005445980137</v>
      </c>
      <c r="AK152" s="28">
        <v>0.21919552711684501</v>
      </c>
      <c r="AL152" s="28">
        <v>108.91256407589</v>
      </c>
      <c r="AM152" s="28">
        <v>7299.2476950208202</v>
      </c>
      <c r="AN152" s="28">
        <v>1310.38865564702</v>
      </c>
      <c r="AO152" s="28">
        <v>5.9868088939025599</v>
      </c>
      <c r="AP152" s="28">
        <v>1316.3754645409199</v>
      </c>
      <c r="AQ152" s="28">
        <v>9681.1131595617408</v>
      </c>
    </row>
    <row r="153" spans="4:43" x14ac:dyDescent="0.3">
      <c r="D153" s="27" t="s">
        <v>85</v>
      </c>
      <c r="E153" s="27" t="s">
        <v>414</v>
      </c>
      <c r="F153" s="27" t="s">
        <v>284</v>
      </c>
      <c r="G153" s="27" t="s">
        <v>289</v>
      </c>
      <c r="H153" s="27" t="s">
        <v>290</v>
      </c>
      <c r="I153" s="28">
        <v>17778.52</v>
      </c>
      <c r="J153" s="28">
        <v>26.49</v>
      </c>
      <c r="K153" s="28">
        <v>40.06</v>
      </c>
      <c r="L153" s="28" t="s">
        <v>578</v>
      </c>
      <c r="M153" s="28" t="s">
        <v>578</v>
      </c>
      <c r="N153" s="28" t="s">
        <v>578</v>
      </c>
      <c r="O153" s="28" t="s">
        <v>578</v>
      </c>
      <c r="P153" s="28" t="s">
        <v>578</v>
      </c>
      <c r="Q153" s="28" t="s">
        <v>578</v>
      </c>
      <c r="R153" s="28" t="s">
        <v>578</v>
      </c>
      <c r="S153" s="28" t="s">
        <v>578</v>
      </c>
      <c r="T153" s="28" t="s">
        <v>578</v>
      </c>
      <c r="U153" s="28" t="s">
        <v>578</v>
      </c>
      <c r="V153" s="28" t="s">
        <v>578</v>
      </c>
      <c r="W153" s="28" t="s">
        <v>578</v>
      </c>
      <c r="X153" s="28">
        <v>26.49</v>
      </c>
      <c r="Y153" s="28">
        <v>40.06</v>
      </c>
      <c r="Z153" s="28">
        <v>17845.07</v>
      </c>
      <c r="AA153" s="28">
        <v>1288.23120363878</v>
      </c>
      <c r="AB153" s="28">
        <v>1.9183498058399999</v>
      </c>
      <c r="AC153" s="28">
        <v>2.9017507677799999</v>
      </c>
      <c r="AD153" s="28">
        <v>1293.0513042124001</v>
      </c>
      <c r="AE153" s="28">
        <v>224.85</v>
      </c>
      <c r="AF153" s="28">
        <v>129.09525472502699</v>
      </c>
      <c r="AG153" s="28">
        <v>0.19150602631357999</v>
      </c>
      <c r="AH153" s="28">
        <v>0.28967814225049499</v>
      </c>
      <c r="AI153" s="28">
        <v>19.517576177409399</v>
      </c>
      <c r="AJ153" s="28">
        <v>2.8953908005475201E-2</v>
      </c>
      <c r="AK153" s="28">
        <v>3.94183382351906E-2</v>
      </c>
      <c r="AL153" s="28">
        <v>19.585948423649999</v>
      </c>
      <c r="AM153" s="28">
        <v>1312.6372526360501</v>
      </c>
      <c r="AN153" s="28">
        <v>235.64962263265701</v>
      </c>
      <c r="AO153" s="28">
        <v>1.06432082286818</v>
      </c>
      <c r="AP153" s="28">
        <v>236.713943455525</v>
      </c>
      <c r="AQ153" s="28">
        <v>1774.20119609158</v>
      </c>
    </row>
    <row r="154" spans="4:43" x14ac:dyDescent="0.3">
      <c r="D154" s="27" t="s">
        <v>86</v>
      </c>
      <c r="E154" s="27" t="s">
        <v>419</v>
      </c>
      <c r="F154" s="27" t="s">
        <v>284</v>
      </c>
      <c r="G154" s="27" t="s">
        <v>285</v>
      </c>
      <c r="H154" s="27" t="s">
        <v>286</v>
      </c>
      <c r="I154" s="28">
        <v>1810826.99</v>
      </c>
      <c r="J154" s="28">
        <v>2696.52</v>
      </c>
      <c r="K154" s="28">
        <v>4078.77</v>
      </c>
      <c r="L154" s="28" t="s">
        <v>578</v>
      </c>
      <c r="M154" s="28" t="s">
        <v>578</v>
      </c>
      <c r="N154" s="28" t="s">
        <v>578</v>
      </c>
      <c r="O154" s="28" t="s">
        <v>578</v>
      </c>
      <c r="P154" s="28" t="s">
        <v>578</v>
      </c>
      <c r="Q154" s="28" t="s">
        <v>578</v>
      </c>
      <c r="R154" s="28">
        <v>56332.05</v>
      </c>
      <c r="S154" s="28">
        <v>83.89</v>
      </c>
      <c r="T154" s="28">
        <v>126.89</v>
      </c>
      <c r="U154" s="28" t="s">
        <v>578</v>
      </c>
      <c r="V154" s="28" t="s">
        <v>578</v>
      </c>
      <c r="W154" s="28" t="s">
        <v>578</v>
      </c>
      <c r="X154" s="28">
        <v>2780.41</v>
      </c>
      <c r="Y154" s="28">
        <v>4205.66</v>
      </c>
      <c r="Z154" s="28">
        <v>1874145.11</v>
      </c>
      <c r="AA154" s="28">
        <v>149273.84697857901</v>
      </c>
      <c r="AB154" s="28">
        <v>222.28886287967299</v>
      </c>
      <c r="AC154" s="28">
        <v>336.240494942471</v>
      </c>
      <c r="AD154" s="28">
        <v>149832.37633640101</v>
      </c>
      <c r="AE154" s="28">
        <v>20952.349999999999</v>
      </c>
      <c r="AF154" s="28">
        <v>14958.9182781772</v>
      </c>
      <c r="AG154" s="28">
        <v>22.1907691611529</v>
      </c>
      <c r="AH154" s="28">
        <v>33.566467382005897</v>
      </c>
      <c r="AI154" s="28">
        <v>2261.5999917878098</v>
      </c>
      <c r="AJ154" s="28">
        <v>3.3550353544001998</v>
      </c>
      <c r="AK154" s="28">
        <v>4.56760166419543</v>
      </c>
      <c r="AL154" s="28">
        <v>2269.52262880641</v>
      </c>
      <c r="AM154" s="28">
        <v>152101.89896520801</v>
      </c>
      <c r="AN154" s="28">
        <v>27305.910312145999</v>
      </c>
      <c r="AO154" s="28">
        <v>124.75326765993501</v>
      </c>
      <c r="AP154" s="28">
        <v>27430.6635798059</v>
      </c>
      <c r="AQ154" s="28">
        <v>200484.91254501301</v>
      </c>
    </row>
    <row r="155" spans="4:43" x14ac:dyDescent="0.3">
      <c r="D155" s="27" t="s">
        <v>86</v>
      </c>
      <c r="E155" s="27" t="s">
        <v>419</v>
      </c>
      <c r="F155" s="27" t="s">
        <v>284</v>
      </c>
      <c r="G155" s="27" t="s">
        <v>420</v>
      </c>
      <c r="H155" s="27" t="s">
        <v>421</v>
      </c>
      <c r="I155" s="28">
        <v>0</v>
      </c>
      <c r="J155" s="28">
        <v>0</v>
      </c>
      <c r="K155" s="28">
        <v>0</v>
      </c>
      <c r="L155" s="28" t="s">
        <v>578</v>
      </c>
      <c r="M155" s="28" t="s">
        <v>578</v>
      </c>
      <c r="N155" s="28" t="s">
        <v>578</v>
      </c>
      <c r="O155" s="28" t="s">
        <v>578</v>
      </c>
      <c r="P155" s="28" t="s">
        <v>578</v>
      </c>
      <c r="Q155" s="28" t="s">
        <v>578</v>
      </c>
      <c r="R155" s="28" t="s">
        <v>578</v>
      </c>
      <c r="S155" s="28" t="s">
        <v>578</v>
      </c>
      <c r="T155" s="28" t="s">
        <v>578</v>
      </c>
      <c r="U155" s="28" t="s">
        <v>578</v>
      </c>
      <c r="V155" s="28" t="s">
        <v>578</v>
      </c>
      <c r="W155" s="28" t="s">
        <v>578</v>
      </c>
      <c r="X155" s="28">
        <v>0</v>
      </c>
      <c r="Y155" s="28">
        <v>0</v>
      </c>
      <c r="Z155" s="28">
        <v>0</v>
      </c>
      <c r="AA155" s="28">
        <v>0</v>
      </c>
      <c r="AB155" s="28">
        <v>0</v>
      </c>
      <c r="AC155" s="28">
        <v>0</v>
      </c>
      <c r="AD155" s="28">
        <v>0</v>
      </c>
      <c r="AE155" s="28">
        <v>0</v>
      </c>
      <c r="AF155" s="28">
        <v>0</v>
      </c>
      <c r="AG155" s="28">
        <v>0</v>
      </c>
      <c r="AH155" s="28">
        <v>0</v>
      </c>
      <c r="AI155" s="28">
        <v>0</v>
      </c>
      <c r="AJ155" s="28">
        <v>0</v>
      </c>
      <c r="AK155" s="28">
        <v>0</v>
      </c>
      <c r="AL155" s="28">
        <v>0</v>
      </c>
      <c r="AM155" s="28">
        <v>0</v>
      </c>
      <c r="AN155" s="28">
        <v>0</v>
      </c>
      <c r="AO155" s="28">
        <v>0</v>
      </c>
      <c r="AP155" s="28">
        <v>0</v>
      </c>
      <c r="AQ155" s="28">
        <v>0</v>
      </c>
    </row>
    <row r="156" spans="4:43" x14ac:dyDescent="0.3">
      <c r="D156" s="27" t="s">
        <v>87</v>
      </c>
      <c r="E156" s="27" t="s">
        <v>422</v>
      </c>
      <c r="F156" s="27" t="s">
        <v>284</v>
      </c>
      <c r="G156" s="27" t="s">
        <v>285</v>
      </c>
      <c r="H156" s="27" t="s">
        <v>286</v>
      </c>
      <c r="I156" s="28">
        <v>3235409.12</v>
      </c>
      <c r="J156" s="28">
        <v>4817.59</v>
      </c>
      <c r="K156" s="28">
        <v>7288.13</v>
      </c>
      <c r="L156" s="28" t="s">
        <v>578</v>
      </c>
      <c r="M156" s="28" t="s">
        <v>578</v>
      </c>
      <c r="N156" s="28" t="s">
        <v>578</v>
      </c>
      <c r="O156" s="28" t="s">
        <v>578</v>
      </c>
      <c r="P156" s="28" t="s">
        <v>578</v>
      </c>
      <c r="Q156" s="28" t="s">
        <v>578</v>
      </c>
      <c r="R156" s="28">
        <v>5621243.3600000003</v>
      </c>
      <c r="S156" s="28">
        <v>8370.7900000000009</v>
      </c>
      <c r="T156" s="28">
        <v>12661.89</v>
      </c>
      <c r="U156" s="28" t="s">
        <v>578</v>
      </c>
      <c r="V156" s="28" t="s">
        <v>578</v>
      </c>
      <c r="W156" s="28" t="s">
        <v>578</v>
      </c>
      <c r="X156" s="28">
        <v>13188.38</v>
      </c>
      <c r="Y156" s="28">
        <v>19950.02</v>
      </c>
      <c r="Z156" s="28">
        <v>8889790.8800000008</v>
      </c>
      <c r="AA156" s="28">
        <v>692970.023377434</v>
      </c>
      <c r="AB156" s="28">
        <v>1031.9257036499901</v>
      </c>
      <c r="AC156" s="28">
        <v>1560.9203371260101</v>
      </c>
      <c r="AD156" s="28">
        <v>695562.86941822001</v>
      </c>
      <c r="AE156" s="28">
        <v>184671.77</v>
      </c>
      <c r="AF156" s="28">
        <v>69443.389842531207</v>
      </c>
      <c r="AG156" s="28">
        <v>103.015619519203</v>
      </c>
      <c r="AH156" s="28">
        <v>155.82472186145799</v>
      </c>
      <c r="AI156" s="28">
        <v>10498.9656990575</v>
      </c>
      <c r="AJ156" s="28">
        <v>15.5749917018383</v>
      </c>
      <c r="AK156" s="28">
        <v>21.2040561432072</v>
      </c>
      <c r="AL156" s="28">
        <v>10535.744746902499</v>
      </c>
      <c r="AM156" s="28">
        <v>706098.61416511901</v>
      </c>
      <c r="AN156" s="28">
        <v>126761.503709652</v>
      </c>
      <c r="AO156" s="28">
        <v>579.13878791597494</v>
      </c>
      <c r="AP156" s="28">
        <v>127340.642497568</v>
      </c>
      <c r="AQ156" s="28">
        <v>1018111.02666269</v>
      </c>
    </row>
    <row r="157" spans="4:43" x14ac:dyDescent="0.3">
      <c r="D157" s="27" t="s">
        <v>87</v>
      </c>
      <c r="E157" s="27" t="s">
        <v>422</v>
      </c>
      <c r="F157" s="27" t="s">
        <v>284</v>
      </c>
      <c r="G157" s="27" t="s">
        <v>291</v>
      </c>
      <c r="H157" s="27" t="s">
        <v>292</v>
      </c>
      <c r="I157" s="28">
        <v>172192</v>
      </c>
      <c r="J157" s="28">
        <v>256.45999999999998</v>
      </c>
      <c r="K157" s="28">
        <v>387.87</v>
      </c>
      <c r="L157" s="28" t="s">
        <v>578</v>
      </c>
      <c r="M157" s="28" t="s">
        <v>578</v>
      </c>
      <c r="N157" s="28" t="s">
        <v>578</v>
      </c>
      <c r="O157" s="28" t="s">
        <v>578</v>
      </c>
      <c r="P157" s="28" t="s">
        <v>578</v>
      </c>
      <c r="Q157" s="28" t="s">
        <v>578</v>
      </c>
      <c r="R157" s="28" t="s">
        <v>578</v>
      </c>
      <c r="S157" s="28" t="s">
        <v>578</v>
      </c>
      <c r="T157" s="28" t="s">
        <v>578</v>
      </c>
      <c r="U157" s="28" t="s">
        <v>578</v>
      </c>
      <c r="V157" s="28" t="s">
        <v>578</v>
      </c>
      <c r="W157" s="28" t="s">
        <v>578</v>
      </c>
      <c r="X157" s="28">
        <v>256.45999999999998</v>
      </c>
      <c r="Y157" s="28">
        <v>387.87</v>
      </c>
      <c r="Z157" s="28">
        <v>172836.33</v>
      </c>
      <c r="AA157" s="28">
        <v>18760.314669593401</v>
      </c>
      <c r="AB157" s="28">
        <v>27.936635300439999</v>
      </c>
      <c r="AC157" s="28">
        <v>42.257754134442003</v>
      </c>
      <c r="AD157" s="28">
        <v>18830.5090590283</v>
      </c>
      <c r="AE157" s="28">
        <v>2199.6</v>
      </c>
      <c r="AF157" s="28">
        <v>1879.9945181277001</v>
      </c>
      <c r="AG157" s="28">
        <v>2.7888730722505199</v>
      </c>
      <c r="AH157" s="28">
        <v>4.2185386334480901</v>
      </c>
      <c r="AI157" s="28">
        <v>284.23148704284699</v>
      </c>
      <c r="AJ157" s="28">
        <v>0.42165134918870401</v>
      </c>
      <c r="AK157" s="28">
        <v>0.57404325165714498</v>
      </c>
      <c r="AL157" s="28">
        <v>285.22718164369201</v>
      </c>
      <c r="AM157" s="28">
        <v>19115.736240671999</v>
      </c>
      <c r="AN157" s="28">
        <v>3431.7295371691998</v>
      </c>
      <c r="AO157" s="28">
        <v>0</v>
      </c>
      <c r="AP157" s="28">
        <v>3431.7295371691998</v>
      </c>
      <c r="AQ157" s="28">
        <v>24747.065777841199</v>
      </c>
    </row>
    <row r="158" spans="4:43" x14ac:dyDescent="0.3">
      <c r="D158" s="27" t="s">
        <v>88</v>
      </c>
      <c r="E158" s="27" t="s">
        <v>423</v>
      </c>
      <c r="F158" s="27" t="s">
        <v>284</v>
      </c>
      <c r="G158" s="27" t="s">
        <v>285</v>
      </c>
      <c r="H158" s="27" t="s">
        <v>286</v>
      </c>
      <c r="I158" s="28">
        <v>2263997.4900000002</v>
      </c>
      <c r="J158" s="28">
        <v>3370.8</v>
      </c>
      <c r="K158" s="28">
        <v>5099.88</v>
      </c>
      <c r="L158" s="28" t="s">
        <v>578</v>
      </c>
      <c r="M158" s="28" t="s">
        <v>578</v>
      </c>
      <c r="N158" s="28" t="s">
        <v>578</v>
      </c>
      <c r="O158" s="28" t="s">
        <v>578</v>
      </c>
      <c r="P158" s="28" t="s">
        <v>578</v>
      </c>
      <c r="Q158" s="28" t="s">
        <v>578</v>
      </c>
      <c r="R158" s="28">
        <v>117629.74</v>
      </c>
      <c r="S158" s="28">
        <v>175.17</v>
      </c>
      <c r="T158" s="28">
        <v>264.95999999999998</v>
      </c>
      <c r="U158" s="28" t="s">
        <v>578</v>
      </c>
      <c r="V158" s="28" t="s">
        <v>578</v>
      </c>
      <c r="W158" s="28" t="s">
        <v>578</v>
      </c>
      <c r="X158" s="28">
        <v>3545.97</v>
      </c>
      <c r="Y158" s="28">
        <v>5364.84</v>
      </c>
      <c r="Z158" s="28">
        <v>2390538.04</v>
      </c>
      <c r="AA158" s="28">
        <v>213652.85394799101</v>
      </c>
      <c r="AB158" s="28">
        <v>318.15787715725099</v>
      </c>
      <c r="AC158" s="28">
        <v>481.25470375860698</v>
      </c>
      <c r="AD158" s="28">
        <v>214452.26652890799</v>
      </c>
      <c r="AE158" s="28">
        <v>31382.43</v>
      </c>
      <c r="AF158" s="28">
        <v>21410.418816113001</v>
      </c>
      <c r="AG158" s="28">
        <v>31.761231177062299</v>
      </c>
      <c r="AH158" s="28">
        <v>48.043054414875598</v>
      </c>
      <c r="AI158" s="28">
        <v>3236.9855973700201</v>
      </c>
      <c r="AJ158" s="28">
        <v>4.8019990981144396</v>
      </c>
      <c r="AK158" s="28">
        <v>6.5375224863863401</v>
      </c>
      <c r="AL158" s="28">
        <v>3248.3251189545199</v>
      </c>
      <c r="AM158" s="28">
        <v>217700.59164786301</v>
      </c>
      <c r="AN158" s="28">
        <v>39082.436648588002</v>
      </c>
      <c r="AO158" s="28">
        <v>178.55700924427299</v>
      </c>
      <c r="AP158" s="28">
        <v>39260.993657832303</v>
      </c>
      <c r="AQ158" s="28">
        <v>288344.01530569501</v>
      </c>
    </row>
    <row r="159" spans="4:43" x14ac:dyDescent="0.3">
      <c r="D159" s="27" t="s">
        <v>89</v>
      </c>
      <c r="E159" s="27" t="s">
        <v>424</v>
      </c>
      <c r="F159" s="27" t="s">
        <v>284</v>
      </c>
      <c r="G159" s="27" t="s">
        <v>285</v>
      </c>
      <c r="H159" s="27" t="s">
        <v>286</v>
      </c>
      <c r="I159" s="28">
        <v>1953479.32</v>
      </c>
      <c r="J159" s="28">
        <v>2908.84</v>
      </c>
      <c r="K159" s="28">
        <v>4400.03</v>
      </c>
      <c r="L159" s="28" t="s">
        <v>578</v>
      </c>
      <c r="M159" s="28" t="s">
        <v>578</v>
      </c>
      <c r="N159" s="28" t="s">
        <v>578</v>
      </c>
      <c r="O159" s="28" t="s">
        <v>578</v>
      </c>
      <c r="P159" s="28" t="s">
        <v>578</v>
      </c>
      <c r="Q159" s="28" t="s">
        <v>578</v>
      </c>
      <c r="R159" s="28">
        <v>391872.39</v>
      </c>
      <c r="S159" s="28">
        <v>583.54999999999995</v>
      </c>
      <c r="T159" s="28">
        <v>882.7</v>
      </c>
      <c r="U159" s="28">
        <v>676982.94</v>
      </c>
      <c r="V159" s="28">
        <v>1008.12</v>
      </c>
      <c r="W159" s="28">
        <v>1524.91</v>
      </c>
      <c r="X159" s="28">
        <v>4500.51</v>
      </c>
      <c r="Y159" s="28">
        <v>6807.64</v>
      </c>
      <c r="Z159" s="28">
        <v>3033642.8</v>
      </c>
      <c r="AA159" s="28">
        <v>255150.138766894</v>
      </c>
      <c r="AB159" s="28">
        <v>379.95292072965202</v>
      </c>
      <c r="AC159" s="28">
        <v>574.72765854204602</v>
      </c>
      <c r="AD159" s="28">
        <v>256104.81934616499</v>
      </c>
      <c r="AE159" s="28">
        <v>53397.87</v>
      </c>
      <c r="AF159" s="28">
        <v>25568.9134546276</v>
      </c>
      <c r="AG159" s="28">
        <v>37.930139440689302</v>
      </c>
      <c r="AH159" s="28">
        <v>57.374342416199802</v>
      </c>
      <c r="AI159" s="28">
        <v>3865.69759815917</v>
      </c>
      <c r="AJ159" s="28">
        <v>5.7346799426681301</v>
      </c>
      <c r="AK159" s="28">
        <v>7.8072899039366197</v>
      </c>
      <c r="AL159" s="28">
        <v>3879.2395680057798</v>
      </c>
      <c r="AM159" s="28">
        <v>259984.058914172</v>
      </c>
      <c r="AN159" s="28">
        <v>46673.3252089241</v>
      </c>
      <c r="AO159" s="28">
        <v>213.23771175816299</v>
      </c>
      <c r="AP159" s="28">
        <v>46886.5629206823</v>
      </c>
      <c r="AQ159" s="28">
        <v>360268.49183485401</v>
      </c>
    </row>
    <row r="160" spans="4:43" x14ac:dyDescent="0.3">
      <c r="D160" s="27" t="s">
        <v>89</v>
      </c>
      <c r="E160" s="27" t="s">
        <v>424</v>
      </c>
      <c r="F160" s="27" t="s">
        <v>284</v>
      </c>
      <c r="G160" s="27" t="s">
        <v>320</v>
      </c>
      <c r="H160" s="27" t="s">
        <v>321</v>
      </c>
      <c r="I160" s="28">
        <v>577018.98</v>
      </c>
      <c r="J160" s="28">
        <v>858.99</v>
      </c>
      <c r="K160" s="28">
        <v>1299.83</v>
      </c>
      <c r="L160" s="28" t="s">
        <v>578</v>
      </c>
      <c r="M160" s="28" t="s">
        <v>578</v>
      </c>
      <c r="N160" s="28" t="s">
        <v>578</v>
      </c>
      <c r="O160" s="28" t="s">
        <v>578</v>
      </c>
      <c r="P160" s="28" t="s">
        <v>578</v>
      </c>
      <c r="Q160" s="28" t="s">
        <v>578</v>
      </c>
      <c r="R160" s="28" t="s">
        <v>578</v>
      </c>
      <c r="S160" s="28" t="s">
        <v>578</v>
      </c>
      <c r="T160" s="28" t="s">
        <v>578</v>
      </c>
      <c r="U160" s="28" t="s">
        <v>578</v>
      </c>
      <c r="V160" s="28" t="s">
        <v>578</v>
      </c>
      <c r="W160" s="28" t="s">
        <v>578</v>
      </c>
      <c r="X160" s="28">
        <v>858.99</v>
      </c>
      <c r="Y160" s="28">
        <v>1299.83</v>
      </c>
      <c r="Z160" s="28">
        <v>579177.80000000005</v>
      </c>
      <c r="AA160" s="28">
        <v>68591.956617037402</v>
      </c>
      <c r="AB160" s="28">
        <v>102.142665107714</v>
      </c>
      <c r="AC160" s="28">
        <v>154.50391012973699</v>
      </c>
      <c r="AD160" s="28">
        <v>68848.603192274997</v>
      </c>
      <c r="AE160" s="28">
        <v>10304.950000000001</v>
      </c>
      <c r="AF160" s="28">
        <v>6873.6854737428403</v>
      </c>
      <c r="AG160" s="28">
        <v>10.196751181983499</v>
      </c>
      <c r="AH160" s="28">
        <v>15.423932062330399</v>
      </c>
      <c r="AI160" s="28">
        <v>1039.21464920678</v>
      </c>
      <c r="AJ160" s="28">
        <v>1.54165276864153</v>
      </c>
      <c r="AK160" s="28">
        <v>2.0988320562474199</v>
      </c>
      <c r="AL160" s="28">
        <v>1042.8551340316701</v>
      </c>
      <c r="AM160" s="28">
        <v>69891.458326306602</v>
      </c>
      <c r="AN160" s="28">
        <v>12547.1799210065</v>
      </c>
      <c r="AO160" s="28">
        <v>52.654031498860597</v>
      </c>
      <c r="AP160" s="28">
        <v>12599.8339525054</v>
      </c>
      <c r="AQ160" s="28">
        <v>92796.242278812002</v>
      </c>
    </row>
    <row r="161" spans="4:43" x14ac:dyDescent="0.3">
      <c r="D161" s="27" t="s">
        <v>90</v>
      </c>
      <c r="E161" s="27" t="s">
        <v>554</v>
      </c>
      <c r="F161" s="27" t="s">
        <v>555</v>
      </c>
      <c r="G161" s="27" t="s">
        <v>285</v>
      </c>
      <c r="H161" s="27" t="s">
        <v>286</v>
      </c>
      <c r="I161" s="28">
        <v>14723332.640000001</v>
      </c>
      <c r="J161" s="28">
        <v>21925.279999999999</v>
      </c>
      <c r="K161" s="28">
        <v>33164.61</v>
      </c>
      <c r="L161" s="28" t="s">
        <v>578</v>
      </c>
      <c r="M161" s="28" t="s">
        <v>578</v>
      </c>
      <c r="N161" s="28" t="s">
        <v>578</v>
      </c>
      <c r="O161" s="28" t="s">
        <v>578</v>
      </c>
      <c r="P161" s="28" t="s">
        <v>578</v>
      </c>
      <c r="Q161" s="28" t="s">
        <v>578</v>
      </c>
      <c r="R161" s="28" t="s">
        <v>578</v>
      </c>
      <c r="S161" s="28" t="s">
        <v>578</v>
      </c>
      <c r="T161" s="28" t="s">
        <v>578</v>
      </c>
      <c r="U161" s="28" t="s">
        <v>578</v>
      </c>
      <c r="V161" s="28" t="s">
        <v>578</v>
      </c>
      <c r="W161" s="28" t="s">
        <v>578</v>
      </c>
      <c r="X161" s="28">
        <v>21925.279999999999</v>
      </c>
      <c r="Y161" s="28">
        <v>33164.61</v>
      </c>
      <c r="Z161" s="28">
        <v>14778422.529999999</v>
      </c>
      <c r="AA161" s="28">
        <v>1118991.3196083901</v>
      </c>
      <c r="AB161" s="28">
        <v>1666.3287905546099</v>
      </c>
      <c r="AC161" s="28">
        <v>2520.5366026936799</v>
      </c>
      <c r="AD161" s="28">
        <v>1123178.1850016401</v>
      </c>
      <c r="AE161" s="28">
        <v>126532.51</v>
      </c>
      <c r="AF161" s="28">
        <v>112135.514980744</v>
      </c>
      <c r="AG161" s="28">
        <v>166.34714365241601</v>
      </c>
      <c r="AH161" s="28">
        <v>251.622011429575</v>
      </c>
      <c r="AI161" s="28">
        <v>16953.477186217799</v>
      </c>
      <c r="AJ161" s="28">
        <v>25.1501218368922</v>
      </c>
      <c r="AK161" s="28">
        <v>34.2397996510662</v>
      </c>
      <c r="AL161" s="28">
        <v>17012.867107705701</v>
      </c>
      <c r="AM161" s="28">
        <v>1140191.05210935</v>
      </c>
      <c r="AN161" s="28">
        <v>204691.42607306299</v>
      </c>
      <c r="AO161" s="28">
        <v>935.17937957540005</v>
      </c>
      <c r="AP161" s="28">
        <v>205626.60545263899</v>
      </c>
      <c r="AQ161" s="28">
        <v>1472350.16756199</v>
      </c>
    </row>
    <row r="162" spans="4:43" x14ac:dyDescent="0.3">
      <c r="D162" s="27" t="s">
        <v>90</v>
      </c>
      <c r="E162" s="27" t="s">
        <v>554</v>
      </c>
      <c r="F162" s="27" t="s">
        <v>555</v>
      </c>
      <c r="G162" s="27" t="s">
        <v>291</v>
      </c>
      <c r="H162" s="27" t="s">
        <v>292</v>
      </c>
      <c r="I162" s="28">
        <v>986.39</v>
      </c>
      <c r="J162" s="28">
        <v>1.43</v>
      </c>
      <c r="K162" s="28">
        <v>2.21</v>
      </c>
      <c r="L162" s="28" t="s">
        <v>578</v>
      </c>
      <c r="M162" s="28" t="s">
        <v>578</v>
      </c>
      <c r="N162" s="28" t="s">
        <v>578</v>
      </c>
      <c r="O162" s="28" t="s">
        <v>578</v>
      </c>
      <c r="P162" s="28" t="s">
        <v>578</v>
      </c>
      <c r="Q162" s="28" t="s">
        <v>578</v>
      </c>
      <c r="R162" s="28" t="s">
        <v>578</v>
      </c>
      <c r="S162" s="28" t="s">
        <v>578</v>
      </c>
      <c r="T162" s="28" t="s">
        <v>578</v>
      </c>
      <c r="U162" s="28" t="s">
        <v>578</v>
      </c>
      <c r="V162" s="28" t="s">
        <v>578</v>
      </c>
      <c r="W162" s="28" t="s">
        <v>578</v>
      </c>
      <c r="X162" s="28">
        <v>1.43</v>
      </c>
      <c r="Y162" s="28">
        <v>2.21</v>
      </c>
      <c r="Z162" s="28">
        <v>990.03</v>
      </c>
      <c r="AA162" s="28">
        <v>71.474348792759997</v>
      </c>
      <c r="AB162" s="28">
        <v>0.10643511726</v>
      </c>
      <c r="AC162" s="28">
        <v>0.16099619298000001</v>
      </c>
      <c r="AD162" s="28">
        <v>71.741780102999996</v>
      </c>
      <c r="AE162" s="28">
        <v>12.52</v>
      </c>
      <c r="AF162" s="28">
        <v>7.1625335720649099</v>
      </c>
      <c r="AG162" s="28">
        <v>1.0625242156618499E-2</v>
      </c>
      <c r="AH162" s="28">
        <v>1.6072081219266801E-2</v>
      </c>
      <c r="AI162" s="28">
        <v>1.0828848427759299</v>
      </c>
      <c r="AJ162" s="28">
        <v>1.6064365694418599E-3</v>
      </c>
      <c r="AK162" s="28">
        <v>2.1870298142711601E-3</v>
      </c>
      <c r="AL162" s="28">
        <v>1.0866783091596399</v>
      </c>
      <c r="AM162" s="28">
        <v>72.828458412159605</v>
      </c>
      <c r="AN162" s="28">
        <v>13.074441325871801</v>
      </c>
      <c r="AO162" s="28">
        <v>0</v>
      </c>
      <c r="AP162" s="28">
        <v>13.074441325871801</v>
      </c>
      <c r="AQ162" s="28">
        <v>98.422899738031404</v>
      </c>
    </row>
    <row r="163" spans="4:43" x14ac:dyDescent="0.3">
      <c r="D163" s="27" t="s">
        <v>97</v>
      </c>
      <c r="E163" s="27" t="s">
        <v>556</v>
      </c>
      <c r="F163" s="27" t="s">
        <v>555</v>
      </c>
      <c r="G163" s="27" t="s">
        <v>285</v>
      </c>
      <c r="H163" s="27" t="s">
        <v>286</v>
      </c>
      <c r="I163" s="28">
        <v>7572477.0599999996</v>
      </c>
      <c r="J163" s="28">
        <v>11276.18</v>
      </c>
      <c r="K163" s="28">
        <v>17057.28</v>
      </c>
      <c r="L163" s="28" t="s">
        <v>578</v>
      </c>
      <c r="M163" s="28" t="s">
        <v>578</v>
      </c>
      <c r="N163" s="28" t="s">
        <v>578</v>
      </c>
      <c r="O163" s="28" t="s">
        <v>578</v>
      </c>
      <c r="P163" s="28" t="s">
        <v>578</v>
      </c>
      <c r="Q163" s="28" t="s">
        <v>578</v>
      </c>
      <c r="R163" s="28" t="s">
        <v>578</v>
      </c>
      <c r="S163" s="28" t="s">
        <v>578</v>
      </c>
      <c r="T163" s="28" t="s">
        <v>578</v>
      </c>
      <c r="U163" s="28" t="s">
        <v>578</v>
      </c>
      <c r="V163" s="28" t="s">
        <v>578</v>
      </c>
      <c r="W163" s="28" t="s">
        <v>578</v>
      </c>
      <c r="X163" s="28">
        <v>11276.18</v>
      </c>
      <c r="Y163" s="28">
        <v>17057.28</v>
      </c>
      <c r="Z163" s="28">
        <v>7600810.5199999996</v>
      </c>
      <c r="AA163" s="28">
        <v>570107.37176761904</v>
      </c>
      <c r="AB163" s="28">
        <v>848.96666550511804</v>
      </c>
      <c r="AC163" s="28">
        <v>1284.1712624048901</v>
      </c>
      <c r="AD163" s="28">
        <v>572240.50969552901</v>
      </c>
      <c r="AE163" s="28">
        <v>64822.62</v>
      </c>
      <c r="AF163" s="28">
        <v>57131.1703738777</v>
      </c>
      <c r="AG163" s="28">
        <v>84.7510889555913</v>
      </c>
      <c r="AH163" s="28">
        <v>128.19720859416799</v>
      </c>
      <c r="AI163" s="28">
        <v>8637.5132242606305</v>
      </c>
      <c r="AJ163" s="28">
        <v>12.8135666548997</v>
      </c>
      <c r="AK163" s="28">
        <v>17.4446055539889</v>
      </c>
      <c r="AL163" s="28">
        <v>8667.7713964695195</v>
      </c>
      <c r="AM163" s="28">
        <v>580908.28109199903</v>
      </c>
      <c r="AN163" s="28">
        <v>104286.859868261</v>
      </c>
      <c r="AO163" s="28">
        <v>476.45826100562101</v>
      </c>
      <c r="AP163" s="28">
        <v>104763.31812926701</v>
      </c>
      <c r="AQ163" s="28">
        <v>750494.21922126506</v>
      </c>
    </row>
    <row r="164" spans="4:43" x14ac:dyDescent="0.3">
      <c r="D164" s="27" t="s">
        <v>110</v>
      </c>
      <c r="E164" s="27" t="s">
        <v>557</v>
      </c>
      <c r="F164" s="27" t="s">
        <v>555</v>
      </c>
      <c r="G164" s="27" t="s">
        <v>285</v>
      </c>
      <c r="H164" s="27" t="s">
        <v>286</v>
      </c>
      <c r="I164" s="28">
        <v>8289245.1100000003</v>
      </c>
      <c r="J164" s="28">
        <v>12343.13</v>
      </c>
      <c r="K164" s="28">
        <v>18671.990000000002</v>
      </c>
      <c r="L164" s="28" t="s">
        <v>578</v>
      </c>
      <c r="M164" s="28" t="s">
        <v>578</v>
      </c>
      <c r="N164" s="28" t="s">
        <v>578</v>
      </c>
      <c r="O164" s="28" t="s">
        <v>578</v>
      </c>
      <c r="P164" s="28" t="s">
        <v>578</v>
      </c>
      <c r="Q164" s="28" t="s">
        <v>578</v>
      </c>
      <c r="R164" s="28" t="s">
        <v>578</v>
      </c>
      <c r="S164" s="28" t="s">
        <v>578</v>
      </c>
      <c r="T164" s="28" t="s">
        <v>578</v>
      </c>
      <c r="U164" s="28" t="s">
        <v>578</v>
      </c>
      <c r="V164" s="28" t="s">
        <v>578</v>
      </c>
      <c r="W164" s="28" t="s">
        <v>578</v>
      </c>
      <c r="X164" s="28">
        <v>12343.13</v>
      </c>
      <c r="Y164" s="28">
        <v>18671.990000000002</v>
      </c>
      <c r="Z164" s="28">
        <v>8320260.2300000004</v>
      </c>
      <c r="AA164" s="28">
        <v>625273.34950328001</v>
      </c>
      <c r="AB164" s="28">
        <v>931.11623117502597</v>
      </c>
      <c r="AC164" s="28">
        <v>1408.4330475280501</v>
      </c>
      <c r="AD164" s="28">
        <v>627612.89878198295</v>
      </c>
      <c r="AE164" s="28">
        <v>71593.98</v>
      </c>
      <c r="AF164" s="28">
        <v>62659.421766967702</v>
      </c>
      <c r="AG164" s="28">
        <v>92.951959382689495</v>
      </c>
      <c r="AH164" s="28">
        <v>140.60210757248399</v>
      </c>
      <c r="AI164" s="28">
        <v>9473.3151901991005</v>
      </c>
      <c r="AJ164" s="28">
        <v>14.053461046119599</v>
      </c>
      <c r="AK164" s="28">
        <v>19.132618670552699</v>
      </c>
      <c r="AL164" s="28">
        <v>9506.5012699157705</v>
      </c>
      <c r="AM164" s="28">
        <v>637119.40005189902</v>
      </c>
      <c r="AN164" s="28">
        <v>114378.093332845</v>
      </c>
      <c r="AO164" s="28">
        <v>522.56235844437094</v>
      </c>
      <c r="AP164" s="28">
        <v>114900.65569128899</v>
      </c>
      <c r="AQ164" s="28">
        <v>823614.035743188</v>
      </c>
    </row>
    <row r="165" spans="4:43" x14ac:dyDescent="0.3">
      <c r="D165" s="27" t="s">
        <v>114</v>
      </c>
      <c r="E165" s="27" t="s">
        <v>558</v>
      </c>
      <c r="F165" s="27" t="s">
        <v>555</v>
      </c>
      <c r="G165" s="27" t="s">
        <v>285</v>
      </c>
      <c r="H165" s="27" t="s">
        <v>286</v>
      </c>
      <c r="I165" s="28">
        <v>23618943.280000001</v>
      </c>
      <c r="J165" s="28">
        <v>35172.879999999997</v>
      </c>
      <c r="K165" s="28">
        <v>53201.79</v>
      </c>
      <c r="L165" s="28" t="s">
        <v>578</v>
      </c>
      <c r="M165" s="28" t="s">
        <v>578</v>
      </c>
      <c r="N165" s="28" t="s">
        <v>578</v>
      </c>
      <c r="O165" s="28" t="s">
        <v>578</v>
      </c>
      <c r="P165" s="28" t="s">
        <v>578</v>
      </c>
      <c r="Q165" s="28" t="s">
        <v>578</v>
      </c>
      <c r="R165" s="28" t="s">
        <v>578</v>
      </c>
      <c r="S165" s="28" t="s">
        <v>578</v>
      </c>
      <c r="T165" s="28" t="s">
        <v>578</v>
      </c>
      <c r="U165" s="28" t="s">
        <v>578</v>
      </c>
      <c r="V165" s="28" t="s">
        <v>578</v>
      </c>
      <c r="W165" s="28" t="s">
        <v>578</v>
      </c>
      <c r="X165" s="28">
        <v>35172.879999999997</v>
      </c>
      <c r="Y165" s="28">
        <v>53201.79</v>
      </c>
      <c r="Z165" s="28">
        <v>23707317.949999999</v>
      </c>
      <c r="AA165" s="28">
        <v>1781868.08026361</v>
      </c>
      <c r="AB165" s="28">
        <v>2653.4415795073201</v>
      </c>
      <c r="AC165" s="28">
        <v>4013.6716328419302</v>
      </c>
      <c r="AD165" s="28">
        <v>1788535.1934759601</v>
      </c>
      <c r="AE165" s="28">
        <v>208949.36</v>
      </c>
      <c r="AF165" s="28">
        <v>178563.22145476699</v>
      </c>
      <c r="AG165" s="28">
        <v>264.88915537129299</v>
      </c>
      <c r="AH165" s="28">
        <v>400.67981100821203</v>
      </c>
      <c r="AI165" s="28">
        <v>26996.509551418902</v>
      </c>
      <c r="AJ165" s="28">
        <v>40.048746161700201</v>
      </c>
      <c r="AK165" s="28">
        <v>54.523037850319398</v>
      </c>
      <c r="AL165" s="28">
        <v>27091.081335430899</v>
      </c>
      <c r="AM165" s="28">
        <v>1815626.2748113901</v>
      </c>
      <c r="AN165" s="28">
        <v>325948.12134275999</v>
      </c>
      <c r="AO165" s="28">
        <v>1489.1681969163401</v>
      </c>
      <c r="AP165" s="28">
        <v>327437.28953967598</v>
      </c>
      <c r="AQ165" s="28">
        <v>2352012.9243510701</v>
      </c>
    </row>
    <row r="166" spans="4:43" x14ac:dyDescent="0.3">
      <c r="D166" s="27" t="s">
        <v>157</v>
      </c>
      <c r="E166" s="27" t="s">
        <v>559</v>
      </c>
      <c r="F166" s="27" t="s">
        <v>555</v>
      </c>
      <c r="G166" s="27" t="s">
        <v>341</v>
      </c>
      <c r="H166" s="27" t="s">
        <v>342</v>
      </c>
      <c r="I166" s="28">
        <v>16147844.060000001</v>
      </c>
      <c r="J166" s="28">
        <v>24046.53</v>
      </c>
      <c r="K166" s="28">
        <v>36373.589999999997</v>
      </c>
      <c r="L166" s="28" t="s">
        <v>578</v>
      </c>
      <c r="M166" s="28" t="s">
        <v>578</v>
      </c>
      <c r="N166" s="28" t="s">
        <v>578</v>
      </c>
      <c r="O166" s="28" t="s">
        <v>578</v>
      </c>
      <c r="P166" s="28" t="s">
        <v>578</v>
      </c>
      <c r="Q166" s="28" t="s">
        <v>578</v>
      </c>
      <c r="R166" s="28" t="s">
        <v>578</v>
      </c>
      <c r="S166" s="28" t="s">
        <v>578</v>
      </c>
      <c r="T166" s="28" t="s">
        <v>578</v>
      </c>
      <c r="U166" s="28" t="s">
        <v>578</v>
      </c>
      <c r="V166" s="28" t="s">
        <v>578</v>
      </c>
      <c r="W166" s="28" t="s">
        <v>578</v>
      </c>
      <c r="X166" s="28">
        <v>24046.53</v>
      </c>
      <c r="Y166" s="28">
        <v>36373.589999999997</v>
      </c>
      <c r="Z166" s="28">
        <v>16208264.18</v>
      </c>
      <c r="AA166" s="28">
        <v>1214816.48309873</v>
      </c>
      <c r="AB166" s="28">
        <v>1809.0253685227599</v>
      </c>
      <c r="AC166" s="28">
        <v>2736.38352095239</v>
      </c>
      <c r="AD166" s="28">
        <v>1219361.8919881999</v>
      </c>
      <c r="AE166" s="28">
        <v>140874.96</v>
      </c>
      <c r="AF166" s="28">
        <v>121738.274061823</v>
      </c>
      <c r="AG166" s="28">
        <v>180.59233211562599</v>
      </c>
      <c r="AH166" s="28">
        <v>273.16973924506402</v>
      </c>
      <c r="AI166" s="28">
        <v>18405.293384090201</v>
      </c>
      <c r="AJ166" s="28">
        <v>27.3038602033761</v>
      </c>
      <c r="AK166" s="28">
        <v>37.171935353925903</v>
      </c>
      <c r="AL166" s="28">
        <v>18469.769179647501</v>
      </c>
      <c r="AM166" s="28">
        <v>1237831.66116785</v>
      </c>
      <c r="AN166" s="28">
        <v>222220.23887496299</v>
      </c>
      <c r="AO166" s="28">
        <v>0</v>
      </c>
      <c r="AP166" s="28">
        <v>222220.23887496299</v>
      </c>
      <c r="AQ166" s="28">
        <v>1600926.86004281</v>
      </c>
    </row>
    <row r="167" spans="4:43" x14ac:dyDescent="0.3">
      <c r="D167" s="27" t="s">
        <v>191</v>
      </c>
      <c r="E167" s="27" t="s">
        <v>560</v>
      </c>
      <c r="F167" s="27" t="s">
        <v>555</v>
      </c>
      <c r="G167" s="27" t="s">
        <v>285</v>
      </c>
      <c r="H167" s="27" t="s">
        <v>286</v>
      </c>
      <c r="I167" s="28">
        <v>15153252.4</v>
      </c>
      <c r="J167" s="28">
        <v>22565.32</v>
      </c>
      <c r="K167" s="28">
        <v>34133.15</v>
      </c>
      <c r="L167" s="28" t="s">
        <v>578</v>
      </c>
      <c r="M167" s="28" t="s">
        <v>578</v>
      </c>
      <c r="N167" s="28" t="s">
        <v>578</v>
      </c>
      <c r="O167" s="28" t="s">
        <v>578</v>
      </c>
      <c r="P167" s="28" t="s">
        <v>578</v>
      </c>
      <c r="Q167" s="28" t="s">
        <v>578</v>
      </c>
      <c r="R167" s="28" t="s">
        <v>578</v>
      </c>
      <c r="S167" s="28" t="s">
        <v>578</v>
      </c>
      <c r="T167" s="28" t="s">
        <v>578</v>
      </c>
      <c r="U167" s="28" t="s">
        <v>578</v>
      </c>
      <c r="V167" s="28" t="s">
        <v>578</v>
      </c>
      <c r="W167" s="28" t="s">
        <v>578</v>
      </c>
      <c r="X167" s="28">
        <v>22565.32</v>
      </c>
      <c r="Y167" s="28">
        <v>34133.15</v>
      </c>
      <c r="Z167" s="28">
        <v>15209950.869999999</v>
      </c>
      <c r="AA167" s="28">
        <v>1147491.8059576501</v>
      </c>
      <c r="AB167" s="28">
        <v>1708.76985812306</v>
      </c>
      <c r="AC167" s="28">
        <v>2584.7341656454</v>
      </c>
      <c r="AD167" s="28">
        <v>1151785.3099814199</v>
      </c>
      <c r="AE167" s="28">
        <v>132564.87</v>
      </c>
      <c r="AF167" s="28">
        <v>114991.58424434099</v>
      </c>
      <c r="AG167" s="28">
        <v>170.58397231596999</v>
      </c>
      <c r="AH167" s="28">
        <v>258.03077401484398</v>
      </c>
      <c r="AI167" s="28">
        <v>17385.278878223799</v>
      </c>
      <c r="AJ167" s="28">
        <v>25.790690437896099</v>
      </c>
      <c r="AK167" s="28">
        <v>35.111880538124304</v>
      </c>
      <c r="AL167" s="28">
        <v>17446.181449199801</v>
      </c>
      <c r="AM167" s="28">
        <v>1169231.49143062</v>
      </c>
      <c r="AN167" s="28">
        <v>209904.87598346401</v>
      </c>
      <c r="AO167" s="28">
        <v>958.99821237121603</v>
      </c>
      <c r="AP167" s="28">
        <v>210863.874195835</v>
      </c>
      <c r="AQ167" s="28">
        <v>1512660.2356264601</v>
      </c>
    </row>
    <row r="168" spans="4:43" x14ac:dyDescent="0.3">
      <c r="D168" s="27" t="s">
        <v>91</v>
      </c>
      <c r="E168" s="27" t="s">
        <v>425</v>
      </c>
      <c r="F168" s="27" t="s">
        <v>426</v>
      </c>
      <c r="G168" s="27" t="s">
        <v>285</v>
      </c>
      <c r="H168" s="27" t="s">
        <v>286</v>
      </c>
      <c r="I168" s="28">
        <v>334317.12</v>
      </c>
      <c r="J168" s="28">
        <v>497.9</v>
      </c>
      <c r="K168" s="28">
        <v>752.98</v>
      </c>
      <c r="L168" s="28" t="s">
        <v>578</v>
      </c>
      <c r="M168" s="28" t="s">
        <v>578</v>
      </c>
      <c r="N168" s="28" t="s">
        <v>578</v>
      </c>
      <c r="O168" s="28" t="s">
        <v>578</v>
      </c>
      <c r="P168" s="28" t="s">
        <v>578</v>
      </c>
      <c r="Q168" s="28" t="s">
        <v>578</v>
      </c>
      <c r="R168" s="28" t="s">
        <v>578</v>
      </c>
      <c r="S168" s="28" t="s">
        <v>578</v>
      </c>
      <c r="T168" s="28" t="s">
        <v>578</v>
      </c>
      <c r="U168" s="28" t="s">
        <v>578</v>
      </c>
      <c r="V168" s="28" t="s">
        <v>578</v>
      </c>
      <c r="W168" s="28" t="s">
        <v>578</v>
      </c>
      <c r="X168" s="28">
        <v>497.9</v>
      </c>
      <c r="Y168" s="28">
        <v>752.98</v>
      </c>
      <c r="Z168" s="28">
        <v>335568</v>
      </c>
      <c r="AA168" s="28">
        <v>27342.212538981399</v>
      </c>
      <c r="AB168" s="28">
        <v>40.716236955040003</v>
      </c>
      <c r="AC168" s="28">
        <v>61.588544754685998</v>
      </c>
      <c r="AD168" s="28">
        <v>27444.517320691099</v>
      </c>
      <c r="AE168" s="28">
        <v>3157.91</v>
      </c>
      <c r="AF168" s="28">
        <v>2739.99720102216</v>
      </c>
      <c r="AG168" s="28">
        <v>4.0646418584149604</v>
      </c>
      <c r="AH168" s="28">
        <v>6.1483073150463703</v>
      </c>
      <c r="AI168" s="28">
        <v>414.25305841602801</v>
      </c>
      <c r="AJ168" s="28">
        <v>0.61453557733501496</v>
      </c>
      <c r="AK168" s="28">
        <v>0.836639089976006</v>
      </c>
      <c r="AL168" s="28">
        <v>415.70423308333898</v>
      </c>
      <c r="AM168" s="28">
        <v>27860.2215537745</v>
      </c>
      <c r="AN168" s="28">
        <v>5001.57273643178</v>
      </c>
      <c r="AO168" s="28">
        <v>22.850823693040301</v>
      </c>
      <c r="AP168" s="28">
        <v>5024.4235601248201</v>
      </c>
      <c r="AQ168" s="28">
        <v>36042.555113899303</v>
      </c>
    </row>
    <row r="169" spans="4:43" x14ac:dyDescent="0.3">
      <c r="D169" s="27" t="s">
        <v>91</v>
      </c>
      <c r="E169" s="27" t="s">
        <v>425</v>
      </c>
      <c r="F169" s="27" t="s">
        <v>426</v>
      </c>
      <c r="G169" s="27" t="s">
        <v>287</v>
      </c>
      <c r="H169" s="27" t="s">
        <v>288</v>
      </c>
      <c r="I169" s="28">
        <v>51378.27</v>
      </c>
      <c r="J169" s="28">
        <v>76.510000000000005</v>
      </c>
      <c r="K169" s="28">
        <v>115.74</v>
      </c>
      <c r="L169" s="28" t="s">
        <v>578</v>
      </c>
      <c r="M169" s="28" t="s">
        <v>578</v>
      </c>
      <c r="N169" s="28" t="s">
        <v>578</v>
      </c>
      <c r="O169" s="28" t="s">
        <v>578</v>
      </c>
      <c r="P169" s="28" t="s">
        <v>578</v>
      </c>
      <c r="Q169" s="28" t="s">
        <v>578</v>
      </c>
      <c r="R169" s="28" t="s">
        <v>578</v>
      </c>
      <c r="S169" s="28" t="s">
        <v>578</v>
      </c>
      <c r="T169" s="28" t="s">
        <v>578</v>
      </c>
      <c r="U169" s="28" t="s">
        <v>578</v>
      </c>
      <c r="V169" s="28" t="s">
        <v>578</v>
      </c>
      <c r="W169" s="28" t="s">
        <v>578</v>
      </c>
      <c r="X169" s="28">
        <v>76.510000000000005</v>
      </c>
      <c r="Y169" s="28">
        <v>115.74</v>
      </c>
      <c r="Z169" s="28">
        <v>51570.52</v>
      </c>
      <c r="AA169" s="28">
        <v>3722.8690237146202</v>
      </c>
      <c r="AB169" s="28">
        <v>5.5438534437599998</v>
      </c>
      <c r="AC169" s="28">
        <v>8.3857912350199992</v>
      </c>
      <c r="AD169" s="28">
        <v>3736.7986683934</v>
      </c>
      <c r="AE169" s="28">
        <v>649.79</v>
      </c>
      <c r="AF169" s="28">
        <v>373.07334548973603</v>
      </c>
      <c r="AG169" s="28">
        <v>0.55343470269633499</v>
      </c>
      <c r="AH169" s="28">
        <v>0.83714303732415196</v>
      </c>
      <c r="AI169" s="28">
        <v>56.4039898745038</v>
      </c>
      <c r="AJ169" s="28">
        <v>8.3674116044100993E-2</v>
      </c>
      <c r="AK169" s="28">
        <v>0.113915351500504</v>
      </c>
      <c r="AL169" s="28">
        <v>56.601579342048403</v>
      </c>
      <c r="AM169" s="28">
        <v>3793.4002477354502</v>
      </c>
      <c r="AN169" s="28">
        <v>681.00561299652395</v>
      </c>
      <c r="AO169" s="28">
        <v>0</v>
      </c>
      <c r="AP169" s="28">
        <v>681.00561299652395</v>
      </c>
      <c r="AQ169" s="28">
        <v>5124.1958607319702</v>
      </c>
    </row>
    <row r="170" spans="4:43" x14ac:dyDescent="0.3">
      <c r="D170" s="27" t="s">
        <v>92</v>
      </c>
      <c r="E170" s="27" t="s">
        <v>427</v>
      </c>
      <c r="F170" s="27" t="s">
        <v>426</v>
      </c>
      <c r="G170" s="27" t="s">
        <v>285</v>
      </c>
      <c r="H170" s="27" t="s">
        <v>286</v>
      </c>
      <c r="I170" s="28">
        <v>11685838.220000001</v>
      </c>
      <c r="J170" s="28">
        <v>17402.39</v>
      </c>
      <c r="K170" s="28">
        <v>26323.65</v>
      </c>
      <c r="L170" s="28" t="s">
        <v>578</v>
      </c>
      <c r="M170" s="28" t="s">
        <v>578</v>
      </c>
      <c r="N170" s="28" t="s">
        <v>578</v>
      </c>
      <c r="O170" s="28">
        <v>3890316.38</v>
      </c>
      <c r="P170" s="28">
        <v>5793.2</v>
      </c>
      <c r="Q170" s="28">
        <v>8762.9599999999991</v>
      </c>
      <c r="R170" s="28" t="s">
        <v>578</v>
      </c>
      <c r="S170" s="28" t="s">
        <v>578</v>
      </c>
      <c r="T170" s="28" t="s">
        <v>578</v>
      </c>
      <c r="U170" s="28" t="s">
        <v>578</v>
      </c>
      <c r="V170" s="28" t="s">
        <v>578</v>
      </c>
      <c r="W170" s="28" t="s">
        <v>578</v>
      </c>
      <c r="X170" s="28">
        <v>23195.59</v>
      </c>
      <c r="Y170" s="28">
        <v>35086.61</v>
      </c>
      <c r="Z170" s="28">
        <v>15634436.800000001</v>
      </c>
      <c r="AA170" s="28">
        <v>1138274.7873006901</v>
      </c>
      <c r="AB170" s="28">
        <v>1695.04446923403</v>
      </c>
      <c r="AC170" s="28">
        <v>2563.9727637340702</v>
      </c>
      <c r="AD170" s="28">
        <v>1142533.8045336599</v>
      </c>
      <c r="AE170" s="28">
        <v>266251.71000000002</v>
      </c>
      <c r="AF170" s="28">
        <v>114067.93531527001</v>
      </c>
      <c r="AG170" s="28">
        <v>169.21378766826999</v>
      </c>
      <c r="AH170" s="28">
        <v>255.95818888044201</v>
      </c>
      <c r="AI170" s="28">
        <v>17245.6347962416</v>
      </c>
      <c r="AJ170" s="28">
        <v>25.583531420481901</v>
      </c>
      <c r="AK170" s="28">
        <v>34.829850761164302</v>
      </c>
      <c r="AL170" s="28">
        <v>17306.048178423302</v>
      </c>
      <c r="AM170" s="28">
        <v>1159839.8527120801</v>
      </c>
      <c r="AN170" s="28">
        <v>208218.85334813001</v>
      </c>
      <c r="AO170" s="28">
        <v>951.29523412809101</v>
      </c>
      <c r="AP170" s="28">
        <v>209170.148582258</v>
      </c>
      <c r="AQ170" s="28">
        <v>1635261.71129434</v>
      </c>
    </row>
    <row r="171" spans="4:43" x14ac:dyDescent="0.3">
      <c r="D171" s="27" t="s">
        <v>92</v>
      </c>
      <c r="E171" s="27" t="s">
        <v>427</v>
      </c>
      <c r="F171" s="27" t="s">
        <v>426</v>
      </c>
      <c r="G171" s="27" t="s">
        <v>317</v>
      </c>
      <c r="H171" s="27" t="s">
        <v>318</v>
      </c>
      <c r="I171" s="28">
        <v>189306.51</v>
      </c>
      <c r="J171" s="28">
        <v>281.87</v>
      </c>
      <c r="K171" s="28">
        <v>426.42</v>
      </c>
      <c r="L171" s="28" t="s">
        <v>578</v>
      </c>
      <c r="M171" s="28" t="s">
        <v>578</v>
      </c>
      <c r="N171" s="28" t="s">
        <v>578</v>
      </c>
      <c r="O171" s="28">
        <v>189494.37</v>
      </c>
      <c r="P171" s="28">
        <v>282.18</v>
      </c>
      <c r="Q171" s="28">
        <v>426.84</v>
      </c>
      <c r="R171" s="28" t="s">
        <v>578</v>
      </c>
      <c r="S171" s="28" t="s">
        <v>578</v>
      </c>
      <c r="T171" s="28" t="s">
        <v>578</v>
      </c>
      <c r="U171" s="28" t="s">
        <v>578</v>
      </c>
      <c r="V171" s="28" t="s">
        <v>578</v>
      </c>
      <c r="W171" s="28" t="s">
        <v>578</v>
      </c>
      <c r="X171" s="28">
        <v>564.04999999999995</v>
      </c>
      <c r="Y171" s="28">
        <v>853.26</v>
      </c>
      <c r="Z171" s="28">
        <v>380218.19</v>
      </c>
      <c r="AA171" s="28">
        <v>27138.0782725565</v>
      </c>
      <c r="AB171" s="28">
        <v>40.412254005371999</v>
      </c>
      <c r="AC171" s="28">
        <v>61.128731151490001</v>
      </c>
      <c r="AD171" s="28">
        <v>27239.619257713399</v>
      </c>
      <c r="AE171" s="28">
        <v>7245.81</v>
      </c>
      <c r="AF171" s="28">
        <v>2719.5406518144</v>
      </c>
      <c r="AG171" s="28">
        <v>4.0342956426751897</v>
      </c>
      <c r="AH171" s="28">
        <v>6.1024046582525102</v>
      </c>
      <c r="AI171" s="28">
        <v>411.16028588662903</v>
      </c>
      <c r="AJ171" s="28">
        <v>0.60994751524758495</v>
      </c>
      <c r="AK171" s="28">
        <v>0.830392824940829</v>
      </c>
      <c r="AL171" s="28">
        <v>412.60062622681698</v>
      </c>
      <c r="AM171" s="28">
        <v>27652.219883940201</v>
      </c>
      <c r="AN171" s="28">
        <v>4964.2314870462496</v>
      </c>
      <c r="AO171" s="28">
        <v>113.738560511432</v>
      </c>
      <c r="AP171" s="28">
        <v>5077.9700475576901</v>
      </c>
      <c r="AQ171" s="28">
        <v>39975.9999314979</v>
      </c>
    </row>
    <row r="172" spans="4:43" x14ac:dyDescent="0.3">
      <c r="D172" s="27" t="s">
        <v>93</v>
      </c>
      <c r="E172" s="27" t="s">
        <v>428</v>
      </c>
      <c r="F172" s="27" t="s">
        <v>426</v>
      </c>
      <c r="G172" s="27" t="s">
        <v>287</v>
      </c>
      <c r="H172" s="27" t="s">
        <v>288</v>
      </c>
      <c r="I172" s="28">
        <v>17718134.510000002</v>
      </c>
      <c r="J172" s="28">
        <v>26385.86</v>
      </c>
      <c r="K172" s="28">
        <v>39910.06</v>
      </c>
      <c r="L172" s="28" t="s">
        <v>578</v>
      </c>
      <c r="M172" s="28" t="s">
        <v>578</v>
      </c>
      <c r="N172" s="28" t="s">
        <v>578</v>
      </c>
      <c r="O172" s="28">
        <v>13129313.560000001</v>
      </c>
      <c r="P172" s="28">
        <v>19551.32</v>
      </c>
      <c r="Q172" s="28">
        <v>29573.88</v>
      </c>
      <c r="R172" s="28" t="s">
        <v>578</v>
      </c>
      <c r="S172" s="28" t="s">
        <v>578</v>
      </c>
      <c r="T172" s="28" t="s">
        <v>578</v>
      </c>
      <c r="U172" s="28" t="s">
        <v>578</v>
      </c>
      <c r="V172" s="28" t="s">
        <v>578</v>
      </c>
      <c r="W172" s="28" t="s">
        <v>578</v>
      </c>
      <c r="X172" s="28">
        <v>45937.18</v>
      </c>
      <c r="Y172" s="28">
        <v>69483.94</v>
      </c>
      <c r="Z172" s="28">
        <v>30962869.190000001</v>
      </c>
      <c r="AA172" s="28">
        <v>2225996.4189328598</v>
      </c>
      <c r="AB172" s="28">
        <v>3314.8084845692101</v>
      </c>
      <c r="AC172" s="28">
        <v>5014.0741503682502</v>
      </c>
      <c r="AD172" s="28">
        <v>2234325.3015677799</v>
      </c>
      <c r="AE172" s="28">
        <v>558965.31000000006</v>
      </c>
      <c r="AF172" s="28">
        <v>223069.875885671</v>
      </c>
      <c r="AG172" s="28">
        <v>330.91243835507697</v>
      </c>
      <c r="AH172" s="28">
        <v>500.54874113109202</v>
      </c>
      <c r="AI172" s="28">
        <v>33725.3550082644</v>
      </c>
      <c r="AJ172" s="28">
        <v>50.030844890028199</v>
      </c>
      <c r="AK172" s="28">
        <v>68.112835258527397</v>
      </c>
      <c r="AL172" s="28">
        <v>33843.498688412903</v>
      </c>
      <c r="AM172" s="28">
        <v>2268168.8002562001</v>
      </c>
      <c r="AN172" s="28">
        <v>407190.27345457801</v>
      </c>
      <c r="AO172" s="28">
        <v>0</v>
      </c>
      <c r="AP172" s="28">
        <v>407190.27345457801</v>
      </c>
      <c r="AQ172" s="28">
        <v>3234324.3837107802</v>
      </c>
    </row>
    <row r="173" spans="4:43" x14ac:dyDescent="0.3">
      <c r="D173" s="27" t="s">
        <v>94</v>
      </c>
      <c r="E173" s="27" t="s">
        <v>429</v>
      </c>
      <c r="F173" s="27" t="s">
        <v>426</v>
      </c>
      <c r="G173" s="27" t="s">
        <v>289</v>
      </c>
      <c r="H173" s="27" t="s">
        <v>290</v>
      </c>
      <c r="I173" s="28">
        <v>1242608.3899999999</v>
      </c>
      <c r="J173" s="28">
        <v>1850.43</v>
      </c>
      <c r="K173" s="28">
        <v>2799.11</v>
      </c>
      <c r="L173" s="28" t="s">
        <v>578</v>
      </c>
      <c r="M173" s="28" t="s">
        <v>578</v>
      </c>
      <c r="N173" s="28" t="s">
        <v>578</v>
      </c>
      <c r="O173" s="28" t="s">
        <v>578</v>
      </c>
      <c r="P173" s="28" t="s">
        <v>578</v>
      </c>
      <c r="Q173" s="28" t="s">
        <v>578</v>
      </c>
      <c r="R173" s="28" t="s">
        <v>578</v>
      </c>
      <c r="S173" s="28" t="s">
        <v>578</v>
      </c>
      <c r="T173" s="28" t="s">
        <v>578</v>
      </c>
      <c r="U173" s="28" t="s">
        <v>578</v>
      </c>
      <c r="V173" s="28" t="s">
        <v>578</v>
      </c>
      <c r="W173" s="28" t="s">
        <v>578</v>
      </c>
      <c r="X173" s="28">
        <v>1850.43</v>
      </c>
      <c r="Y173" s="28">
        <v>2799.11</v>
      </c>
      <c r="Z173" s="28">
        <v>1247257.93</v>
      </c>
      <c r="AA173" s="28">
        <v>96009.294199698095</v>
      </c>
      <c r="AB173" s="28">
        <v>142.97077167239499</v>
      </c>
      <c r="AC173" s="28">
        <v>216.26167857805001</v>
      </c>
      <c r="AD173" s="28">
        <v>96368.526649948399</v>
      </c>
      <c r="AE173" s="28">
        <v>12971.85</v>
      </c>
      <c r="AF173" s="28">
        <v>9621.2110492616994</v>
      </c>
      <c r="AG173" s="28">
        <v>14.2725609883415</v>
      </c>
      <c r="AH173" s="28">
        <v>21.589132372731299</v>
      </c>
      <c r="AI173" s="28">
        <v>1454.6059030045401</v>
      </c>
      <c r="AJ173" s="28">
        <v>2.1578768345509198</v>
      </c>
      <c r="AK173" s="28">
        <v>2.93776988301979</v>
      </c>
      <c r="AL173" s="28">
        <v>1459.70154972211</v>
      </c>
      <c r="AM173" s="28">
        <v>97828.228199670499</v>
      </c>
      <c r="AN173" s="28">
        <v>17562.494902364098</v>
      </c>
      <c r="AO173" s="28">
        <v>79.321701505873605</v>
      </c>
      <c r="AP173" s="28">
        <v>17641.81660387</v>
      </c>
      <c r="AQ173" s="28">
        <v>128441.89480354</v>
      </c>
    </row>
    <row r="174" spans="4:43" x14ac:dyDescent="0.3">
      <c r="D174" s="27" t="s">
        <v>95</v>
      </c>
      <c r="E174" s="27" t="s">
        <v>430</v>
      </c>
      <c r="F174" s="27" t="s">
        <v>426</v>
      </c>
      <c r="G174" s="27" t="s">
        <v>285</v>
      </c>
      <c r="H174" s="27" t="s">
        <v>286</v>
      </c>
      <c r="I174" s="28">
        <v>2589718.86</v>
      </c>
      <c r="J174" s="28">
        <v>3856.21</v>
      </c>
      <c r="K174" s="28">
        <v>5833.15</v>
      </c>
      <c r="L174" s="28" t="s">
        <v>578</v>
      </c>
      <c r="M174" s="28" t="s">
        <v>578</v>
      </c>
      <c r="N174" s="28" t="s">
        <v>578</v>
      </c>
      <c r="O174" s="28">
        <v>1512313.74</v>
      </c>
      <c r="P174" s="28">
        <v>2252.04</v>
      </c>
      <c r="Q174" s="28">
        <v>3406.5</v>
      </c>
      <c r="R174" s="28" t="s">
        <v>578</v>
      </c>
      <c r="S174" s="28" t="s">
        <v>578</v>
      </c>
      <c r="T174" s="28" t="s">
        <v>578</v>
      </c>
      <c r="U174" s="28" t="s">
        <v>578</v>
      </c>
      <c r="V174" s="28" t="s">
        <v>578</v>
      </c>
      <c r="W174" s="28" t="s">
        <v>578</v>
      </c>
      <c r="X174" s="28">
        <v>6108.25</v>
      </c>
      <c r="Y174" s="28">
        <v>9239.65</v>
      </c>
      <c r="Z174" s="28">
        <v>4117380.5</v>
      </c>
      <c r="AA174" s="28">
        <v>297144.08662475902</v>
      </c>
      <c r="AB174" s="28">
        <v>442.48756880820201</v>
      </c>
      <c r="AC174" s="28">
        <v>669.31935419062199</v>
      </c>
      <c r="AD174" s="28">
        <v>298255.89354775898</v>
      </c>
      <c r="AE174" s="28">
        <v>75859.740000000005</v>
      </c>
      <c r="AF174" s="28">
        <v>29777.179316361999</v>
      </c>
      <c r="AG174" s="28">
        <v>44.1728806984407</v>
      </c>
      <c r="AH174" s="28">
        <v>66.817312566574202</v>
      </c>
      <c r="AI174" s="28">
        <v>4501.93438088322</v>
      </c>
      <c r="AJ174" s="28">
        <v>6.6785236407403099</v>
      </c>
      <c r="AK174" s="28">
        <v>9.0922546183622899</v>
      </c>
      <c r="AL174" s="28">
        <v>4517.7051591423196</v>
      </c>
      <c r="AM174" s="28">
        <v>302773.59870690102</v>
      </c>
      <c r="AN174" s="28">
        <v>54355.0658303581</v>
      </c>
      <c r="AO174" s="28">
        <v>248.333492588241</v>
      </c>
      <c r="AP174" s="28">
        <v>54603.399322946301</v>
      </c>
      <c r="AQ174" s="28">
        <v>433236.73802984803</v>
      </c>
    </row>
    <row r="175" spans="4:43" x14ac:dyDescent="0.3">
      <c r="D175" s="27" t="s">
        <v>96</v>
      </c>
      <c r="E175" s="27" t="s">
        <v>431</v>
      </c>
      <c r="F175" s="27" t="s">
        <v>426</v>
      </c>
      <c r="G175" s="27" t="s">
        <v>285</v>
      </c>
      <c r="H175" s="27" t="s">
        <v>286</v>
      </c>
      <c r="I175" s="28">
        <v>214015894.53</v>
      </c>
      <c r="J175" s="28">
        <v>318707.59000000003</v>
      </c>
      <c r="K175" s="28">
        <v>482066.51</v>
      </c>
      <c r="L175" s="28" t="s">
        <v>578</v>
      </c>
      <c r="M175" s="28" t="s">
        <v>578</v>
      </c>
      <c r="N175" s="28" t="s">
        <v>578</v>
      </c>
      <c r="O175" s="28">
        <v>46359764.979999997</v>
      </c>
      <c r="P175" s="28">
        <v>69035.92</v>
      </c>
      <c r="Q175" s="28">
        <v>104425.73</v>
      </c>
      <c r="R175" s="28" t="s">
        <v>578</v>
      </c>
      <c r="S175" s="28" t="s">
        <v>578</v>
      </c>
      <c r="T175" s="28" t="s">
        <v>578</v>
      </c>
      <c r="U175" s="28" t="s">
        <v>578</v>
      </c>
      <c r="V175" s="28" t="s">
        <v>578</v>
      </c>
      <c r="W175" s="28" t="s">
        <v>578</v>
      </c>
      <c r="X175" s="28">
        <v>387743.51</v>
      </c>
      <c r="Y175" s="28">
        <v>586492.24</v>
      </c>
      <c r="Z175" s="28">
        <v>261349895.25999999</v>
      </c>
      <c r="AA175" s="28">
        <v>19086828.709403802</v>
      </c>
      <c r="AB175" s="28">
        <v>28422.858726167298</v>
      </c>
      <c r="AC175" s="28">
        <v>42993.229185944198</v>
      </c>
      <c r="AD175" s="28">
        <v>19158244.797315899</v>
      </c>
      <c r="AE175" s="28">
        <v>4053762.07</v>
      </c>
      <c r="AF175" s="28">
        <v>1912714.8970320299</v>
      </c>
      <c r="AG175" s="28">
        <v>2837.4120348699598</v>
      </c>
      <c r="AH175" s="28">
        <v>4291.96022121233</v>
      </c>
      <c r="AI175" s="28">
        <v>289178.39612311701</v>
      </c>
      <c r="AJ175" s="28">
        <v>428.98998330595703</v>
      </c>
      <c r="AK175" s="28">
        <v>584.034191801166</v>
      </c>
      <c r="AL175" s="28">
        <v>290191.42029822402</v>
      </c>
      <c r="AM175" s="28">
        <v>19448436.2176129</v>
      </c>
      <c r="AN175" s="28">
        <v>3491457.1000267901</v>
      </c>
      <c r="AO175" s="28">
        <v>15951.5166183481</v>
      </c>
      <c r="AP175" s="28">
        <v>3507408.6166451299</v>
      </c>
      <c r="AQ175" s="28">
        <v>27009606.904258098</v>
      </c>
    </row>
    <row r="176" spans="4:43" x14ac:dyDescent="0.3">
      <c r="D176" s="27" t="s">
        <v>96</v>
      </c>
      <c r="E176" s="27" t="s">
        <v>431</v>
      </c>
      <c r="F176" s="27" t="s">
        <v>426</v>
      </c>
      <c r="G176" s="27" t="s">
        <v>432</v>
      </c>
      <c r="H176" s="27" t="s">
        <v>433</v>
      </c>
      <c r="I176" s="28">
        <v>55416592.960000001</v>
      </c>
      <c r="J176" s="28">
        <v>82523.09</v>
      </c>
      <c r="K176" s="28">
        <v>124826.8</v>
      </c>
      <c r="L176" s="28">
        <v>3915887.09</v>
      </c>
      <c r="M176" s="28">
        <v>5831.28</v>
      </c>
      <c r="N176" s="28">
        <v>8820.57</v>
      </c>
      <c r="O176" s="28" t="s">
        <v>578</v>
      </c>
      <c r="P176" s="28" t="s">
        <v>578</v>
      </c>
      <c r="Q176" s="28" t="s">
        <v>578</v>
      </c>
      <c r="R176" s="28" t="s">
        <v>578</v>
      </c>
      <c r="S176" s="28" t="s">
        <v>578</v>
      </c>
      <c r="T176" s="28" t="s">
        <v>578</v>
      </c>
      <c r="U176" s="28">
        <v>123002.5</v>
      </c>
      <c r="V176" s="28">
        <v>183.17</v>
      </c>
      <c r="W176" s="28">
        <v>277.06</v>
      </c>
      <c r="X176" s="28">
        <v>88537.54</v>
      </c>
      <c r="Y176" s="28">
        <v>133924.43</v>
      </c>
      <c r="Z176" s="28">
        <v>59677944.520000003</v>
      </c>
      <c r="AA176" s="28">
        <v>4460019.5340253403</v>
      </c>
      <c r="AB176" s="28">
        <v>6641.5698140569602</v>
      </c>
      <c r="AC176" s="28">
        <v>10046.2284962254</v>
      </c>
      <c r="AD176" s="28">
        <v>4476707.3323356099</v>
      </c>
      <c r="AE176" s="28">
        <v>734514.77</v>
      </c>
      <c r="AF176" s="28">
        <v>446944.11700028297</v>
      </c>
      <c r="AG176" s="28">
        <v>663.018110257177</v>
      </c>
      <c r="AH176" s="28">
        <v>1002.90240550051</v>
      </c>
      <c r="AI176" s="28">
        <v>67572.319905782701</v>
      </c>
      <c r="AJ176" s="28">
        <v>100.24209545717601</v>
      </c>
      <c r="AK176" s="28">
        <v>136.47127784574101</v>
      </c>
      <c r="AL176" s="28">
        <v>67809.033279085605</v>
      </c>
      <c r="AM176" s="28">
        <v>4544516.3656148203</v>
      </c>
      <c r="AN176" s="28">
        <v>815848.82986860897</v>
      </c>
      <c r="AO176" s="28">
        <v>12699.906507923</v>
      </c>
      <c r="AP176" s="28">
        <v>828548.736376532</v>
      </c>
      <c r="AQ176" s="28">
        <v>6107579.8719913503</v>
      </c>
    </row>
    <row r="177" spans="4:43" x14ac:dyDescent="0.3">
      <c r="D177" s="27" t="s">
        <v>98</v>
      </c>
      <c r="E177" s="27" t="s">
        <v>434</v>
      </c>
      <c r="F177" s="27" t="s">
        <v>426</v>
      </c>
      <c r="G177" s="27" t="s">
        <v>289</v>
      </c>
      <c r="H177" s="27" t="s">
        <v>290</v>
      </c>
      <c r="I177" s="28">
        <v>242358.05</v>
      </c>
      <c r="J177" s="28">
        <v>360.96</v>
      </c>
      <c r="K177" s="28">
        <v>545.96</v>
      </c>
      <c r="L177" s="28" t="s">
        <v>578</v>
      </c>
      <c r="M177" s="28" t="s">
        <v>578</v>
      </c>
      <c r="N177" s="28" t="s">
        <v>578</v>
      </c>
      <c r="O177" s="28" t="s">
        <v>578</v>
      </c>
      <c r="P177" s="28" t="s">
        <v>578</v>
      </c>
      <c r="Q177" s="28" t="s">
        <v>578</v>
      </c>
      <c r="R177" s="28" t="s">
        <v>578</v>
      </c>
      <c r="S177" s="28" t="s">
        <v>578</v>
      </c>
      <c r="T177" s="28" t="s">
        <v>578</v>
      </c>
      <c r="U177" s="28" t="s">
        <v>578</v>
      </c>
      <c r="V177" s="28" t="s">
        <v>578</v>
      </c>
      <c r="W177" s="28" t="s">
        <v>578</v>
      </c>
      <c r="X177" s="28">
        <v>360.96</v>
      </c>
      <c r="Y177" s="28">
        <v>545.96</v>
      </c>
      <c r="Z177" s="28">
        <v>243264.97</v>
      </c>
      <c r="AA177" s="28">
        <v>19944.230003738601</v>
      </c>
      <c r="AB177" s="28">
        <v>29.69964474911</v>
      </c>
      <c r="AC177" s="28">
        <v>44.924532276965003</v>
      </c>
      <c r="AD177" s="28">
        <v>20018.8541807646</v>
      </c>
      <c r="AE177" s="28">
        <v>2476.44</v>
      </c>
      <c r="AF177" s="28">
        <v>1998.6361495092401</v>
      </c>
      <c r="AG177" s="28">
        <v>2.9648716976812999</v>
      </c>
      <c r="AH177" s="28">
        <v>4.4847597849952701</v>
      </c>
      <c r="AI177" s="28">
        <v>302.16860706506299</v>
      </c>
      <c r="AJ177" s="28">
        <v>0.44826068419453102</v>
      </c>
      <c r="AK177" s="28">
        <v>0.610269648704302</v>
      </c>
      <c r="AL177" s="28">
        <v>303.227137397962</v>
      </c>
      <c r="AM177" s="28">
        <v>20322.0813181626</v>
      </c>
      <c r="AN177" s="28">
        <v>3648.2971850129202</v>
      </c>
      <c r="AO177" s="28">
        <v>16.477678253002399</v>
      </c>
      <c r="AP177" s="28">
        <v>3664.77486326592</v>
      </c>
      <c r="AQ177" s="28">
        <v>26463.296181428501</v>
      </c>
    </row>
    <row r="178" spans="4:43" x14ac:dyDescent="0.3">
      <c r="D178" s="27" t="s">
        <v>99</v>
      </c>
      <c r="E178" s="27" t="s">
        <v>435</v>
      </c>
      <c r="F178" s="27" t="s">
        <v>426</v>
      </c>
      <c r="G178" s="27" t="s">
        <v>285</v>
      </c>
      <c r="H178" s="27" t="s">
        <v>286</v>
      </c>
      <c r="I178" s="28">
        <v>12193889.24</v>
      </c>
      <c r="J178" s="28">
        <v>18161</v>
      </c>
      <c r="K178" s="28">
        <v>27466.49</v>
      </c>
      <c r="L178" s="28" t="s">
        <v>578</v>
      </c>
      <c r="M178" s="28" t="s">
        <v>578</v>
      </c>
      <c r="N178" s="28" t="s">
        <v>578</v>
      </c>
      <c r="O178" s="28">
        <v>1835593.78</v>
      </c>
      <c r="P178" s="28">
        <v>2733.45</v>
      </c>
      <c r="Q178" s="28">
        <v>4134.6899999999996</v>
      </c>
      <c r="R178" s="28" t="s">
        <v>578</v>
      </c>
      <c r="S178" s="28" t="s">
        <v>578</v>
      </c>
      <c r="T178" s="28" t="s">
        <v>578</v>
      </c>
      <c r="U178" s="28">
        <v>89994.8</v>
      </c>
      <c r="V178" s="28">
        <v>134.01</v>
      </c>
      <c r="W178" s="28">
        <v>202.71</v>
      </c>
      <c r="X178" s="28">
        <v>21028.46</v>
      </c>
      <c r="Y178" s="28">
        <v>31803.89</v>
      </c>
      <c r="Z178" s="28">
        <v>14172310.17</v>
      </c>
      <c r="AA178" s="28">
        <v>1028229.61985717</v>
      </c>
      <c r="AB178" s="28">
        <v>1531.1723794278701</v>
      </c>
      <c r="AC178" s="28">
        <v>2316.0951762070899</v>
      </c>
      <c r="AD178" s="28">
        <v>1032076.8874128</v>
      </c>
      <c r="AE178" s="28">
        <v>233042.54</v>
      </c>
      <c r="AF178" s="28">
        <v>103040.17191145</v>
      </c>
      <c r="AG178" s="28">
        <v>152.85468017752399</v>
      </c>
      <c r="AH178" s="28">
        <v>231.21287951333099</v>
      </c>
      <c r="AI178" s="28">
        <v>15578.375896919801</v>
      </c>
      <c r="AJ178" s="28">
        <v>23.1101884011705</v>
      </c>
      <c r="AK178" s="28">
        <v>31.4625998985717</v>
      </c>
      <c r="AL178" s="28">
        <v>15632.9486852195</v>
      </c>
      <c r="AM178" s="28">
        <v>1047709.83609803</v>
      </c>
      <c r="AN178" s="28">
        <v>188088.84709710401</v>
      </c>
      <c r="AO178" s="28">
        <v>859.32671782962598</v>
      </c>
      <c r="AP178" s="28">
        <v>188948.17381493401</v>
      </c>
      <c r="AQ178" s="28">
        <v>1469700.54991297</v>
      </c>
    </row>
    <row r="179" spans="4:43" x14ac:dyDescent="0.3">
      <c r="D179" s="27" t="s">
        <v>100</v>
      </c>
      <c r="E179" s="27" t="s">
        <v>436</v>
      </c>
      <c r="F179" s="27" t="s">
        <v>426</v>
      </c>
      <c r="G179" s="27" t="s">
        <v>285</v>
      </c>
      <c r="H179" s="27" t="s">
        <v>286</v>
      </c>
      <c r="I179" s="28">
        <v>5125544.6900000004</v>
      </c>
      <c r="J179" s="28">
        <v>7632.27</v>
      </c>
      <c r="K179" s="28">
        <v>11545.66</v>
      </c>
      <c r="L179" s="28" t="s">
        <v>578</v>
      </c>
      <c r="M179" s="28" t="s">
        <v>578</v>
      </c>
      <c r="N179" s="28" t="s">
        <v>578</v>
      </c>
      <c r="O179" s="28">
        <v>906468.23</v>
      </c>
      <c r="P179" s="28">
        <v>1349.85</v>
      </c>
      <c r="Q179" s="28">
        <v>2041.83</v>
      </c>
      <c r="R179" s="28" t="s">
        <v>578</v>
      </c>
      <c r="S179" s="28" t="s">
        <v>578</v>
      </c>
      <c r="T179" s="28" t="s">
        <v>578</v>
      </c>
      <c r="U179" s="28">
        <v>88883.97</v>
      </c>
      <c r="V179" s="28">
        <v>132.36000000000001</v>
      </c>
      <c r="W179" s="28">
        <v>200.21</v>
      </c>
      <c r="X179" s="28">
        <v>9114.48</v>
      </c>
      <c r="Y179" s="28">
        <v>13787.7</v>
      </c>
      <c r="Z179" s="28">
        <v>6143799.0700000003</v>
      </c>
      <c r="AA179" s="28">
        <v>444961.45252407598</v>
      </c>
      <c r="AB179" s="28">
        <v>662.60753844069995</v>
      </c>
      <c r="AC179" s="28">
        <v>1002.2791166583301</v>
      </c>
      <c r="AD179" s="28">
        <v>446626.33917917497</v>
      </c>
      <c r="AE179" s="28">
        <v>102496.45</v>
      </c>
      <c r="AF179" s="28">
        <v>44590.141810623201</v>
      </c>
      <c r="AG179" s="28">
        <v>66.147132124261006</v>
      </c>
      <c r="AH179" s="28">
        <v>100.05626829506799</v>
      </c>
      <c r="AI179" s="28">
        <v>6741.4676968882304</v>
      </c>
      <c r="AJ179" s="28">
        <v>10.000823552235399</v>
      </c>
      <c r="AK179" s="28">
        <v>13.6152896989909</v>
      </c>
      <c r="AL179" s="28">
        <v>6765.0838101394602</v>
      </c>
      <c r="AM179" s="28">
        <v>453391.42298931797</v>
      </c>
      <c r="AN179" s="28">
        <v>81394.549421598407</v>
      </c>
      <c r="AO179" s="28">
        <v>371.86952911499401</v>
      </c>
      <c r="AP179" s="28">
        <v>81766.4189507134</v>
      </c>
      <c r="AQ179" s="28">
        <v>637654.29194003099</v>
      </c>
    </row>
    <row r="180" spans="4:43" x14ac:dyDescent="0.3">
      <c r="D180" s="27" t="s">
        <v>101</v>
      </c>
      <c r="E180" s="27" t="s">
        <v>437</v>
      </c>
      <c r="F180" s="27" t="s">
        <v>426</v>
      </c>
      <c r="G180" s="27" t="s">
        <v>285</v>
      </c>
      <c r="H180" s="27" t="s">
        <v>286</v>
      </c>
      <c r="I180" s="28">
        <v>135483604.81999999</v>
      </c>
      <c r="J180" s="28">
        <v>201736.41</v>
      </c>
      <c r="K180" s="28">
        <v>305169.64</v>
      </c>
      <c r="L180" s="28" t="s">
        <v>578</v>
      </c>
      <c r="M180" s="28" t="s">
        <v>578</v>
      </c>
      <c r="N180" s="28" t="s">
        <v>578</v>
      </c>
      <c r="O180" s="28">
        <v>13805271.23</v>
      </c>
      <c r="P180" s="28">
        <v>20557.91</v>
      </c>
      <c r="Q180" s="28">
        <v>31096.48</v>
      </c>
      <c r="R180" s="28" t="s">
        <v>578</v>
      </c>
      <c r="S180" s="28" t="s">
        <v>578</v>
      </c>
      <c r="T180" s="28" t="s">
        <v>578</v>
      </c>
      <c r="U180" s="28">
        <v>803430.11</v>
      </c>
      <c r="V180" s="28">
        <v>1196.42</v>
      </c>
      <c r="W180" s="28">
        <v>1809.73</v>
      </c>
      <c r="X180" s="28">
        <v>223490.74</v>
      </c>
      <c r="Y180" s="28">
        <v>338075.85</v>
      </c>
      <c r="Z180" s="28">
        <v>150653872.75</v>
      </c>
      <c r="AA180" s="28">
        <v>11056664.742832599</v>
      </c>
      <c r="AB180" s="28">
        <v>16464.863029469201</v>
      </c>
      <c r="AC180" s="28">
        <v>24905.2228882739</v>
      </c>
      <c r="AD180" s="28">
        <v>11098034.8287504</v>
      </c>
      <c r="AE180" s="28">
        <v>2206623.2599999998</v>
      </c>
      <c r="AF180" s="28">
        <v>1108002.15621563</v>
      </c>
      <c r="AG180" s="28">
        <v>1643.66297224245</v>
      </c>
      <c r="AH180" s="28">
        <v>2486.2571974914299</v>
      </c>
      <c r="AI180" s="28">
        <v>167515.96745159099</v>
      </c>
      <c r="AJ180" s="28">
        <v>248.50636508110301</v>
      </c>
      <c r="AK180" s="28">
        <v>338.32075278101797</v>
      </c>
      <c r="AL180" s="28">
        <v>168102.79456945299</v>
      </c>
      <c r="AM180" s="28">
        <v>11266137.62332</v>
      </c>
      <c r="AN180" s="28">
        <v>2022539.79470065</v>
      </c>
      <c r="AO180" s="28">
        <v>9240.4334986215508</v>
      </c>
      <c r="AP180" s="28">
        <v>2031780.2281992701</v>
      </c>
      <c r="AQ180" s="28">
        <v>15504541.111519299</v>
      </c>
    </row>
    <row r="181" spans="4:43" x14ac:dyDescent="0.3">
      <c r="D181" s="27" t="s">
        <v>102</v>
      </c>
      <c r="E181" s="27" t="s">
        <v>438</v>
      </c>
      <c r="F181" s="27" t="s">
        <v>426</v>
      </c>
      <c r="G181" s="27" t="s">
        <v>285</v>
      </c>
      <c r="H181" s="27" t="s">
        <v>286</v>
      </c>
      <c r="I181" s="28">
        <v>24480629.949999999</v>
      </c>
      <c r="J181" s="28">
        <v>36453.040000000001</v>
      </c>
      <c r="K181" s="28">
        <v>55147.72</v>
      </c>
      <c r="L181" s="28" t="s">
        <v>578</v>
      </c>
      <c r="M181" s="28" t="s">
        <v>578</v>
      </c>
      <c r="N181" s="28" t="s">
        <v>578</v>
      </c>
      <c r="O181" s="28">
        <v>436986.96</v>
      </c>
      <c r="P181" s="28">
        <v>650.73</v>
      </c>
      <c r="Q181" s="28">
        <v>984.32</v>
      </c>
      <c r="R181" s="28" t="s">
        <v>578</v>
      </c>
      <c r="S181" s="28" t="s">
        <v>578</v>
      </c>
      <c r="T181" s="28" t="s">
        <v>578</v>
      </c>
      <c r="U181" s="28">
        <v>270892.99</v>
      </c>
      <c r="V181" s="28">
        <v>403.4</v>
      </c>
      <c r="W181" s="28">
        <v>610.19000000000005</v>
      </c>
      <c r="X181" s="28">
        <v>37507.17</v>
      </c>
      <c r="Y181" s="28">
        <v>56742.23</v>
      </c>
      <c r="Z181" s="28">
        <v>25282759.300000001</v>
      </c>
      <c r="AA181" s="28">
        <v>1856428.0649383599</v>
      </c>
      <c r="AB181" s="28">
        <v>2764.47144479699</v>
      </c>
      <c r="AC181" s="28">
        <v>4181.61859516392</v>
      </c>
      <c r="AD181" s="28">
        <v>1863374.15497832</v>
      </c>
      <c r="AE181" s="28">
        <v>361645.92</v>
      </c>
      <c r="AF181" s="28">
        <v>186034.970461964</v>
      </c>
      <c r="AG181" s="28">
        <v>275.973102376383</v>
      </c>
      <c r="AH181" s="28">
        <v>417.44574385661201</v>
      </c>
      <c r="AI181" s="28">
        <v>28126.143872502798</v>
      </c>
      <c r="AJ181" s="28">
        <v>41.724534585180102</v>
      </c>
      <c r="AK181" s="28">
        <v>56.804484447264301</v>
      </c>
      <c r="AL181" s="28">
        <v>28224.6728915352</v>
      </c>
      <c r="AM181" s="28">
        <v>1891598.82786986</v>
      </c>
      <c r="AN181" s="28">
        <v>339587.00247516303</v>
      </c>
      <c r="AO181" s="28">
        <v>1551.4805303436001</v>
      </c>
      <c r="AP181" s="28">
        <v>341138.48300550698</v>
      </c>
      <c r="AQ181" s="28">
        <v>2594383.2308753701</v>
      </c>
    </row>
    <row r="182" spans="4:43" x14ac:dyDescent="0.3">
      <c r="D182" s="27" t="s">
        <v>103</v>
      </c>
      <c r="E182" s="27" t="s">
        <v>439</v>
      </c>
      <c r="F182" s="27" t="s">
        <v>426</v>
      </c>
      <c r="G182" s="27" t="s">
        <v>285</v>
      </c>
      <c r="H182" s="27" t="s">
        <v>286</v>
      </c>
      <c r="I182" s="28">
        <v>13874008.91</v>
      </c>
      <c r="J182" s="28">
        <v>20658.580000000002</v>
      </c>
      <c r="K182" s="28">
        <v>31248.32</v>
      </c>
      <c r="L182" s="28" t="s">
        <v>578</v>
      </c>
      <c r="M182" s="28" t="s">
        <v>578</v>
      </c>
      <c r="N182" s="28" t="s">
        <v>578</v>
      </c>
      <c r="O182" s="28">
        <v>2815518.73</v>
      </c>
      <c r="P182" s="28">
        <v>4192.6899999999996</v>
      </c>
      <c r="Q182" s="28">
        <v>6341.98</v>
      </c>
      <c r="R182" s="28" t="s">
        <v>578</v>
      </c>
      <c r="S182" s="28" t="s">
        <v>578</v>
      </c>
      <c r="T182" s="28" t="s">
        <v>578</v>
      </c>
      <c r="U182" s="28" t="s">
        <v>578</v>
      </c>
      <c r="V182" s="28" t="s">
        <v>578</v>
      </c>
      <c r="W182" s="28" t="s">
        <v>578</v>
      </c>
      <c r="X182" s="28">
        <v>24851.27</v>
      </c>
      <c r="Y182" s="28">
        <v>37590.300000000003</v>
      </c>
      <c r="Z182" s="28">
        <v>16751969.210000001</v>
      </c>
      <c r="AA182" s="28">
        <v>1195886.06213356</v>
      </c>
      <c r="AB182" s="28">
        <v>1780.83541464938</v>
      </c>
      <c r="AC182" s="28">
        <v>2693.7426124989502</v>
      </c>
      <c r="AD182" s="28">
        <v>1200360.6401607001</v>
      </c>
      <c r="AE182" s="28">
        <v>317052.84000000003</v>
      </c>
      <c r="AF182" s="28">
        <v>119841.232980181</v>
      </c>
      <c r="AG182" s="28">
        <v>177.77817136221401</v>
      </c>
      <c r="AH182" s="28">
        <v>268.91294965606198</v>
      </c>
      <c r="AI182" s="28">
        <v>18118.484671395901</v>
      </c>
      <c r="AJ182" s="28">
        <v>26.878385594898202</v>
      </c>
      <c r="AK182" s="28">
        <v>36.592687052650099</v>
      </c>
      <c r="AL182" s="28">
        <v>18181.955744043498</v>
      </c>
      <c r="AM182" s="28">
        <v>1218542.5959047701</v>
      </c>
      <c r="AN182" s="28">
        <v>218757.392653699</v>
      </c>
      <c r="AO182" s="28">
        <v>999.44295012078999</v>
      </c>
      <c r="AP182" s="28">
        <v>219756.83560382001</v>
      </c>
      <c r="AQ182" s="28">
        <v>1755352.2715085901</v>
      </c>
    </row>
    <row r="183" spans="4:43" x14ac:dyDescent="0.3">
      <c r="D183" s="27" t="s">
        <v>103</v>
      </c>
      <c r="E183" s="27" t="s">
        <v>439</v>
      </c>
      <c r="F183" s="27" t="s">
        <v>426</v>
      </c>
      <c r="G183" s="27" t="s">
        <v>291</v>
      </c>
      <c r="H183" s="27" t="s">
        <v>292</v>
      </c>
      <c r="I183" s="28">
        <v>300244.59000000003</v>
      </c>
      <c r="J183" s="28">
        <v>447.05</v>
      </c>
      <c r="K183" s="28">
        <v>676.35</v>
      </c>
      <c r="L183" s="28" t="s">
        <v>578</v>
      </c>
      <c r="M183" s="28" t="s">
        <v>578</v>
      </c>
      <c r="N183" s="28" t="s">
        <v>578</v>
      </c>
      <c r="O183" s="28" t="s">
        <v>578</v>
      </c>
      <c r="P183" s="28" t="s">
        <v>578</v>
      </c>
      <c r="Q183" s="28" t="s">
        <v>578</v>
      </c>
      <c r="R183" s="28" t="s">
        <v>578</v>
      </c>
      <c r="S183" s="28" t="s">
        <v>578</v>
      </c>
      <c r="T183" s="28" t="s">
        <v>578</v>
      </c>
      <c r="U183" s="28" t="s">
        <v>578</v>
      </c>
      <c r="V183" s="28" t="s">
        <v>578</v>
      </c>
      <c r="W183" s="28" t="s">
        <v>578</v>
      </c>
      <c r="X183" s="28">
        <v>447.05</v>
      </c>
      <c r="Y183" s="28">
        <v>676.35</v>
      </c>
      <c r="Z183" s="28">
        <v>301367.99</v>
      </c>
      <c r="AA183" s="28">
        <v>22539.731977163301</v>
      </c>
      <c r="AB183" s="28">
        <v>33.564696624943998</v>
      </c>
      <c r="AC183" s="28">
        <v>50.770920353066998</v>
      </c>
      <c r="AD183" s="28">
        <v>22624.067594141299</v>
      </c>
      <c r="AE183" s="28">
        <v>2802.54</v>
      </c>
      <c r="AF183" s="28">
        <v>2258.7346375717598</v>
      </c>
      <c r="AG183" s="28">
        <v>3.3507141363140698</v>
      </c>
      <c r="AH183" s="28">
        <v>5.06839740192083</v>
      </c>
      <c r="AI183" s="28">
        <v>341.492221749446</v>
      </c>
      <c r="AJ183" s="28">
        <v>0.50659642791931803</v>
      </c>
      <c r="AK183" s="28">
        <v>0.68968891317492897</v>
      </c>
      <c r="AL183" s="28">
        <v>342.68850709053999</v>
      </c>
      <c r="AM183" s="28">
        <v>22966.7561012318</v>
      </c>
      <c r="AN183" s="28">
        <v>4123.07924179579</v>
      </c>
      <c r="AO183" s="28">
        <v>0</v>
      </c>
      <c r="AP183" s="28">
        <v>4123.07924179579</v>
      </c>
      <c r="AQ183" s="28">
        <v>29892.375343027601</v>
      </c>
    </row>
    <row r="184" spans="4:43" x14ac:dyDescent="0.3">
      <c r="D184" s="27" t="s">
        <v>104</v>
      </c>
      <c r="E184" s="27" t="s">
        <v>440</v>
      </c>
      <c r="F184" s="27" t="s">
        <v>426</v>
      </c>
      <c r="G184" s="27" t="s">
        <v>289</v>
      </c>
      <c r="H184" s="27" t="s">
        <v>290</v>
      </c>
      <c r="I184" s="28">
        <v>19760192.059999999</v>
      </c>
      <c r="J184" s="28">
        <v>29425.14</v>
      </c>
      <c r="K184" s="28">
        <v>44508.59</v>
      </c>
      <c r="L184" s="28" t="s">
        <v>578</v>
      </c>
      <c r="M184" s="28" t="s">
        <v>578</v>
      </c>
      <c r="N184" s="28" t="s">
        <v>578</v>
      </c>
      <c r="O184" s="28" t="s">
        <v>578</v>
      </c>
      <c r="P184" s="28" t="s">
        <v>578</v>
      </c>
      <c r="Q184" s="28" t="s">
        <v>578</v>
      </c>
      <c r="R184" s="28" t="s">
        <v>578</v>
      </c>
      <c r="S184" s="28" t="s">
        <v>578</v>
      </c>
      <c r="T184" s="28" t="s">
        <v>578</v>
      </c>
      <c r="U184" s="28" t="s">
        <v>578</v>
      </c>
      <c r="V184" s="28" t="s">
        <v>578</v>
      </c>
      <c r="W184" s="28" t="s">
        <v>578</v>
      </c>
      <c r="X184" s="28">
        <v>29425.14</v>
      </c>
      <c r="Y184" s="28">
        <v>44508.59</v>
      </c>
      <c r="Z184" s="28">
        <v>19834125.789999999</v>
      </c>
      <c r="AA184" s="28">
        <v>1480738.00248973</v>
      </c>
      <c r="AB184" s="28">
        <v>2205.0183415231199</v>
      </c>
      <c r="AC184" s="28">
        <v>3335.3738161439801</v>
      </c>
      <c r="AD184" s="28">
        <v>1486278.3946473999</v>
      </c>
      <c r="AE184" s="28">
        <v>227333.98</v>
      </c>
      <c r="AF184" s="28">
        <v>148386.600998927</v>
      </c>
      <c r="AG184" s="28">
        <v>220.12372473342501</v>
      </c>
      <c r="AH184" s="28">
        <v>332.96618844582201</v>
      </c>
      <c r="AI184" s="28">
        <v>22434.184702390601</v>
      </c>
      <c r="AJ184" s="28">
        <v>33.2806345494214</v>
      </c>
      <c r="AK184" s="28">
        <v>45.308816657937498</v>
      </c>
      <c r="AL184" s="28">
        <v>22512.7741535979</v>
      </c>
      <c r="AM184" s="28">
        <v>1508791.1688009801</v>
      </c>
      <c r="AN184" s="28">
        <v>270863.91830296302</v>
      </c>
      <c r="AO184" s="28">
        <v>1223.3675793677601</v>
      </c>
      <c r="AP184" s="28">
        <v>272087.28588232998</v>
      </c>
      <c r="AQ184" s="28">
        <v>2008212.4346833101</v>
      </c>
    </row>
    <row r="185" spans="4:43" x14ac:dyDescent="0.3">
      <c r="D185" s="27" t="s">
        <v>105</v>
      </c>
      <c r="E185" s="27" t="s">
        <v>441</v>
      </c>
      <c r="F185" s="27" t="s">
        <v>426</v>
      </c>
      <c r="G185" s="27" t="s">
        <v>289</v>
      </c>
      <c r="H185" s="27" t="s">
        <v>290</v>
      </c>
      <c r="I185" s="28">
        <v>39002753.479999997</v>
      </c>
      <c r="J185" s="28">
        <v>58080.46</v>
      </c>
      <c r="K185" s="28">
        <v>87849.79</v>
      </c>
      <c r="L185" s="28" t="s">
        <v>578</v>
      </c>
      <c r="M185" s="28" t="s">
        <v>578</v>
      </c>
      <c r="N185" s="28" t="s">
        <v>578</v>
      </c>
      <c r="O185" s="28" t="s">
        <v>578</v>
      </c>
      <c r="P185" s="28" t="s">
        <v>578</v>
      </c>
      <c r="Q185" s="28" t="s">
        <v>578</v>
      </c>
      <c r="R185" s="28" t="s">
        <v>578</v>
      </c>
      <c r="S185" s="28" t="s">
        <v>578</v>
      </c>
      <c r="T185" s="28" t="s">
        <v>578</v>
      </c>
      <c r="U185" s="28" t="s">
        <v>578</v>
      </c>
      <c r="V185" s="28" t="s">
        <v>578</v>
      </c>
      <c r="W185" s="28" t="s">
        <v>578</v>
      </c>
      <c r="X185" s="28">
        <v>58080.46</v>
      </c>
      <c r="Y185" s="28">
        <v>87849.79</v>
      </c>
      <c r="Z185" s="28">
        <v>39148683.729999997</v>
      </c>
      <c r="AA185" s="28">
        <v>2945327.4766351199</v>
      </c>
      <c r="AB185" s="28">
        <v>4385.9893663511602</v>
      </c>
      <c r="AC185" s="28">
        <v>6634.3729522856202</v>
      </c>
      <c r="AD185" s="28">
        <v>2956347.83895376</v>
      </c>
      <c r="AE185" s="28">
        <v>438442.1</v>
      </c>
      <c r="AF185" s="28">
        <v>295154.93784524797</v>
      </c>
      <c r="AG185" s="28">
        <v>437.84683963768799</v>
      </c>
      <c r="AH185" s="28">
        <v>662.30113766138902</v>
      </c>
      <c r="AI185" s="28">
        <v>44623.708251736301</v>
      </c>
      <c r="AJ185" s="28">
        <v>66.198319496218801</v>
      </c>
      <c r="AK185" s="28">
        <v>90.123507611121994</v>
      </c>
      <c r="AL185" s="28">
        <v>44780.0300788436</v>
      </c>
      <c r="AM185" s="28">
        <v>3001127.8690326898</v>
      </c>
      <c r="AN185" s="28">
        <v>538773.86794384196</v>
      </c>
      <c r="AO185" s="28">
        <v>2433.3934426471101</v>
      </c>
      <c r="AP185" s="28">
        <v>541207.26138648996</v>
      </c>
      <c r="AQ185" s="28">
        <v>3980777.2304191799</v>
      </c>
    </row>
    <row r="186" spans="4:43" x14ac:dyDescent="0.3">
      <c r="D186" s="27" t="s">
        <v>106</v>
      </c>
      <c r="E186" s="27" t="s">
        <v>442</v>
      </c>
      <c r="F186" s="27" t="s">
        <v>426</v>
      </c>
      <c r="G186" s="27" t="s">
        <v>285</v>
      </c>
      <c r="H186" s="27" t="s">
        <v>286</v>
      </c>
      <c r="I186" s="28">
        <v>34196433.560000002</v>
      </c>
      <c r="J186" s="28">
        <v>50925.15</v>
      </c>
      <c r="K186" s="28">
        <v>77027.81</v>
      </c>
      <c r="L186" s="28" t="s">
        <v>578</v>
      </c>
      <c r="M186" s="28" t="s">
        <v>578</v>
      </c>
      <c r="N186" s="28" t="s">
        <v>578</v>
      </c>
      <c r="O186" s="28">
        <v>5781848.54</v>
      </c>
      <c r="P186" s="28">
        <v>8609.9599999999991</v>
      </c>
      <c r="Q186" s="28">
        <v>13023.65</v>
      </c>
      <c r="R186" s="28" t="s">
        <v>578</v>
      </c>
      <c r="S186" s="28" t="s">
        <v>578</v>
      </c>
      <c r="T186" s="28" t="s">
        <v>578</v>
      </c>
      <c r="U186" s="28">
        <v>792066.66</v>
      </c>
      <c r="V186" s="28">
        <v>1179.5</v>
      </c>
      <c r="W186" s="28">
        <v>1784.13</v>
      </c>
      <c r="X186" s="28">
        <v>60714.61</v>
      </c>
      <c r="Y186" s="28">
        <v>91835.59</v>
      </c>
      <c r="Z186" s="28">
        <v>40922898.960000001</v>
      </c>
      <c r="AA186" s="28">
        <v>2938036.30573921</v>
      </c>
      <c r="AB186" s="28">
        <v>4375.1318005795902</v>
      </c>
      <c r="AC186" s="28">
        <v>6617.9495501899801</v>
      </c>
      <c r="AD186" s="28">
        <v>2949029.3870899701</v>
      </c>
      <c r="AE186" s="28">
        <v>736964.85</v>
      </c>
      <c r="AF186" s="28">
        <v>294424.28051985102</v>
      </c>
      <c r="AG186" s="28">
        <v>436.762947892157</v>
      </c>
      <c r="AH186" s="28">
        <v>660.66160833017102</v>
      </c>
      <c r="AI186" s="28">
        <v>44513.242068928899</v>
      </c>
      <c r="AJ186" s="28">
        <v>66.0344452699497</v>
      </c>
      <c r="AK186" s="28">
        <v>89.9004064781805</v>
      </c>
      <c r="AL186" s="28">
        <v>44669.176920676997</v>
      </c>
      <c r="AM186" s="28">
        <v>2993698.5640108199</v>
      </c>
      <c r="AN186" s="28">
        <v>537440.13090315601</v>
      </c>
      <c r="AO186" s="28">
        <v>2455.4175903113801</v>
      </c>
      <c r="AP186" s="28">
        <v>539895.54849346704</v>
      </c>
      <c r="AQ186" s="28">
        <v>4270558.96250429</v>
      </c>
    </row>
    <row r="187" spans="4:43" x14ac:dyDescent="0.3">
      <c r="D187" s="27" t="s">
        <v>107</v>
      </c>
      <c r="E187" s="27" t="s">
        <v>443</v>
      </c>
      <c r="F187" s="27" t="s">
        <v>426</v>
      </c>
      <c r="G187" s="27" t="s">
        <v>285</v>
      </c>
      <c r="H187" s="27" t="s">
        <v>286</v>
      </c>
      <c r="I187" s="28">
        <v>8018936</v>
      </c>
      <c r="J187" s="28">
        <v>11941.3</v>
      </c>
      <c r="K187" s="28">
        <v>18061.39</v>
      </c>
      <c r="L187" s="28" t="s">
        <v>578</v>
      </c>
      <c r="M187" s="28" t="s">
        <v>578</v>
      </c>
      <c r="N187" s="28" t="s">
        <v>578</v>
      </c>
      <c r="O187" s="28">
        <v>605962.81999999995</v>
      </c>
      <c r="P187" s="28">
        <v>902.36</v>
      </c>
      <c r="Q187" s="28">
        <v>1364.94</v>
      </c>
      <c r="R187" s="28" t="s">
        <v>578</v>
      </c>
      <c r="S187" s="28" t="s">
        <v>578</v>
      </c>
      <c r="T187" s="28" t="s">
        <v>578</v>
      </c>
      <c r="U187" s="28" t="s">
        <v>578</v>
      </c>
      <c r="V187" s="28" t="s">
        <v>578</v>
      </c>
      <c r="W187" s="28" t="s">
        <v>578</v>
      </c>
      <c r="X187" s="28">
        <v>12843.66</v>
      </c>
      <c r="Y187" s="28">
        <v>19426.330000000002</v>
      </c>
      <c r="Z187" s="28">
        <v>8657168.8100000005</v>
      </c>
      <c r="AA187" s="28">
        <v>624696.86445016798</v>
      </c>
      <c r="AB187" s="28">
        <v>930.25776208601803</v>
      </c>
      <c r="AC187" s="28">
        <v>1407.13451894482</v>
      </c>
      <c r="AD187" s="28">
        <v>627034.25673119898</v>
      </c>
      <c r="AE187" s="28">
        <v>156433.76</v>
      </c>
      <c r="AF187" s="28">
        <v>62601.651481521701</v>
      </c>
      <c r="AG187" s="28">
        <v>92.866260200110602</v>
      </c>
      <c r="AH187" s="28">
        <v>140.47247624714299</v>
      </c>
      <c r="AI187" s="28">
        <v>9464.5810508274808</v>
      </c>
      <c r="AJ187" s="28">
        <v>14.040504136635899</v>
      </c>
      <c r="AK187" s="28">
        <v>19.114978915656199</v>
      </c>
      <c r="AL187" s="28">
        <v>9497.7365338797808</v>
      </c>
      <c r="AM187" s="28">
        <v>636531.99326507899</v>
      </c>
      <c r="AN187" s="28">
        <v>114272.639836558</v>
      </c>
      <c r="AO187" s="28">
        <v>522.08057013662301</v>
      </c>
      <c r="AP187" s="28">
        <v>114794.72040669501</v>
      </c>
      <c r="AQ187" s="28">
        <v>907760.47367177298</v>
      </c>
    </row>
    <row r="188" spans="4:43" x14ac:dyDescent="0.3">
      <c r="D188" s="27" t="s">
        <v>107</v>
      </c>
      <c r="E188" s="27" t="s">
        <v>443</v>
      </c>
      <c r="F188" s="27" t="s">
        <v>426</v>
      </c>
      <c r="G188" s="27" t="s">
        <v>302</v>
      </c>
      <c r="H188" s="27" t="s">
        <v>303</v>
      </c>
      <c r="I188" s="28">
        <v>2921283.44</v>
      </c>
      <c r="J188" s="28">
        <v>4350.3100000000004</v>
      </c>
      <c r="K188" s="28">
        <v>6579.98</v>
      </c>
      <c r="L188" s="28" t="s">
        <v>578</v>
      </c>
      <c r="M188" s="28" t="s">
        <v>578</v>
      </c>
      <c r="N188" s="28" t="s">
        <v>578</v>
      </c>
      <c r="O188" s="28" t="s">
        <v>578</v>
      </c>
      <c r="P188" s="28" t="s">
        <v>578</v>
      </c>
      <c r="Q188" s="28" t="s">
        <v>578</v>
      </c>
      <c r="R188" s="28" t="s">
        <v>578</v>
      </c>
      <c r="S188" s="28" t="s">
        <v>578</v>
      </c>
      <c r="T188" s="28" t="s">
        <v>578</v>
      </c>
      <c r="U188" s="28">
        <v>54364.94</v>
      </c>
      <c r="V188" s="28">
        <v>80.959999999999994</v>
      </c>
      <c r="W188" s="28">
        <v>122.46</v>
      </c>
      <c r="X188" s="28">
        <v>4431.2700000000004</v>
      </c>
      <c r="Y188" s="28">
        <v>6702.44</v>
      </c>
      <c r="Z188" s="28">
        <v>2986782.09</v>
      </c>
      <c r="AA188" s="28">
        <v>226555.58045197799</v>
      </c>
      <c r="AB188" s="28">
        <v>337.37177233774202</v>
      </c>
      <c r="AC188" s="28">
        <v>510.31819318712297</v>
      </c>
      <c r="AD188" s="28">
        <v>227403.27041750299</v>
      </c>
      <c r="AE188" s="28">
        <v>36124.29</v>
      </c>
      <c r="AF188" s="28">
        <v>22703.4171221326</v>
      </c>
      <c r="AG188" s="28">
        <v>33.679326215825803</v>
      </c>
      <c r="AH188" s="28">
        <v>50.9444263360866</v>
      </c>
      <c r="AI188" s="28">
        <v>3432.4706520976401</v>
      </c>
      <c r="AJ188" s="28">
        <v>5.0919970076694101</v>
      </c>
      <c r="AK188" s="28">
        <v>6.9323305269511701</v>
      </c>
      <c r="AL188" s="28">
        <v>3444.4949796322599</v>
      </c>
      <c r="AM188" s="28">
        <v>230847.76539713499</v>
      </c>
      <c r="AN188" s="28">
        <v>41442.6671894174</v>
      </c>
      <c r="AO188" s="28">
        <v>449.09709365230498</v>
      </c>
      <c r="AP188" s="28">
        <v>41891.7642830697</v>
      </c>
      <c r="AQ188" s="28">
        <v>308863.81968020502</v>
      </c>
    </row>
    <row r="189" spans="4:43" x14ac:dyDescent="0.3">
      <c r="D189" s="27" t="s">
        <v>108</v>
      </c>
      <c r="E189" s="27" t="s">
        <v>444</v>
      </c>
      <c r="F189" s="27" t="s">
        <v>426</v>
      </c>
      <c r="G189" s="27" t="s">
        <v>285</v>
      </c>
      <c r="H189" s="27" t="s">
        <v>286</v>
      </c>
      <c r="I189" s="28">
        <v>6676161.3600000003</v>
      </c>
      <c r="J189" s="28">
        <v>9940.68</v>
      </c>
      <c r="K189" s="28">
        <v>15037.64</v>
      </c>
      <c r="L189" s="28" t="s">
        <v>578</v>
      </c>
      <c r="M189" s="28" t="s">
        <v>578</v>
      </c>
      <c r="N189" s="28" t="s">
        <v>578</v>
      </c>
      <c r="O189" s="28">
        <v>607157.59</v>
      </c>
      <c r="P189" s="28">
        <v>904.14</v>
      </c>
      <c r="Q189" s="28">
        <v>1367.63</v>
      </c>
      <c r="R189" s="28" t="s">
        <v>578</v>
      </c>
      <c r="S189" s="28" t="s">
        <v>578</v>
      </c>
      <c r="T189" s="28" t="s">
        <v>578</v>
      </c>
      <c r="U189" s="28" t="s">
        <v>578</v>
      </c>
      <c r="V189" s="28" t="s">
        <v>578</v>
      </c>
      <c r="W189" s="28" t="s">
        <v>578</v>
      </c>
      <c r="X189" s="28">
        <v>10844.82</v>
      </c>
      <c r="Y189" s="28">
        <v>16405.27</v>
      </c>
      <c r="Z189" s="28">
        <v>7310569.04</v>
      </c>
      <c r="AA189" s="28">
        <v>525389.48636403796</v>
      </c>
      <c r="AB189" s="28">
        <v>782.37570829356298</v>
      </c>
      <c r="AC189" s="28">
        <v>1183.4438772085</v>
      </c>
      <c r="AD189" s="28">
        <v>527355.30594954104</v>
      </c>
      <c r="AE189" s="28">
        <v>135625.04999999999</v>
      </c>
      <c r="AF189" s="28">
        <v>52649.935335409697</v>
      </c>
      <c r="AG189" s="28">
        <v>78.103412268929802</v>
      </c>
      <c r="AH189" s="28">
        <v>118.141720158932</v>
      </c>
      <c r="AI189" s="28">
        <v>7960.0069408695799</v>
      </c>
      <c r="AJ189" s="28">
        <v>11.808500532747599</v>
      </c>
      <c r="AK189" s="28">
        <v>16.076291599816301</v>
      </c>
      <c r="AL189" s="28">
        <v>7987.8917330021404</v>
      </c>
      <c r="AM189" s="28">
        <v>535343.19768254098</v>
      </c>
      <c r="AN189" s="28">
        <v>96106.843120221005</v>
      </c>
      <c r="AO189" s="28">
        <v>439.08599225347899</v>
      </c>
      <c r="AP189" s="28">
        <v>96545.929112474507</v>
      </c>
      <c r="AQ189" s="28">
        <v>767514.17679501604</v>
      </c>
    </row>
    <row r="190" spans="4:43" x14ac:dyDescent="0.3">
      <c r="D190" s="27" t="s">
        <v>108</v>
      </c>
      <c r="E190" s="27" t="s">
        <v>444</v>
      </c>
      <c r="F190" s="27" t="s">
        <v>426</v>
      </c>
      <c r="G190" s="27" t="s">
        <v>302</v>
      </c>
      <c r="H190" s="27" t="s">
        <v>303</v>
      </c>
      <c r="I190" s="28">
        <v>2567452.9300000002</v>
      </c>
      <c r="J190" s="28">
        <v>3823.47</v>
      </c>
      <c r="K190" s="28">
        <v>5783.01</v>
      </c>
      <c r="L190" s="28" t="s">
        <v>578</v>
      </c>
      <c r="M190" s="28" t="s">
        <v>578</v>
      </c>
      <c r="N190" s="28" t="s">
        <v>578</v>
      </c>
      <c r="O190" s="28" t="s">
        <v>578</v>
      </c>
      <c r="P190" s="28" t="s">
        <v>578</v>
      </c>
      <c r="Q190" s="28" t="s">
        <v>578</v>
      </c>
      <c r="R190" s="28" t="s">
        <v>578</v>
      </c>
      <c r="S190" s="28" t="s">
        <v>578</v>
      </c>
      <c r="T190" s="28" t="s">
        <v>578</v>
      </c>
      <c r="U190" s="28">
        <v>54364.94</v>
      </c>
      <c r="V190" s="28">
        <v>80.959999999999994</v>
      </c>
      <c r="W190" s="28">
        <v>122.46</v>
      </c>
      <c r="X190" s="28">
        <v>3904.43</v>
      </c>
      <c r="Y190" s="28">
        <v>5905.47</v>
      </c>
      <c r="Z190" s="28">
        <v>2631627.77</v>
      </c>
      <c r="AA190" s="28">
        <v>200748.495931877</v>
      </c>
      <c r="AB190" s="28">
        <v>298.94155282054197</v>
      </c>
      <c r="AC190" s="28">
        <v>452.18754156547698</v>
      </c>
      <c r="AD190" s="28">
        <v>201499.62502626301</v>
      </c>
      <c r="AE190" s="28">
        <v>31784.05</v>
      </c>
      <c r="AF190" s="28">
        <v>20117.2570144903</v>
      </c>
      <c r="AG190" s="28">
        <v>29.842893601163201</v>
      </c>
      <c r="AH190" s="28">
        <v>45.141315624233798</v>
      </c>
      <c r="AI190" s="28">
        <v>3041.4758241669101</v>
      </c>
      <c r="AJ190" s="28">
        <v>4.5119645192282301</v>
      </c>
      <c r="AK190" s="28">
        <v>6.1426645235760802</v>
      </c>
      <c r="AL190" s="28">
        <v>3052.1304532097101</v>
      </c>
      <c r="AM190" s="28">
        <v>204551.75547947199</v>
      </c>
      <c r="AN190" s="28">
        <v>36721.907663967599</v>
      </c>
      <c r="AO190" s="28">
        <v>397.94016946431799</v>
      </c>
      <c r="AP190" s="28">
        <v>37119.847833431901</v>
      </c>
      <c r="AQ190" s="28">
        <v>273455.653312904</v>
      </c>
    </row>
    <row r="191" spans="4:43" x14ac:dyDescent="0.3">
      <c r="D191" s="27" t="s">
        <v>108</v>
      </c>
      <c r="E191" s="27" t="s">
        <v>444</v>
      </c>
      <c r="F191" s="27" t="s">
        <v>426</v>
      </c>
      <c r="G191" s="27" t="s">
        <v>381</v>
      </c>
      <c r="H191" s="27" t="s">
        <v>382</v>
      </c>
      <c r="I191" s="28">
        <v>699679.75</v>
      </c>
      <c r="J191" s="28">
        <v>1041.9000000000001</v>
      </c>
      <c r="K191" s="28">
        <v>1576.04</v>
      </c>
      <c r="L191" s="28" t="s">
        <v>578</v>
      </c>
      <c r="M191" s="28" t="s">
        <v>578</v>
      </c>
      <c r="N191" s="28" t="s">
        <v>578</v>
      </c>
      <c r="O191" s="28" t="s">
        <v>578</v>
      </c>
      <c r="P191" s="28" t="s">
        <v>578</v>
      </c>
      <c r="Q191" s="28" t="s">
        <v>578</v>
      </c>
      <c r="R191" s="28" t="s">
        <v>578</v>
      </c>
      <c r="S191" s="28" t="s">
        <v>578</v>
      </c>
      <c r="T191" s="28" t="s">
        <v>578</v>
      </c>
      <c r="U191" s="28" t="s">
        <v>578</v>
      </c>
      <c r="V191" s="28" t="s">
        <v>578</v>
      </c>
      <c r="W191" s="28" t="s">
        <v>578</v>
      </c>
      <c r="X191" s="28">
        <v>1041.9000000000001</v>
      </c>
      <c r="Y191" s="28">
        <v>1576.04</v>
      </c>
      <c r="Z191" s="28">
        <v>702297.69</v>
      </c>
      <c r="AA191" s="28">
        <v>56604.328617840598</v>
      </c>
      <c r="AB191" s="28">
        <v>84.291468846957997</v>
      </c>
      <c r="AC191" s="28">
        <v>127.501687733029</v>
      </c>
      <c r="AD191" s="28">
        <v>56816.121774420601</v>
      </c>
      <c r="AE191" s="28">
        <v>7480.92</v>
      </c>
      <c r="AF191" s="28">
        <v>5672.3903290322496</v>
      </c>
      <c r="AG191" s="28">
        <v>8.4146929639386308</v>
      </c>
      <c r="AH191" s="28">
        <v>12.728333788361899</v>
      </c>
      <c r="AI191" s="28">
        <v>857.59395719620102</v>
      </c>
      <c r="AJ191" s="28">
        <v>1.2722223454903401</v>
      </c>
      <c r="AK191" s="28">
        <v>1.7320249382371</v>
      </c>
      <c r="AL191" s="28">
        <v>860.598204479929</v>
      </c>
      <c r="AM191" s="28">
        <v>57676.719978900503</v>
      </c>
      <c r="AN191" s="28">
        <v>10354.343723235599</v>
      </c>
      <c r="AO191" s="28">
        <v>17.5202741749663</v>
      </c>
      <c r="AP191" s="28">
        <v>10371.863997410601</v>
      </c>
      <c r="AQ191" s="28">
        <v>75529.503976311098</v>
      </c>
    </row>
    <row r="192" spans="4:43" x14ac:dyDescent="0.3">
      <c r="D192" s="27" t="s">
        <v>109</v>
      </c>
      <c r="E192" s="27" t="s">
        <v>445</v>
      </c>
      <c r="F192" s="27" t="s">
        <v>426</v>
      </c>
      <c r="G192" s="27" t="s">
        <v>285</v>
      </c>
      <c r="H192" s="27" t="s">
        <v>286</v>
      </c>
      <c r="I192" s="28">
        <v>5210606.05</v>
      </c>
      <c r="J192" s="28">
        <v>7759</v>
      </c>
      <c r="K192" s="28">
        <v>11737.01</v>
      </c>
      <c r="L192" s="28" t="s">
        <v>578</v>
      </c>
      <c r="M192" s="28" t="s">
        <v>578</v>
      </c>
      <c r="N192" s="28" t="s">
        <v>578</v>
      </c>
      <c r="O192" s="28">
        <v>1496584.6</v>
      </c>
      <c r="P192" s="28">
        <v>2228.61</v>
      </c>
      <c r="Q192" s="28">
        <v>3371.07</v>
      </c>
      <c r="R192" s="28" t="s">
        <v>578</v>
      </c>
      <c r="S192" s="28" t="s">
        <v>578</v>
      </c>
      <c r="T192" s="28" t="s">
        <v>578</v>
      </c>
      <c r="U192" s="28" t="s">
        <v>578</v>
      </c>
      <c r="V192" s="28" t="s">
        <v>578</v>
      </c>
      <c r="W192" s="28" t="s">
        <v>578</v>
      </c>
      <c r="X192" s="28">
        <v>9987.61</v>
      </c>
      <c r="Y192" s="28">
        <v>15108.08</v>
      </c>
      <c r="Z192" s="28">
        <v>6732286.3399999999</v>
      </c>
      <c r="AA192" s="28">
        <v>493929.065618266</v>
      </c>
      <c r="AB192" s="28">
        <v>735.52690839827505</v>
      </c>
      <c r="AC192" s="28">
        <v>1112.5790368533101</v>
      </c>
      <c r="AD192" s="28">
        <v>495777.17156351701</v>
      </c>
      <c r="AE192" s="28">
        <v>116432.59</v>
      </c>
      <c r="AF192" s="28">
        <v>49497.247356963402</v>
      </c>
      <c r="AG192" s="28">
        <v>73.426565329475295</v>
      </c>
      <c r="AH192" s="28">
        <v>111.06737185204</v>
      </c>
      <c r="AI192" s="28">
        <v>7483.3602359694396</v>
      </c>
      <c r="AJ192" s="28">
        <v>11.1014053115303</v>
      </c>
      <c r="AK192" s="28">
        <v>15.113640251018699</v>
      </c>
      <c r="AL192" s="28">
        <v>7509.5752815319802</v>
      </c>
      <c r="AM192" s="28">
        <v>503286.74684504798</v>
      </c>
      <c r="AN192" s="28">
        <v>90351.947373031697</v>
      </c>
      <c r="AO192" s="28">
        <v>412.79344088280101</v>
      </c>
      <c r="AP192" s="28">
        <v>90764.740813914497</v>
      </c>
      <c r="AQ192" s="28">
        <v>710484.07765896304</v>
      </c>
    </row>
    <row r="193" spans="4:43" x14ac:dyDescent="0.3">
      <c r="D193" s="27" t="s">
        <v>111</v>
      </c>
      <c r="E193" s="27" t="s">
        <v>446</v>
      </c>
      <c r="F193" s="27" t="s">
        <v>426</v>
      </c>
      <c r="G193" s="27" t="s">
        <v>285</v>
      </c>
      <c r="H193" s="27" t="s">
        <v>286</v>
      </c>
      <c r="I193" s="28">
        <v>2349828.06</v>
      </c>
      <c r="J193" s="28">
        <v>3498.77</v>
      </c>
      <c r="K193" s="28">
        <v>5292.92</v>
      </c>
      <c r="L193" s="28" t="s">
        <v>578</v>
      </c>
      <c r="M193" s="28" t="s">
        <v>578</v>
      </c>
      <c r="N193" s="28" t="s">
        <v>578</v>
      </c>
      <c r="O193" s="28">
        <v>520329.43</v>
      </c>
      <c r="P193" s="28">
        <v>774.84</v>
      </c>
      <c r="Q193" s="28">
        <v>1172.05</v>
      </c>
      <c r="R193" s="28" t="s">
        <v>578</v>
      </c>
      <c r="S193" s="28" t="s">
        <v>578</v>
      </c>
      <c r="T193" s="28" t="s">
        <v>578</v>
      </c>
      <c r="U193" s="28" t="s">
        <v>578</v>
      </c>
      <c r="V193" s="28" t="s">
        <v>578</v>
      </c>
      <c r="W193" s="28" t="s">
        <v>578</v>
      </c>
      <c r="X193" s="28">
        <v>4273.6099999999997</v>
      </c>
      <c r="Y193" s="28">
        <v>6464.97</v>
      </c>
      <c r="Z193" s="28">
        <v>2880896.07</v>
      </c>
      <c r="AA193" s="28">
        <v>209762.97132246199</v>
      </c>
      <c r="AB193" s="28">
        <v>312.365316694461</v>
      </c>
      <c r="AC193" s="28">
        <v>472.49271407289399</v>
      </c>
      <c r="AD193" s="28">
        <v>210547.82935323101</v>
      </c>
      <c r="AE193" s="28">
        <v>47307.85</v>
      </c>
      <c r="AF193" s="28">
        <v>21020.608829370802</v>
      </c>
      <c r="AG193" s="28">
        <v>31.182968546593301</v>
      </c>
      <c r="AH193" s="28">
        <v>47.168355859683103</v>
      </c>
      <c r="AI193" s="28">
        <v>3178.0512381857002</v>
      </c>
      <c r="AJ193" s="28">
        <v>4.7145712331647003</v>
      </c>
      <c r="AK193" s="28">
        <v>6.4184967178746204</v>
      </c>
      <c r="AL193" s="28">
        <v>3189.1843061367299</v>
      </c>
      <c r="AM193" s="28">
        <v>213737.013659366</v>
      </c>
      <c r="AN193" s="28">
        <v>38370.880081540497</v>
      </c>
      <c r="AO193" s="28">
        <v>175.30610107669199</v>
      </c>
      <c r="AP193" s="28">
        <v>38546.186182617203</v>
      </c>
      <c r="AQ193" s="28">
        <v>299591.04984198301</v>
      </c>
    </row>
    <row r="194" spans="4:43" x14ac:dyDescent="0.3">
      <c r="D194" s="27" t="s">
        <v>111</v>
      </c>
      <c r="E194" s="27" t="s">
        <v>446</v>
      </c>
      <c r="F194" s="27" t="s">
        <v>426</v>
      </c>
      <c r="G194" s="27" t="s">
        <v>317</v>
      </c>
      <c r="H194" s="27" t="s">
        <v>318</v>
      </c>
      <c r="I194" s="28">
        <v>407990.97</v>
      </c>
      <c r="J194" s="28">
        <v>607.59</v>
      </c>
      <c r="K194" s="28">
        <v>919.01</v>
      </c>
      <c r="L194" s="28" t="s">
        <v>578</v>
      </c>
      <c r="M194" s="28" t="s">
        <v>578</v>
      </c>
      <c r="N194" s="28" t="s">
        <v>578</v>
      </c>
      <c r="O194" s="28">
        <v>185822.57</v>
      </c>
      <c r="P194" s="28">
        <v>276.70999999999998</v>
      </c>
      <c r="Q194" s="28">
        <v>418.57</v>
      </c>
      <c r="R194" s="28" t="s">
        <v>578</v>
      </c>
      <c r="S194" s="28" t="s">
        <v>578</v>
      </c>
      <c r="T194" s="28" t="s">
        <v>578</v>
      </c>
      <c r="U194" s="28" t="s">
        <v>578</v>
      </c>
      <c r="V194" s="28" t="s">
        <v>578</v>
      </c>
      <c r="W194" s="28" t="s">
        <v>578</v>
      </c>
      <c r="X194" s="28">
        <v>884.3</v>
      </c>
      <c r="Y194" s="28">
        <v>1337.58</v>
      </c>
      <c r="Z194" s="28">
        <v>596035.42000000004</v>
      </c>
      <c r="AA194" s="28">
        <v>43243.520651791201</v>
      </c>
      <c r="AB194" s="28">
        <v>64.395427388987997</v>
      </c>
      <c r="AC194" s="28">
        <v>97.406365055319995</v>
      </c>
      <c r="AD194" s="28">
        <v>43405.3224442356</v>
      </c>
      <c r="AE194" s="28">
        <v>9260.51</v>
      </c>
      <c r="AF194" s="28">
        <v>4333.4871084435099</v>
      </c>
      <c r="AG194" s="28">
        <v>6.4285003967559398</v>
      </c>
      <c r="AH194" s="28">
        <v>9.7239553670211691</v>
      </c>
      <c r="AI194" s="28">
        <v>655.16865769405501</v>
      </c>
      <c r="AJ194" s="28">
        <v>0.97192873082779496</v>
      </c>
      <c r="AK194" s="28">
        <v>1.32320015125505</v>
      </c>
      <c r="AL194" s="28">
        <v>657.46378657613798</v>
      </c>
      <c r="AM194" s="28">
        <v>44062.786230811696</v>
      </c>
      <c r="AN194" s="28">
        <v>7910.3186555022903</v>
      </c>
      <c r="AO194" s="28">
        <v>181.238175414805</v>
      </c>
      <c r="AP194" s="28">
        <v>8091.5568309171003</v>
      </c>
      <c r="AQ194" s="28">
        <v>61414.853061728798</v>
      </c>
    </row>
    <row r="195" spans="4:43" x14ac:dyDescent="0.3">
      <c r="D195" s="27" t="s">
        <v>112</v>
      </c>
      <c r="E195" s="27" t="s">
        <v>447</v>
      </c>
      <c r="F195" s="27" t="s">
        <v>426</v>
      </c>
      <c r="G195" s="27" t="s">
        <v>285</v>
      </c>
      <c r="H195" s="27" t="s">
        <v>286</v>
      </c>
      <c r="I195" s="28">
        <v>1905626.29</v>
      </c>
      <c r="J195" s="28">
        <v>2837.47</v>
      </c>
      <c r="K195" s="28">
        <v>4292.49</v>
      </c>
      <c r="L195" s="28" t="s">
        <v>578</v>
      </c>
      <c r="M195" s="28" t="s">
        <v>578</v>
      </c>
      <c r="N195" s="28" t="s">
        <v>578</v>
      </c>
      <c r="O195" s="28">
        <v>213841.3</v>
      </c>
      <c r="P195" s="28">
        <v>318.44</v>
      </c>
      <c r="Q195" s="28">
        <v>481.68</v>
      </c>
      <c r="R195" s="28" t="s">
        <v>578</v>
      </c>
      <c r="S195" s="28" t="s">
        <v>578</v>
      </c>
      <c r="T195" s="28" t="s">
        <v>578</v>
      </c>
      <c r="U195" s="28" t="s">
        <v>578</v>
      </c>
      <c r="V195" s="28" t="s">
        <v>578</v>
      </c>
      <c r="W195" s="28" t="s">
        <v>578</v>
      </c>
      <c r="X195" s="28">
        <v>3155.91</v>
      </c>
      <c r="Y195" s="28">
        <v>4774.17</v>
      </c>
      <c r="Z195" s="28">
        <v>2127397.67</v>
      </c>
      <c r="AA195" s="28">
        <v>158300.911841569</v>
      </c>
      <c r="AB195" s="28">
        <v>235.73137879390299</v>
      </c>
      <c r="AC195" s="28">
        <v>356.57402617563997</v>
      </c>
      <c r="AD195" s="28">
        <v>158893.217246538</v>
      </c>
      <c r="AE195" s="28">
        <v>29343.71</v>
      </c>
      <c r="AF195" s="28">
        <v>15863.531700325701</v>
      </c>
      <c r="AG195" s="28">
        <v>23.532715634666399</v>
      </c>
      <c r="AH195" s="28">
        <v>35.596338550709902</v>
      </c>
      <c r="AI195" s="28">
        <v>2398.3661449318301</v>
      </c>
      <c r="AJ195" s="28">
        <v>3.55792502576104</v>
      </c>
      <c r="AK195" s="28">
        <v>4.8438190814993698</v>
      </c>
      <c r="AL195" s="28">
        <v>2406.7678890390898</v>
      </c>
      <c r="AM195" s="28">
        <v>161299.98513557701</v>
      </c>
      <c r="AN195" s="28">
        <v>28957.185659266801</v>
      </c>
      <c r="AO195" s="28">
        <v>132.29749501005301</v>
      </c>
      <c r="AP195" s="28">
        <v>29089.483154276899</v>
      </c>
      <c r="AQ195" s="28">
        <v>219733.178289854</v>
      </c>
    </row>
    <row r="196" spans="4:43" x14ac:dyDescent="0.3">
      <c r="D196" s="27" t="s">
        <v>113</v>
      </c>
      <c r="E196" s="27" t="s">
        <v>448</v>
      </c>
      <c r="F196" s="27" t="s">
        <v>426</v>
      </c>
      <c r="G196" s="27" t="s">
        <v>302</v>
      </c>
      <c r="H196" s="27" t="s">
        <v>303</v>
      </c>
      <c r="I196" s="28">
        <v>1926232.35</v>
      </c>
      <c r="J196" s="28">
        <v>2868.75</v>
      </c>
      <c r="K196" s="28">
        <v>4338.55</v>
      </c>
      <c r="L196" s="28" t="s">
        <v>578</v>
      </c>
      <c r="M196" s="28" t="s">
        <v>578</v>
      </c>
      <c r="N196" s="28" t="s">
        <v>578</v>
      </c>
      <c r="O196" s="28" t="s">
        <v>578</v>
      </c>
      <c r="P196" s="28" t="s">
        <v>578</v>
      </c>
      <c r="Q196" s="28" t="s">
        <v>578</v>
      </c>
      <c r="R196" s="28" t="s">
        <v>578</v>
      </c>
      <c r="S196" s="28" t="s">
        <v>578</v>
      </c>
      <c r="T196" s="28" t="s">
        <v>578</v>
      </c>
      <c r="U196" s="28" t="s">
        <v>578</v>
      </c>
      <c r="V196" s="28" t="s">
        <v>578</v>
      </c>
      <c r="W196" s="28" t="s">
        <v>578</v>
      </c>
      <c r="X196" s="28">
        <v>2868.75</v>
      </c>
      <c r="Y196" s="28">
        <v>4338.55</v>
      </c>
      <c r="Z196" s="28">
        <v>1933439.65</v>
      </c>
      <c r="AA196" s="28">
        <v>151587.32405222801</v>
      </c>
      <c r="AB196" s="28">
        <v>225.73394119892001</v>
      </c>
      <c r="AC196" s="28">
        <v>341.451619264285</v>
      </c>
      <c r="AD196" s="28">
        <v>152154.50961269101</v>
      </c>
      <c r="AE196" s="28">
        <v>22296.23</v>
      </c>
      <c r="AF196" s="28">
        <v>15190.7546993861</v>
      </c>
      <c r="AG196" s="28">
        <v>22.534686308805099</v>
      </c>
      <c r="AH196" s="28">
        <v>34.086687462479297</v>
      </c>
      <c r="AI196" s="28">
        <v>2296.6507380083399</v>
      </c>
      <c r="AJ196" s="28">
        <v>3.4070323888868499</v>
      </c>
      <c r="AK196" s="28">
        <v>4.6383913031013098</v>
      </c>
      <c r="AL196" s="28">
        <v>2304.6961617003299</v>
      </c>
      <c r="AM196" s="28">
        <v>154459.20577439101</v>
      </c>
      <c r="AN196" s="28">
        <v>27729.1029793493</v>
      </c>
      <c r="AO196" s="28">
        <v>300.48885368695102</v>
      </c>
      <c r="AP196" s="28">
        <v>28029.591833036298</v>
      </c>
      <c r="AQ196" s="28">
        <v>204785.02760742701</v>
      </c>
    </row>
    <row r="197" spans="4:43" x14ac:dyDescent="0.3">
      <c r="D197" s="27" t="s">
        <v>115</v>
      </c>
      <c r="E197" s="27" t="s">
        <v>449</v>
      </c>
      <c r="F197" s="27" t="s">
        <v>426</v>
      </c>
      <c r="G197" s="27" t="s">
        <v>285</v>
      </c>
      <c r="H197" s="27" t="s">
        <v>286</v>
      </c>
      <c r="I197" s="28">
        <v>15550580.82</v>
      </c>
      <c r="J197" s="28">
        <v>23155.27</v>
      </c>
      <c r="K197" s="28">
        <v>35028.83</v>
      </c>
      <c r="L197" s="28" t="s">
        <v>578</v>
      </c>
      <c r="M197" s="28" t="s">
        <v>578</v>
      </c>
      <c r="N197" s="28" t="s">
        <v>578</v>
      </c>
      <c r="O197" s="28">
        <v>3817936.45</v>
      </c>
      <c r="P197" s="28">
        <v>5685.42</v>
      </c>
      <c r="Q197" s="28">
        <v>8599.93</v>
      </c>
      <c r="R197" s="28" t="s">
        <v>578</v>
      </c>
      <c r="S197" s="28" t="s">
        <v>578</v>
      </c>
      <c r="T197" s="28" t="s">
        <v>578</v>
      </c>
      <c r="U197" s="28">
        <v>720314.58</v>
      </c>
      <c r="V197" s="28">
        <v>1072.6500000000001</v>
      </c>
      <c r="W197" s="28">
        <v>1622.51</v>
      </c>
      <c r="X197" s="28">
        <v>29913.34</v>
      </c>
      <c r="Y197" s="28">
        <v>45251.27</v>
      </c>
      <c r="Z197" s="28">
        <v>20163996.460000001</v>
      </c>
      <c r="AA197" s="28">
        <v>1440212.9380944101</v>
      </c>
      <c r="AB197" s="28">
        <v>2144.6710520778802</v>
      </c>
      <c r="AC197" s="28">
        <v>3244.09077526286</v>
      </c>
      <c r="AD197" s="28">
        <v>1445601.69992175</v>
      </c>
      <c r="AE197" s="28">
        <v>386084.95</v>
      </c>
      <c r="AF197" s="28">
        <v>144325.53377763901</v>
      </c>
      <c r="AG197" s="28">
        <v>214.099344923356</v>
      </c>
      <c r="AH197" s="28">
        <v>323.85351880724602</v>
      </c>
      <c r="AI197" s="28">
        <v>21820.202499699299</v>
      </c>
      <c r="AJ197" s="28">
        <v>32.369805046201698</v>
      </c>
      <c r="AK197" s="28">
        <v>44.068798024676802</v>
      </c>
      <c r="AL197" s="28">
        <v>21896.641102770202</v>
      </c>
      <c r="AM197" s="28">
        <v>1467498.3410245001</v>
      </c>
      <c r="AN197" s="28">
        <v>263450.873104511</v>
      </c>
      <c r="AO197" s="28">
        <v>1203.6352903746399</v>
      </c>
      <c r="AP197" s="28">
        <v>264654.50839488499</v>
      </c>
      <c r="AQ197" s="28">
        <v>2118237.7994193798</v>
      </c>
    </row>
    <row r="198" spans="4:43" x14ac:dyDescent="0.3">
      <c r="D198" s="27" t="s">
        <v>116</v>
      </c>
      <c r="E198" s="27" t="s">
        <v>450</v>
      </c>
      <c r="F198" s="27" t="s">
        <v>426</v>
      </c>
      <c r="G198" s="27" t="s">
        <v>285</v>
      </c>
      <c r="H198" s="27" t="s">
        <v>286</v>
      </c>
      <c r="I198" s="28">
        <v>4537435.12</v>
      </c>
      <c r="J198" s="28">
        <v>6757.17</v>
      </c>
      <c r="K198" s="28">
        <v>10220.31</v>
      </c>
      <c r="L198" s="28" t="s">
        <v>578</v>
      </c>
      <c r="M198" s="28" t="s">
        <v>578</v>
      </c>
      <c r="N198" s="28" t="s">
        <v>578</v>
      </c>
      <c r="O198" s="28">
        <v>1005698.4</v>
      </c>
      <c r="P198" s="28">
        <v>1497.62</v>
      </c>
      <c r="Q198" s="28">
        <v>2265.34</v>
      </c>
      <c r="R198" s="28" t="s">
        <v>578</v>
      </c>
      <c r="S198" s="28" t="s">
        <v>578</v>
      </c>
      <c r="T198" s="28" t="s">
        <v>578</v>
      </c>
      <c r="U198" s="28" t="s">
        <v>578</v>
      </c>
      <c r="V198" s="28" t="s">
        <v>578</v>
      </c>
      <c r="W198" s="28" t="s">
        <v>578</v>
      </c>
      <c r="X198" s="28">
        <v>8254.7900000000009</v>
      </c>
      <c r="Y198" s="28">
        <v>12485.65</v>
      </c>
      <c r="Z198" s="28">
        <v>5563873.96</v>
      </c>
      <c r="AA198" s="28">
        <v>400427.49306776398</v>
      </c>
      <c r="AB198" s="28">
        <v>596.29047053784404</v>
      </c>
      <c r="AC198" s="28">
        <v>901.96602266738603</v>
      </c>
      <c r="AD198" s="28">
        <v>401925.74956096901</v>
      </c>
      <c r="AE198" s="28">
        <v>102344.26</v>
      </c>
      <c r="AF198" s="28">
        <v>40127.338220137499</v>
      </c>
      <c r="AG198" s="28">
        <v>59.526797522092302</v>
      </c>
      <c r="AH198" s="28">
        <v>90.042138371591804</v>
      </c>
      <c r="AI198" s="28">
        <v>6066.7480162334396</v>
      </c>
      <c r="AJ198" s="28">
        <v>8.9998912958123807</v>
      </c>
      <c r="AK198" s="28">
        <v>12.2526036592779</v>
      </c>
      <c r="AL198" s="28">
        <v>6088.0005111885303</v>
      </c>
      <c r="AM198" s="28">
        <v>408013.75007216103</v>
      </c>
      <c r="AN198" s="28">
        <v>73248.177316584697</v>
      </c>
      <c r="AO198" s="28">
        <v>334.65097357776</v>
      </c>
      <c r="AP198" s="28">
        <v>73582.828290162404</v>
      </c>
      <c r="AQ198" s="28">
        <v>583940.838362323</v>
      </c>
    </row>
    <row r="199" spans="4:43" x14ac:dyDescent="0.3">
      <c r="D199" s="27" t="s">
        <v>117</v>
      </c>
      <c r="E199" s="27" t="s">
        <v>451</v>
      </c>
      <c r="F199" s="27" t="s">
        <v>426</v>
      </c>
      <c r="G199" s="27" t="s">
        <v>285</v>
      </c>
      <c r="H199" s="27" t="s">
        <v>286</v>
      </c>
      <c r="I199" s="28">
        <v>21111503.899999999</v>
      </c>
      <c r="J199" s="28">
        <v>31437.96</v>
      </c>
      <c r="K199" s="28">
        <v>47554</v>
      </c>
      <c r="L199" s="28" t="s">
        <v>578</v>
      </c>
      <c r="M199" s="28" t="s">
        <v>578</v>
      </c>
      <c r="N199" s="28" t="s">
        <v>578</v>
      </c>
      <c r="O199" s="28">
        <v>5209361.67</v>
      </c>
      <c r="P199" s="28">
        <v>7757.44</v>
      </c>
      <c r="Q199" s="28">
        <v>11734.13</v>
      </c>
      <c r="R199" s="28" t="s">
        <v>578</v>
      </c>
      <c r="S199" s="28" t="s">
        <v>578</v>
      </c>
      <c r="T199" s="28" t="s">
        <v>578</v>
      </c>
      <c r="U199" s="28">
        <v>768068.28</v>
      </c>
      <c r="V199" s="28">
        <v>1143.76</v>
      </c>
      <c r="W199" s="28">
        <v>1730.08</v>
      </c>
      <c r="X199" s="28">
        <v>40339.160000000003</v>
      </c>
      <c r="Y199" s="28">
        <v>61018.21</v>
      </c>
      <c r="Z199" s="28">
        <v>27190291.219999999</v>
      </c>
      <c r="AA199" s="28">
        <v>1953352.5965601399</v>
      </c>
      <c r="AB199" s="28">
        <v>2908.8051027586798</v>
      </c>
      <c r="AC199" s="28">
        <v>4399.9418371125803</v>
      </c>
      <c r="AD199" s="28">
        <v>1960661.34350001</v>
      </c>
      <c r="AE199" s="28">
        <v>483187.12</v>
      </c>
      <c r="AF199" s="28">
        <v>195747.89859001001</v>
      </c>
      <c r="AG199" s="28">
        <v>290.38172083128597</v>
      </c>
      <c r="AH199" s="28">
        <v>439.24068110614797</v>
      </c>
      <c r="AI199" s="28">
        <v>29594.616242371201</v>
      </c>
      <c r="AJ199" s="28">
        <v>43.902982027591797</v>
      </c>
      <c r="AK199" s="28">
        <v>59.770259502442798</v>
      </c>
      <c r="AL199" s="28">
        <v>29698.289483901299</v>
      </c>
      <c r="AM199" s="28">
        <v>1990359.6329839299</v>
      </c>
      <c r="AN199" s="28">
        <v>357316.91712545202</v>
      </c>
      <c r="AO199" s="28">
        <v>1632.48368180581</v>
      </c>
      <c r="AP199" s="28">
        <v>358949.40080725797</v>
      </c>
      <c r="AQ199" s="28">
        <v>2832496.1537911901</v>
      </c>
    </row>
    <row r="200" spans="4:43" x14ac:dyDescent="0.3">
      <c r="D200" s="27" t="s">
        <v>118</v>
      </c>
      <c r="E200" s="27" t="s">
        <v>452</v>
      </c>
      <c r="F200" s="27" t="s">
        <v>426</v>
      </c>
      <c r="G200" s="27" t="s">
        <v>289</v>
      </c>
      <c r="H200" s="27" t="s">
        <v>290</v>
      </c>
      <c r="I200" s="28">
        <v>691611.85</v>
      </c>
      <c r="J200" s="28">
        <v>1029.92</v>
      </c>
      <c r="K200" s="28">
        <v>1557.72</v>
      </c>
      <c r="L200" s="28" t="s">
        <v>578</v>
      </c>
      <c r="M200" s="28" t="s">
        <v>578</v>
      </c>
      <c r="N200" s="28" t="s">
        <v>578</v>
      </c>
      <c r="O200" s="28" t="s">
        <v>578</v>
      </c>
      <c r="P200" s="28" t="s">
        <v>578</v>
      </c>
      <c r="Q200" s="28" t="s">
        <v>578</v>
      </c>
      <c r="R200" s="28" t="s">
        <v>578</v>
      </c>
      <c r="S200" s="28" t="s">
        <v>578</v>
      </c>
      <c r="T200" s="28" t="s">
        <v>578</v>
      </c>
      <c r="U200" s="28" t="s">
        <v>578</v>
      </c>
      <c r="V200" s="28" t="s">
        <v>578</v>
      </c>
      <c r="W200" s="28" t="s">
        <v>578</v>
      </c>
      <c r="X200" s="28">
        <v>1029.92</v>
      </c>
      <c r="Y200" s="28">
        <v>1557.72</v>
      </c>
      <c r="Z200" s="28">
        <v>694199.49</v>
      </c>
      <c r="AA200" s="28">
        <v>55708.154359577398</v>
      </c>
      <c r="AB200" s="28">
        <v>82.956945882354006</v>
      </c>
      <c r="AC200" s="28">
        <v>125.48304874681</v>
      </c>
      <c r="AD200" s="28">
        <v>55916.594354206602</v>
      </c>
      <c r="AE200" s="28">
        <v>6772.43</v>
      </c>
      <c r="AF200" s="28">
        <v>5582.5835896813896</v>
      </c>
      <c r="AG200" s="28">
        <v>8.28146938553604</v>
      </c>
      <c r="AH200" s="28">
        <v>12.5268155414508</v>
      </c>
      <c r="AI200" s="28">
        <v>844.01630958817304</v>
      </c>
      <c r="AJ200" s="28">
        <v>1.2520801948359701</v>
      </c>
      <c r="AK200" s="28">
        <v>1.7046030749387799</v>
      </c>
      <c r="AL200" s="28">
        <v>846.97299285794804</v>
      </c>
      <c r="AM200" s="28">
        <v>56763.567347064403</v>
      </c>
      <c r="AN200" s="28">
        <v>10190.4110962543</v>
      </c>
      <c r="AO200" s="28">
        <v>46.025393982816702</v>
      </c>
      <c r="AP200" s="28">
        <v>10236.4364902371</v>
      </c>
      <c r="AQ200" s="28">
        <v>73772.433837301505</v>
      </c>
    </row>
    <row r="201" spans="4:43" x14ac:dyDescent="0.3">
      <c r="D201" s="27" t="s">
        <v>119</v>
      </c>
      <c r="E201" s="27" t="s">
        <v>453</v>
      </c>
      <c r="F201" s="27" t="s">
        <v>426</v>
      </c>
      <c r="G201" s="27" t="s">
        <v>285</v>
      </c>
      <c r="H201" s="27" t="s">
        <v>286</v>
      </c>
      <c r="I201" s="28">
        <v>22607371.640000001</v>
      </c>
      <c r="J201" s="28">
        <v>33667.949999999997</v>
      </c>
      <c r="K201" s="28">
        <v>50924.37</v>
      </c>
      <c r="L201" s="28" t="s">
        <v>578</v>
      </c>
      <c r="M201" s="28" t="s">
        <v>578</v>
      </c>
      <c r="N201" s="28" t="s">
        <v>578</v>
      </c>
      <c r="O201" s="28">
        <v>478393.73</v>
      </c>
      <c r="P201" s="28">
        <v>712.39</v>
      </c>
      <c r="Q201" s="28">
        <v>1077.5899999999999</v>
      </c>
      <c r="R201" s="28" t="s">
        <v>578</v>
      </c>
      <c r="S201" s="28" t="s">
        <v>578</v>
      </c>
      <c r="T201" s="28" t="s">
        <v>578</v>
      </c>
      <c r="U201" s="28" t="s">
        <v>578</v>
      </c>
      <c r="V201" s="28" t="s">
        <v>578</v>
      </c>
      <c r="W201" s="28" t="s">
        <v>578</v>
      </c>
      <c r="X201" s="28">
        <v>34380.339999999997</v>
      </c>
      <c r="Y201" s="28">
        <v>52001.96</v>
      </c>
      <c r="Z201" s="28">
        <v>23172147.670000002</v>
      </c>
      <c r="AA201" s="28">
        <v>1670734.18138479</v>
      </c>
      <c r="AB201" s="28">
        <v>2487.9481990673899</v>
      </c>
      <c r="AC201" s="28">
        <v>3763.34166294433</v>
      </c>
      <c r="AD201" s="28">
        <v>1676985.4712467899</v>
      </c>
      <c r="AE201" s="28">
        <v>374374.07</v>
      </c>
      <c r="AF201" s="28">
        <v>167426.35491376801</v>
      </c>
      <c r="AG201" s="28">
        <v>248.36819911001001</v>
      </c>
      <c r="AH201" s="28">
        <v>375.68968401276402</v>
      </c>
      <c r="AI201" s="28">
        <v>25312.7556322329</v>
      </c>
      <c r="AJ201" s="28">
        <v>37.550933132211497</v>
      </c>
      <c r="AK201" s="28">
        <v>51.122473103548998</v>
      </c>
      <c r="AL201" s="28">
        <v>25401.429038468599</v>
      </c>
      <c r="AM201" s="28">
        <v>1702386.9002852801</v>
      </c>
      <c r="AN201" s="28">
        <v>305618.95894801</v>
      </c>
      <c r="AO201" s="28">
        <v>1396.2897904598599</v>
      </c>
      <c r="AP201" s="28">
        <v>307015.24873847002</v>
      </c>
      <c r="AQ201" s="28">
        <v>2383776.2190237502</v>
      </c>
    </row>
    <row r="202" spans="4:43" x14ac:dyDescent="0.3">
      <c r="D202" s="27" t="s">
        <v>120</v>
      </c>
      <c r="E202" s="27" t="s">
        <v>454</v>
      </c>
      <c r="F202" s="27" t="s">
        <v>426</v>
      </c>
      <c r="G202" s="27" t="s">
        <v>285</v>
      </c>
      <c r="H202" s="27" t="s">
        <v>286</v>
      </c>
      <c r="I202" s="28">
        <v>17586103.350000001</v>
      </c>
      <c r="J202" s="28">
        <v>26188.91</v>
      </c>
      <c r="K202" s="28">
        <v>39611.67</v>
      </c>
      <c r="L202" s="28" t="s">
        <v>578</v>
      </c>
      <c r="M202" s="28" t="s">
        <v>578</v>
      </c>
      <c r="N202" s="28" t="s">
        <v>578</v>
      </c>
      <c r="O202" s="28">
        <v>13506130.66</v>
      </c>
      <c r="P202" s="28">
        <v>20112.45</v>
      </c>
      <c r="Q202" s="28">
        <v>30422.66</v>
      </c>
      <c r="R202" s="28" t="s">
        <v>578</v>
      </c>
      <c r="S202" s="28" t="s">
        <v>578</v>
      </c>
      <c r="T202" s="28" t="s">
        <v>578</v>
      </c>
      <c r="U202" s="28">
        <v>786020.92</v>
      </c>
      <c r="V202" s="28">
        <v>1170.49</v>
      </c>
      <c r="W202" s="28">
        <v>1770.52</v>
      </c>
      <c r="X202" s="28">
        <v>47471.85</v>
      </c>
      <c r="Y202" s="28">
        <v>71804.850000000006</v>
      </c>
      <c r="Z202" s="28">
        <v>31997531.629999999</v>
      </c>
      <c r="AA202" s="28">
        <v>2310968.5564645701</v>
      </c>
      <c r="AB202" s="28">
        <v>3441.3434528687799</v>
      </c>
      <c r="AC202" s="28">
        <v>5205.4745544903399</v>
      </c>
      <c r="AD202" s="28">
        <v>2319615.3744719299</v>
      </c>
      <c r="AE202" s="28">
        <v>587332.11</v>
      </c>
      <c r="AF202" s="28">
        <v>231585.03970879901</v>
      </c>
      <c r="AG202" s="28">
        <v>343.54423640721899</v>
      </c>
      <c r="AH202" s="28">
        <v>519.65600299363098</v>
      </c>
      <c r="AI202" s="28">
        <v>35012.740504617497</v>
      </c>
      <c r="AJ202" s="28">
        <v>51.940653817641603</v>
      </c>
      <c r="AK202" s="28">
        <v>70.712881313070994</v>
      </c>
      <c r="AL202" s="28">
        <v>35135.3940397482</v>
      </c>
      <c r="AM202" s="28">
        <v>2354750.76851168</v>
      </c>
      <c r="AN202" s="28">
        <v>422733.79707865999</v>
      </c>
      <c r="AO202" s="28">
        <v>1931.3555905057301</v>
      </c>
      <c r="AP202" s="28">
        <v>424665.15266916598</v>
      </c>
      <c r="AQ202" s="28">
        <v>3366748.0311808502</v>
      </c>
    </row>
    <row r="203" spans="4:43" x14ac:dyDescent="0.3">
      <c r="D203" s="27" t="s">
        <v>121</v>
      </c>
      <c r="E203" s="27" t="s">
        <v>455</v>
      </c>
      <c r="F203" s="27" t="s">
        <v>426</v>
      </c>
      <c r="G203" s="27" t="s">
        <v>285</v>
      </c>
      <c r="H203" s="27" t="s">
        <v>286</v>
      </c>
      <c r="I203" s="28">
        <v>2302562.5</v>
      </c>
      <c r="J203" s="28">
        <v>3428.75</v>
      </c>
      <c r="K203" s="28">
        <v>5186.43</v>
      </c>
      <c r="L203" s="28" t="s">
        <v>578</v>
      </c>
      <c r="M203" s="28" t="s">
        <v>578</v>
      </c>
      <c r="N203" s="28" t="s">
        <v>578</v>
      </c>
      <c r="O203" s="28">
        <v>420976.65</v>
      </c>
      <c r="P203" s="28">
        <v>626.89</v>
      </c>
      <c r="Q203" s="28">
        <v>948.25</v>
      </c>
      <c r="R203" s="28" t="s">
        <v>578</v>
      </c>
      <c r="S203" s="28" t="s">
        <v>578</v>
      </c>
      <c r="T203" s="28" t="s">
        <v>578</v>
      </c>
      <c r="U203" s="28" t="s">
        <v>578</v>
      </c>
      <c r="V203" s="28" t="s">
        <v>578</v>
      </c>
      <c r="W203" s="28" t="s">
        <v>578</v>
      </c>
      <c r="X203" s="28">
        <v>4055.64</v>
      </c>
      <c r="Y203" s="28">
        <v>6134.68</v>
      </c>
      <c r="Z203" s="28">
        <v>2733729.47</v>
      </c>
      <c r="AA203" s="28">
        <v>197085.16814855201</v>
      </c>
      <c r="AB203" s="28">
        <v>293.48635801122703</v>
      </c>
      <c r="AC203" s="28">
        <v>443.93586576536399</v>
      </c>
      <c r="AD203" s="28">
        <v>197822.59037232801</v>
      </c>
      <c r="AE203" s="28">
        <v>42825.5</v>
      </c>
      <c r="AF203" s="28">
        <v>19750.1503701244</v>
      </c>
      <c r="AG203" s="28">
        <v>29.298310186028601</v>
      </c>
      <c r="AH203" s="28">
        <v>44.317561327654602</v>
      </c>
      <c r="AI203" s="28">
        <v>2985.97392433406</v>
      </c>
      <c r="AJ203" s="28">
        <v>4.42962863452194</v>
      </c>
      <c r="AK203" s="28">
        <v>6.0305710627682103</v>
      </c>
      <c r="AL203" s="28">
        <v>2996.4341240313502</v>
      </c>
      <c r="AM203" s="28">
        <v>200819.02449636001</v>
      </c>
      <c r="AN203" s="28">
        <v>36051.793627669103</v>
      </c>
      <c r="AO203" s="28">
        <v>164.71082665515601</v>
      </c>
      <c r="AP203" s="28">
        <v>36216.504454324298</v>
      </c>
      <c r="AQ203" s="28">
        <v>279861.02895068401</v>
      </c>
    </row>
    <row r="204" spans="4:43" x14ac:dyDescent="0.3">
      <c r="D204" s="27" t="s">
        <v>121</v>
      </c>
      <c r="E204" s="27" t="s">
        <v>455</v>
      </c>
      <c r="F204" s="27" t="s">
        <v>426</v>
      </c>
      <c r="G204" s="27" t="s">
        <v>317</v>
      </c>
      <c r="H204" s="27" t="s">
        <v>318</v>
      </c>
      <c r="I204" s="28">
        <v>208643.86</v>
      </c>
      <c r="J204" s="28">
        <v>310.76</v>
      </c>
      <c r="K204" s="28">
        <v>469.96</v>
      </c>
      <c r="L204" s="28" t="s">
        <v>578</v>
      </c>
      <c r="M204" s="28" t="s">
        <v>578</v>
      </c>
      <c r="N204" s="28" t="s">
        <v>578</v>
      </c>
      <c r="O204" s="28" t="s">
        <v>578</v>
      </c>
      <c r="P204" s="28" t="s">
        <v>578</v>
      </c>
      <c r="Q204" s="28" t="s">
        <v>578</v>
      </c>
      <c r="R204" s="28" t="s">
        <v>578</v>
      </c>
      <c r="S204" s="28" t="s">
        <v>578</v>
      </c>
      <c r="T204" s="28" t="s">
        <v>578</v>
      </c>
      <c r="U204" s="28" t="s">
        <v>578</v>
      </c>
      <c r="V204" s="28" t="s">
        <v>578</v>
      </c>
      <c r="W204" s="28" t="s">
        <v>578</v>
      </c>
      <c r="X204" s="28">
        <v>310.76</v>
      </c>
      <c r="Y204" s="28">
        <v>469.96</v>
      </c>
      <c r="Z204" s="28">
        <v>209424.58</v>
      </c>
      <c r="AA204" s="28">
        <v>15641.408929822301</v>
      </c>
      <c r="AB204" s="28">
        <v>23.292165091788998</v>
      </c>
      <c r="AC204" s="28">
        <v>35.232394990147</v>
      </c>
      <c r="AD204" s="28">
        <v>15699.933489904201</v>
      </c>
      <c r="AE204" s="28">
        <v>1952.69</v>
      </c>
      <c r="AF204" s="28">
        <v>1567.4450862409401</v>
      </c>
      <c r="AG204" s="28">
        <v>2.3252224147984601</v>
      </c>
      <c r="AH204" s="28">
        <v>3.5172058154196302</v>
      </c>
      <c r="AI204" s="28">
        <v>236.977950427195</v>
      </c>
      <c r="AJ204" s="28">
        <v>0.35155173540128598</v>
      </c>
      <c r="AK204" s="28">
        <v>0.478608456260746</v>
      </c>
      <c r="AL204" s="28">
        <v>237.808110618857</v>
      </c>
      <c r="AM204" s="28">
        <v>15937.741600523101</v>
      </c>
      <c r="AN204" s="28">
        <v>2861.2038750521401</v>
      </c>
      <c r="AO204" s="28">
        <v>65.554801566364702</v>
      </c>
      <c r="AP204" s="28">
        <v>2926.75867661851</v>
      </c>
      <c r="AQ204" s="28">
        <v>20817.190277141599</v>
      </c>
    </row>
    <row r="205" spans="4:43" x14ac:dyDescent="0.3">
      <c r="D205" s="27" t="s">
        <v>122</v>
      </c>
      <c r="E205" s="27" t="s">
        <v>456</v>
      </c>
      <c r="F205" s="27" t="s">
        <v>426</v>
      </c>
      <c r="G205" s="27" t="s">
        <v>285</v>
      </c>
      <c r="H205" s="27" t="s">
        <v>286</v>
      </c>
      <c r="I205" s="28">
        <v>4599645.1900000004</v>
      </c>
      <c r="J205" s="28">
        <v>6849.48</v>
      </c>
      <c r="K205" s="28">
        <v>10361.35</v>
      </c>
      <c r="L205" s="28" t="s">
        <v>578</v>
      </c>
      <c r="M205" s="28" t="s">
        <v>578</v>
      </c>
      <c r="N205" s="28" t="s">
        <v>578</v>
      </c>
      <c r="O205" s="28">
        <v>3671368.08</v>
      </c>
      <c r="P205" s="28">
        <v>5467.16</v>
      </c>
      <c r="Q205" s="28">
        <v>8269.7900000000009</v>
      </c>
      <c r="R205" s="28" t="s">
        <v>578</v>
      </c>
      <c r="S205" s="28" t="s">
        <v>578</v>
      </c>
      <c r="T205" s="28" t="s">
        <v>578</v>
      </c>
      <c r="U205" s="28" t="s">
        <v>578</v>
      </c>
      <c r="V205" s="28" t="s">
        <v>578</v>
      </c>
      <c r="W205" s="28" t="s">
        <v>578</v>
      </c>
      <c r="X205" s="28">
        <v>12316.64</v>
      </c>
      <c r="Y205" s="28">
        <v>18631.14</v>
      </c>
      <c r="Z205" s="28">
        <v>8301961.0499999998</v>
      </c>
      <c r="AA205" s="28">
        <v>595605.92281765596</v>
      </c>
      <c r="AB205" s="28">
        <v>886.93744419926395</v>
      </c>
      <c r="AC205" s="28">
        <v>1341.6069493283401</v>
      </c>
      <c r="AD205" s="28">
        <v>597834.46721118595</v>
      </c>
      <c r="AE205" s="28">
        <v>151070.32</v>
      </c>
      <c r="AF205" s="28">
        <v>59686.411959529803</v>
      </c>
      <c r="AG205" s="28">
        <v>88.541655567677395</v>
      </c>
      <c r="AH205" s="28">
        <v>133.93094092313299</v>
      </c>
      <c r="AI205" s="28">
        <v>9023.8335611767907</v>
      </c>
      <c r="AJ205" s="28">
        <v>13.386664635614199</v>
      </c>
      <c r="AK205" s="28">
        <v>18.224830801697699</v>
      </c>
      <c r="AL205" s="28">
        <v>9055.4450566141004</v>
      </c>
      <c r="AM205" s="28">
        <v>606889.91226779995</v>
      </c>
      <c r="AN205" s="28">
        <v>108951.180928526</v>
      </c>
      <c r="AO205" s="28">
        <v>497.7682736333</v>
      </c>
      <c r="AP205" s="28">
        <v>109448.949202159</v>
      </c>
      <c r="AQ205" s="28">
        <v>867409.18146995897</v>
      </c>
    </row>
    <row r="206" spans="4:43" x14ac:dyDescent="0.3">
      <c r="D206" s="27" t="s">
        <v>123</v>
      </c>
      <c r="E206" s="27" t="s">
        <v>457</v>
      </c>
      <c r="F206" s="27" t="s">
        <v>426</v>
      </c>
      <c r="G206" s="27" t="s">
        <v>320</v>
      </c>
      <c r="H206" s="27" t="s">
        <v>321</v>
      </c>
      <c r="I206" s="28">
        <v>2907195.03</v>
      </c>
      <c r="J206" s="28">
        <v>4329.29</v>
      </c>
      <c r="K206" s="28">
        <v>6548.62</v>
      </c>
      <c r="L206" s="28" t="s">
        <v>578</v>
      </c>
      <c r="M206" s="28" t="s">
        <v>578</v>
      </c>
      <c r="N206" s="28" t="s">
        <v>578</v>
      </c>
      <c r="O206" s="28" t="s">
        <v>578</v>
      </c>
      <c r="P206" s="28" t="s">
        <v>578</v>
      </c>
      <c r="Q206" s="28" t="s">
        <v>578</v>
      </c>
      <c r="R206" s="28" t="s">
        <v>578</v>
      </c>
      <c r="S206" s="28" t="s">
        <v>578</v>
      </c>
      <c r="T206" s="28" t="s">
        <v>578</v>
      </c>
      <c r="U206" s="28">
        <v>38477.26</v>
      </c>
      <c r="V206" s="28">
        <v>57.3</v>
      </c>
      <c r="W206" s="28">
        <v>86.67</v>
      </c>
      <c r="X206" s="28">
        <v>4386.59</v>
      </c>
      <c r="Y206" s="28">
        <v>6635.29</v>
      </c>
      <c r="Z206" s="28">
        <v>2956694.17</v>
      </c>
      <c r="AA206" s="28">
        <v>214889.41797263801</v>
      </c>
      <c r="AB206" s="28">
        <v>319.99928570628299</v>
      </c>
      <c r="AC206" s="28">
        <v>484.04007893829601</v>
      </c>
      <c r="AD206" s="28">
        <v>215693.45733728301</v>
      </c>
      <c r="AE206" s="28">
        <v>36435.19</v>
      </c>
      <c r="AF206" s="28">
        <v>21534.336438752998</v>
      </c>
      <c r="AG206" s="28">
        <v>31.945056458266901</v>
      </c>
      <c r="AH206" s="28">
        <v>48.321114416344301</v>
      </c>
      <c r="AI206" s="28">
        <v>3255.7203808037798</v>
      </c>
      <c r="AJ206" s="28">
        <v>4.8297917497794201</v>
      </c>
      <c r="AK206" s="28">
        <v>6.5753598706722798</v>
      </c>
      <c r="AL206" s="28">
        <v>3267.1255324242302</v>
      </c>
      <c r="AM206" s="28">
        <v>218960.582869707</v>
      </c>
      <c r="AN206" s="28">
        <v>39308.635055917803</v>
      </c>
      <c r="AO206" s="28">
        <v>164.95803211849301</v>
      </c>
      <c r="AP206" s="28">
        <v>39473.593088036301</v>
      </c>
      <c r="AQ206" s="28">
        <v>294869.36595774302</v>
      </c>
    </row>
    <row r="207" spans="4:43" x14ac:dyDescent="0.3">
      <c r="D207" s="27" t="s">
        <v>124</v>
      </c>
      <c r="E207" s="27" t="s">
        <v>458</v>
      </c>
      <c r="F207" s="27" t="s">
        <v>426</v>
      </c>
      <c r="G207" s="27" t="s">
        <v>335</v>
      </c>
      <c r="H207" s="27" t="s">
        <v>336</v>
      </c>
      <c r="I207" s="28">
        <v>1137445.5900000001</v>
      </c>
      <c r="J207" s="28">
        <v>1693.84</v>
      </c>
      <c r="K207" s="28">
        <v>2562</v>
      </c>
      <c r="L207" s="28" t="s">
        <v>578</v>
      </c>
      <c r="M207" s="28" t="s">
        <v>578</v>
      </c>
      <c r="N207" s="28" t="s">
        <v>578</v>
      </c>
      <c r="O207" s="28">
        <v>8343734.9199999999</v>
      </c>
      <c r="P207" s="28">
        <v>12424.94</v>
      </c>
      <c r="Q207" s="28">
        <v>18794.32</v>
      </c>
      <c r="R207" s="28" t="s">
        <v>578</v>
      </c>
      <c r="S207" s="28" t="s">
        <v>578</v>
      </c>
      <c r="T207" s="28" t="s">
        <v>578</v>
      </c>
      <c r="U207" s="28" t="s">
        <v>578</v>
      </c>
      <c r="V207" s="28" t="s">
        <v>578</v>
      </c>
      <c r="W207" s="28" t="s">
        <v>578</v>
      </c>
      <c r="X207" s="28">
        <v>14118.78</v>
      </c>
      <c r="Y207" s="28">
        <v>21356.32</v>
      </c>
      <c r="Z207" s="28">
        <v>9516655.6099999994</v>
      </c>
      <c r="AA207" s="28">
        <v>669355.03709109605</v>
      </c>
      <c r="AB207" s="28">
        <v>996.75980630916695</v>
      </c>
      <c r="AC207" s="28">
        <v>1507.7273975701701</v>
      </c>
      <c r="AD207" s="28">
        <v>671859.52429497405</v>
      </c>
      <c r="AE207" s="28">
        <v>231018.77</v>
      </c>
      <c r="AF207" s="28">
        <v>67076.902630034907</v>
      </c>
      <c r="AG207" s="28">
        <v>99.505060100482893</v>
      </c>
      <c r="AH207" s="28">
        <v>150.514537371442</v>
      </c>
      <c r="AI207" s="28">
        <v>10141.182645442201</v>
      </c>
      <c r="AJ207" s="28">
        <v>15.044228172282599</v>
      </c>
      <c r="AK207" s="28">
        <v>20.4814657306461</v>
      </c>
      <c r="AL207" s="28">
        <v>10176.708339345099</v>
      </c>
      <c r="AM207" s="28">
        <v>682036.23263431899</v>
      </c>
      <c r="AN207" s="28">
        <v>122441.733631522</v>
      </c>
      <c r="AO207" s="28">
        <v>336.64367642795298</v>
      </c>
      <c r="AP207" s="28">
        <v>122778.37730795</v>
      </c>
      <c r="AQ207" s="28">
        <v>1035833.37994227</v>
      </c>
    </row>
    <row r="208" spans="4:43" x14ac:dyDescent="0.3">
      <c r="D208" s="27" t="s">
        <v>124</v>
      </c>
      <c r="E208" s="27" t="s">
        <v>458</v>
      </c>
      <c r="F208" s="27" t="s">
        <v>426</v>
      </c>
      <c r="G208" s="27" t="s">
        <v>323</v>
      </c>
      <c r="H208" s="27" t="s">
        <v>324</v>
      </c>
      <c r="I208" s="28">
        <v>252256.32</v>
      </c>
      <c r="J208" s="28">
        <v>375.65</v>
      </c>
      <c r="K208" s="28">
        <v>568.17999999999995</v>
      </c>
      <c r="L208" s="28" t="s">
        <v>578</v>
      </c>
      <c r="M208" s="28" t="s">
        <v>578</v>
      </c>
      <c r="N208" s="28" t="s">
        <v>578</v>
      </c>
      <c r="O208" s="28" t="s">
        <v>578</v>
      </c>
      <c r="P208" s="28" t="s">
        <v>578</v>
      </c>
      <c r="Q208" s="28" t="s">
        <v>578</v>
      </c>
      <c r="R208" s="28" t="s">
        <v>578</v>
      </c>
      <c r="S208" s="28" t="s">
        <v>578</v>
      </c>
      <c r="T208" s="28" t="s">
        <v>578</v>
      </c>
      <c r="U208" s="28" t="s">
        <v>578</v>
      </c>
      <c r="V208" s="28" t="s">
        <v>578</v>
      </c>
      <c r="W208" s="28" t="s">
        <v>578</v>
      </c>
      <c r="X208" s="28">
        <v>375.65</v>
      </c>
      <c r="Y208" s="28">
        <v>568.17999999999995</v>
      </c>
      <c r="Z208" s="28">
        <v>253200.15</v>
      </c>
      <c r="AA208" s="28">
        <v>20651.555480007901</v>
      </c>
      <c r="AB208" s="28">
        <v>30.752947604014999</v>
      </c>
      <c r="AC208" s="28">
        <v>46.517788505189003</v>
      </c>
      <c r="AD208" s="28">
        <v>20728.826216117101</v>
      </c>
      <c r="AE208" s="28">
        <v>2574.6</v>
      </c>
      <c r="AF208" s="28">
        <v>2069.5181171874701</v>
      </c>
      <c r="AG208" s="28">
        <v>3.0700213718212099</v>
      </c>
      <c r="AH208" s="28">
        <v>4.6438125461507802</v>
      </c>
      <c r="AI208" s="28">
        <v>312.88506760973002</v>
      </c>
      <c r="AJ208" s="28">
        <v>0.46415832486129199</v>
      </c>
      <c r="AK208" s="28">
        <v>0.63191296458502599</v>
      </c>
      <c r="AL208" s="28">
        <v>313.98113889917698</v>
      </c>
      <c r="AM208" s="28">
        <v>21042.807355016299</v>
      </c>
      <c r="AN208" s="28">
        <v>3777.6846591723101</v>
      </c>
      <c r="AO208" s="28">
        <v>31.524241435407099</v>
      </c>
      <c r="AP208" s="28">
        <v>3809.2089006077199</v>
      </c>
      <c r="AQ208" s="28">
        <v>27426.616255624001</v>
      </c>
    </row>
    <row r="209" spans="4:43" x14ac:dyDescent="0.3">
      <c r="D209" s="27" t="s">
        <v>125</v>
      </c>
      <c r="E209" s="27" t="s">
        <v>459</v>
      </c>
      <c r="F209" s="27" t="s">
        <v>426</v>
      </c>
      <c r="G209" s="27" t="s">
        <v>302</v>
      </c>
      <c r="H209" s="27" t="s">
        <v>303</v>
      </c>
      <c r="I209" s="28">
        <v>3239468.12</v>
      </c>
      <c r="J209" s="28">
        <v>4823.71</v>
      </c>
      <c r="K209" s="28">
        <v>7296.54</v>
      </c>
      <c r="L209" s="28" t="s">
        <v>578</v>
      </c>
      <c r="M209" s="28" t="s">
        <v>578</v>
      </c>
      <c r="N209" s="28" t="s">
        <v>578</v>
      </c>
      <c r="O209" s="28" t="s">
        <v>578</v>
      </c>
      <c r="P209" s="28" t="s">
        <v>578</v>
      </c>
      <c r="Q209" s="28" t="s">
        <v>578</v>
      </c>
      <c r="R209" s="28" t="s">
        <v>578</v>
      </c>
      <c r="S209" s="28" t="s">
        <v>578</v>
      </c>
      <c r="T209" s="28" t="s">
        <v>578</v>
      </c>
      <c r="U209" s="28" t="s">
        <v>578</v>
      </c>
      <c r="V209" s="28" t="s">
        <v>578</v>
      </c>
      <c r="W209" s="28" t="s">
        <v>578</v>
      </c>
      <c r="X209" s="28">
        <v>4823.71</v>
      </c>
      <c r="Y209" s="28">
        <v>7296.54</v>
      </c>
      <c r="Z209" s="28">
        <v>3251588.37</v>
      </c>
      <c r="AA209" s="28">
        <v>242719.52920625501</v>
      </c>
      <c r="AB209" s="28">
        <v>361.44207497632698</v>
      </c>
      <c r="AC209" s="28">
        <v>546.72761977785797</v>
      </c>
      <c r="AD209" s="28">
        <v>243627.69890100899</v>
      </c>
      <c r="AE209" s="28">
        <v>38283.11</v>
      </c>
      <c r="AF209" s="28">
        <v>24323.226576732701</v>
      </c>
      <c r="AG209" s="28">
        <v>36.0822284192908</v>
      </c>
      <c r="AH209" s="28">
        <v>54.579133085051097</v>
      </c>
      <c r="AI209" s="28">
        <v>3677.36543533646</v>
      </c>
      <c r="AJ209" s="28">
        <v>5.45529319570349</v>
      </c>
      <c r="AK209" s="28">
        <v>7.4269280789215202</v>
      </c>
      <c r="AL209" s="28">
        <v>3690.2476566110799</v>
      </c>
      <c r="AM209" s="28">
        <v>247317.94655761999</v>
      </c>
      <c r="AN209" s="28">
        <v>44399.456635523398</v>
      </c>
      <c r="AO209" s="28">
        <v>481.13860149376598</v>
      </c>
      <c r="AP209" s="28">
        <v>44880.595237017202</v>
      </c>
      <c r="AQ209" s="28">
        <v>330481.65179463802</v>
      </c>
    </row>
    <row r="210" spans="4:43" x14ac:dyDescent="0.3">
      <c r="D210" s="27" t="s">
        <v>126</v>
      </c>
      <c r="E210" s="27" t="s">
        <v>460</v>
      </c>
      <c r="F210" s="27" t="s">
        <v>426</v>
      </c>
      <c r="G210" s="27" t="s">
        <v>285</v>
      </c>
      <c r="H210" s="27" t="s">
        <v>286</v>
      </c>
      <c r="I210" s="28">
        <v>9677523.7599999998</v>
      </c>
      <c r="J210" s="28">
        <v>14412.33</v>
      </c>
      <c r="K210" s="28">
        <v>21801.32</v>
      </c>
      <c r="L210" s="28" t="s">
        <v>578</v>
      </c>
      <c r="M210" s="28" t="s">
        <v>578</v>
      </c>
      <c r="N210" s="28" t="s">
        <v>578</v>
      </c>
      <c r="O210" s="28">
        <v>1507244.24</v>
      </c>
      <c r="P210" s="28">
        <v>2244.4899999999998</v>
      </c>
      <c r="Q210" s="28">
        <v>3395.08</v>
      </c>
      <c r="R210" s="28" t="s">
        <v>578</v>
      </c>
      <c r="S210" s="28" t="s">
        <v>578</v>
      </c>
      <c r="T210" s="28" t="s">
        <v>578</v>
      </c>
      <c r="U210" s="28" t="s">
        <v>578</v>
      </c>
      <c r="V210" s="28" t="s">
        <v>578</v>
      </c>
      <c r="W210" s="28" t="s">
        <v>578</v>
      </c>
      <c r="X210" s="28">
        <v>16656.82</v>
      </c>
      <c r="Y210" s="28">
        <v>25196.400000000001</v>
      </c>
      <c r="Z210" s="28">
        <v>11226621.220000001</v>
      </c>
      <c r="AA210" s="28">
        <v>808560.66471002705</v>
      </c>
      <c r="AB210" s="28">
        <v>1204.0557347127999</v>
      </c>
      <c r="AC210" s="28">
        <v>1821.2891271294</v>
      </c>
      <c r="AD210" s="28">
        <v>811586.00957187195</v>
      </c>
      <c r="AE210" s="28">
        <v>191995.88</v>
      </c>
      <c r="AF210" s="28">
        <v>81026.872093652593</v>
      </c>
      <c r="AG210" s="28">
        <v>120.199106716399</v>
      </c>
      <c r="AH210" s="28">
        <v>181.817014346907</v>
      </c>
      <c r="AI210" s="28">
        <v>12250.2422871667</v>
      </c>
      <c r="AJ210" s="28">
        <v>18.172973170610401</v>
      </c>
      <c r="AK210" s="28">
        <v>24.7409918910671</v>
      </c>
      <c r="AL210" s="28">
        <v>12293.1562522283</v>
      </c>
      <c r="AM210" s="28">
        <v>823879.16582410096</v>
      </c>
      <c r="AN210" s="28">
        <v>147905.91546253199</v>
      </c>
      <c r="AO210" s="28">
        <v>675.74184671682701</v>
      </c>
      <c r="AP210" s="28">
        <v>148581.65730924901</v>
      </c>
      <c r="AQ210" s="28">
        <v>1164456.70313335</v>
      </c>
    </row>
    <row r="211" spans="4:43" x14ac:dyDescent="0.3">
      <c r="D211" s="27" t="s">
        <v>127</v>
      </c>
      <c r="E211" s="27" t="s">
        <v>461</v>
      </c>
      <c r="F211" s="27" t="s">
        <v>426</v>
      </c>
      <c r="G211" s="27" t="s">
        <v>285</v>
      </c>
      <c r="H211" s="27" t="s">
        <v>286</v>
      </c>
      <c r="I211" s="28">
        <v>11468988.1</v>
      </c>
      <c r="J211" s="28">
        <v>17079.78</v>
      </c>
      <c r="K211" s="28">
        <v>25834.3</v>
      </c>
      <c r="L211" s="28" t="s">
        <v>578</v>
      </c>
      <c r="M211" s="28" t="s">
        <v>578</v>
      </c>
      <c r="N211" s="28" t="s">
        <v>578</v>
      </c>
      <c r="O211" s="28">
        <v>2079288.45</v>
      </c>
      <c r="P211" s="28">
        <v>3096.34</v>
      </c>
      <c r="Q211" s="28">
        <v>4683.6099999999997</v>
      </c>
      <c r="R211" s="28" t="s">
        <v>578</v>
      </c>
      <c r="S211" s="28" t="s">
        <v>578</v>
      </c>
      <c r="T211" s="28" t="s">
        <v>578</v>
      </c>
      <c r="U211" s="28" t="s">
        <v>578</v>
      </c>
      <c r="V211" s="28" t="s">
        <v>578</v>
      </c>
      <c r="W211" s="28" t="s">
        <v>578</v>
      </c>
      <c r="X211" s="28">
        <v>20176.12</v>
      </c>
      <c r="Y211" s="28">
        <v>30517.91</v>
      </c>
      <c r="Z211" s="28">
        <v>13598970.58</v>
      </c>
      <c r="AA211" s="28">
        <v>984324.13981998304</v>
      </c>
      <c r="AB211" s="28">
        <v>1465.79121956667</v>
      </c>
      <c r="AC211" s="28">
        <v>2217.1977306766398</v>
      </c>
      <c r="AD211" s="28">
        <v>988007.12877022405</v>
      </c>
      <c r="AE211" s="28">
        <v>228877.94</v>
      </c>
      <c r="AF211" s="28">
        <v>98640.349028087498</v>
      </c>
      <c r="AG211" s="28">
        <v>146.32777414468001</v>
      </c>
      <c r="AH211" s="28">
        <v>221.34007263287501</v>
      </c>
      <c r="AI211" s="28">
        <v>14913.178105753601</v>
      </c>
      <c r="AJ211" s="28">
        <v>22.123381664729301</v>
      </c>
      <c r="AK211" s="28">
        <v>30.119144579778499</v>
      </c>
      <c r="AL211" s="28">
        <v>14965.4206319981</v>
      </c>
      <c r="AM211" s="28">
        <v>1002972.54940223</v>
      </c>
      <c r="AN211" s="28">
        <v>180057.439557584</v>
      </c>
      <c r="AO211" s="28">
        <v>822.63340407319697</v>
      </c>
      <c r="AP211" s="28">
        <v>180880.07296165699</v>
      </c>
      <c r="AQ211" s="28">
        <v>1412730.56236389</v>
      </c>
    </row>
    <row r="212" spans="4:43" x14ac:dyDescent="0.3">
      <c r="D212" s="27" t="s">
        <v>128</v>
      </c>
      <c r="E212" s="27" t="s">
        <v>462</v>
      </c>
      <c r="F212" s="27" t="s">
        <v>426</v>
      </c>
      <c r="G212" s="27" t="s">
        <v>285</v>
      </c>
      <c r="H212" s="27" t="s">
        <v>286</v>
      </c>
      <c r="I212" s="28">
        <v>37052208.399999999</v>
      </c>
      <c r="J212" s="28">
        <v>55176.51</v>
      </c>
      <c r="K212" s="28">
        <v>83462.59</v>
      </c>
      <c r="L212" s="28" t="s">
        <v>578</v>
      </c>
      <c r="M212" s="28" t="s">
        <v>578</v>
      </c>
      <c r="N212" s="28" t="s">
        <v>578</v>
      </c>
      <c r="O212" s="28">
        <v>3984701.64</v>
      </c>
      <c r="P212" s="28">
        <v>5933.76</v>
      </c>
      <c r="Q212" s="28">
        <v>8975.57</v>
      </c>
      <c r="R212" s="28" t="s">
        <v>578</v>
      </c>
      <c r="S212" s="28" t="s">
        <v>578</v>
      </c>
      <c r="T212" s="28" t="s">
        <v>578</v>
      </c>
      <c r="U212" s="28" t="s">
        <v>578</v>
      </c>
      <c r="V212" s="28" t="s">
        <v>578</v>
      </c>
      <c r="W212" s="28" t="s">
        <v>578</v>
      </c>
      <c r="X212" s="28">
        <v>61110.27</v>
      </c>
      <c r="Y212" s="28">
        <v>92438.16</v>
      </c>
      <c r="Z212" s="28">
        <v>41190458.469999999</v>
      </c>
      <c r="AA212" s="28">
        <v>2963482.3863151101</v>
      </c>
      <c r="AB212" s="28">
        <v>4413.0244088866002</v>
      </c>
      <c r="AC212" s="28">
        <v>6675.2669630446799</v>
      </c>
      <c r="AD212" s="28">
        <v>2974570.6776870298</v>
      </c>
      <c r="AE212" s="28">
        <v>732476.48</v>
      </c>
      <c r="AF212" s="28">
        <v>296974.26396202599</v>
      </c>
      <c r="AG212" s="28">
        <v>440.54571432471403</v>
      </c>
      <c r="AH212" s="28">
        <v>666.38354185803098</v>
      </c>
      <c r="AI212" s="28">
        <v>44898.767440793199</v>
      </c>
      <c r="AJ212" s="28">
        <v>66.606363936964001</v>
      </c>
      <c r="AK212" s="28">
        <v>90.679026188346199</v>
      </c>
      <c r="AL212" s="28">
        <v>45056.052830918503</v>
      </c>
      <c r="AM212" s="28">
        <v>3019626.73051805</v>
      </c>
      <c r="AN212" s="28">
        <v>542094.85378315602</v>
      </c>
      <c r="AO212" s="28">
        <v>2476.6837515647499</v>
      </c>
      <c r="AP212" s="28">
        <v>544571.53753472003</v>
      </c>
      <c r="AQ212" s="28">
        <v>4296674.7480527703</v>
      </c>
    </row>
    <row r="213" spans="4:43" x14ac:dyDescent="0.3">
      <c r="D213" s="27" t="s">
        <v>129</v>
      </c>
      <c r="E213" s="27" t="s">
        <v>463</v>
      </c>
      <c r="F213" s="27" t="s">
        <v>426</v>
      </c>
      <c r="G213" s="27" t="s">
        <v>285</v>
      </c>
      <c r="H213" s="27" t="s">
        <v>286</v>
      </c>
      <c r="I213" s="28">
        <v>1426148.38</v>
      </c>
      <c r="J213" s="28">
        <v>2123.61</v>
      </c>
      <c r="K213" s="28">
        <v>3212.29</v>
      </c>
      <c r="L213" s="28" t="s">
        <v>578</v>
      </c>
      <c r="M213" s="28" t="s">
        <v>578</v>
      </c>
      <c r="N213" s="28" t="s">
        <v>578</v>
      </c>
      <c r="O213" s="28">
        <v>2106.3200000000002</v>
      </c>
      <c r="P213" s="28">
        <v>3.14</v>
      </c>
      <c r="Q213" s="28">
        <v>4.74</v>
      </c>
      <c r="R213" s="28" t="s">
        <v>578</v>
      </c>
      <c r="S213" s="28" t="s">
        <v>578</v>
      </c>
      <c r="T213" s="28" t="s">
        <v>578</v>
      </c>
      <c r="U213" s="28">
        <v>2366.17</v>
      </c>
      <c r="V213" s="28">
        <v>3.52</v>
      </c>
      <c r="W213" s="28">
        <v>5.33</v>
      </c>
      <c r="X213" s="28">
        <v>2130.27</v>
      </c>
      <c r="Y213" s="28">
        <v>3222.36</v>
      </c>
      <c r="Z213" s="28">
        <v>1435973.5</v>
      </c>
      <c r="AA213" s="28">
        <v>110042.26867834</v>
      </c>
      <c r="AB213" s="28">
        <v>163.86775842664699</v>
      </c>
      <c r="AC213" s="28">
        <v>247.871060592297</v>
      </c>
      <c r="AD213" s="28">
        <v>110454.00749736</v>
      </c>
      <c r="AE213" s="28">
        <v>18721.830000000002</v>
      </c>
      <c r="AF213" s="28">
        <v>11027.4729137348</v>
      </c>
      <c r="AG213" s="28">
        <v>16.358676563969599</v>
      </c>
      <c r="AH213" s="28">
        <v>24.744657533481501</v>
      </c>
      <c r="AI213" s="28">
        <v>1667.2149808804099</v>
      </c>
      <c r="AJ213" s="28">
        <v>2.4732778672402098</v>
      </c>
      <c r="AK213" s="28">
        <v>3.3671621634651099</v>
      </c>
      <c r="AL213" s="28">
        <v>1673.0554209111201</v>
      </c>
      <c r="AM213" s="28">
        <v>112127.062918271</v>
      </c>
      <c r="AN213" s="28">
        <v>20129.475992347801</v>
      </c>
      <c r="AO213" s="28">
        <v>91.966093700948704</v>
      </c>
      <c r="AP213" s="28">
        <v>20221.442086048701</v>
      </c>
      <c r="AQ213" s="28">
        <v>151070.33500431999</v>
      </c>
    </row>
    <row r="214" spans="4:43" x14ac:dyDescent="0.3">
      <c r="D214" s="27" t="s">
        <v>130</v>
      </c>
      <c r="E214" s="27" t="s">
        <v>464</v>
      </c>
      <c r="F214" s="27" t="s">
        <v>426</v>
      </c>
      <c r="G214" s="27" t="s">
        <v>341</v>
      </c>
      <c r="H214" s="27" t="s">
        <v>342</v>
      </c>
      <c r="I214" s="28">
        <v>159243955.56</v>
      </c>
      <c r="J214" s="28">
        <v>237146.69</v>
      </c>
      <c r="K214" s="28">
        <v>358697.32</v>
      </c>
      <c r="L214" s="28" t="s">
        <v>578</v>
      </c>
      <c r="M214" s="28" t="s">
        <v>578</v>
      </c>
      <c r="N214" s="28" t="s">
        <v>578</v>
      </c>
      <c r="O214" s="28">
        <v>12023387.939999999</v>
      </c>
      <c r="P214" s="28">
        <v>17904.419999999998</v>
      </c>
      <c r="Q214" s="28">
        <v>27082.76</v>
      </c>
      <c r="R214" s="28" t="s">
        <v>578</v>
      </c>
      <c r="S214" s="28" t="s">
        <v>578</v>
      </c>
      <c r="T214" s="28" t="s">
        <v>578</v>
      </c>
      <c r="U214" s="28" t="s">
        <v>578</v>
      </c>
      <c r="V214" s="28" t="s">
        <v>578</v>
      </c>
      <c r="W214" s="28" t="s">
        <v>578</v>
      </c>
      <c r="X214" s="28">
        <v>255051.11</v>
      </c>
      <c r="Y214" s="28">
        <v>385780.08</v>
      </c>
      <c r="Z214" s="28">
        <v>171908174.69</v>
      </c>
      <c r="AA214" s="28">
        <v>12487530.289241999</v>
      </c>
      <c r="AB214" s="28">
        <v>18595.614643202502</v>
      </c>
      <c r="AC214" s="28">
        <v>28128.258538677801</v>
      </c>
      <c r="AD214" s="28">
        <v>12534254.162424</v>
      </c>
      <c r="AE214" s="28">
        <v>2197966.7000000002</v>
      </c>
      <c r="AF214" s="28">
        <v>1251390.9762242599</v>
      </c>
      <c r="AG214" s="28">
        <v>1856.37275151463</v>
      </c>
      <c r="AH214" s="28">
        <v>2808.0088148383502</v>
      </c>
      <c r="AI214" s="28">
        <v>189194.55063010001</v>
      </c>
      <c r="AJ214" s="28">
        <v>280.66608088465102</v>
      </c>
      <c r="AK214" s="28">
        <v>382.10353177071897</v>
      </c>
      <c r="AL214" s="28">
        <v>189857.320242755</v>
      </c>
      <c r="AM214" s="28">
        <v>12724111.4826672</v>
      </c>
      <c r="AN214" s="28">
        <v>2284280.79669757</v>
      </c>
      <c r="AO214" s="28">
        <v>0</v>
      </c>
      <c r="AP214" s="28">
        <v>2284280.79669757</v>
      </c>
      <c r="AQ214" s="28">
        <v>17206358.979364801</v>
      </c>
    </row>
    <row r="215" spans="4:43" x14ac:dyDescent="0.3">
      <c r="D215" s="27" t="s">
        <v>131</v>
      </c>
      <c r="E215" s="27" t="s">
        <v>465</v>
      </c>
      <c r="F215" s="27" t="s">
        <v>426</v>
      </c>
      <c r="G215" s="27" t="s">
        <v>285</v>
      </c>
      <c r="H215" s="27" t="s">
        <v>286</v>
      </c>
      <c r="I215" s="28">
        <v>13629056.26</v>
      </c>
      <c r="J215" s="28">
        <v>20296.05</v>
      </c>
      <c r="K215" s="28">
        <v>30706.54</v>
      </c>
      <c r="L215" s="28" t="s">
        <v>578</v>
      </c>
      <c r="M215" s="28" t="s">
        <v>578</v>
      </c>
      <c r="N215" s="28" t="s">
        <v>578</v>
      </c>
      <c r="O215" s="28">
        <v>1210129.6000000001</v>
      </c>
      <c r="P215" s="28">
        <v>1802.04</v>
      </c>
      <c r="Q215" s="28">
        <v>2725.82</v>
      </c>
      <c r="R215" s="28" t="s">
        <v>578</v>
      </c>
      <c r="S215" s="28" t="s">
        <v>578</v>
      </c>
      <c r="T215" s="28" t="s">
        <v>578</v>
      </c>
      <c r="U215" s="28" t="s">
        <v>578</v>
      </c>
      <c r="V215" s="28" t="s">
        <v>578</v>
      </c>
      <c r="W215" s="28" t="s">
        <v>578</v>
      </c>
      <c r="X215" s="28">
        <v>22098.09</v>
      </c>
      <c r="Y215" s="28">
        <v>33432.36</v>
      </c>
      <c r="Z215" s="28">
        <v>14894716.310000001</v>
      </c>
      <c r="AA215" s="28">
        <v>1075209.2003192301</v>
      </c>
      <c r="AB215" s="28">
        <v>1601.1313241141399</v>
      </c>
      <c r="AC215" s="28">
        <v>2421.9170374789601</v>
      </c>
      <c r="AD215" s="28">
        <v>1079232.24868082</v>
      </c>
      <c r="AE215" s="28">
        <v>243062.88</v>
      </c>
      <c r="AF215" s="28">
        <v>107748.054231905</v>
      </c>
      <c r="AG215" s="28">
        <v>159.83857619649601</v>
      </c>
      <c r="AH215" s="28">
        <v>241.77694406727801</v>
      </c>
      <c r="AI215" s="28">
        <v>16290.1483940536</v>
      </c>
      <c r="AJ215" s="28">
        <v>24.1660877206102</v>
      </c>
      <c r="AK215" s="28">
        <v>32.900119024076702</v>
      </c>
      <c r="AL215" s="28">
        <v>16347.214600798299</v>
      </c>
      <c r="AM215" s="28">
        <v>1095579.46328161</v>
      </c>
      <c r="AN215" s="28">
        <v>196682.584291993</v>
      </c>
      <c r="AO215" s="28">
        <v>898.58916262213802</v>
      </c>
      <c r="AP215" s="28">
        <v>197581.17345461599</v>
      </c>
      <c r="AQ215" s="28">
        <v>1536223.5167362301</v>
      </c>
    </row>
    <row r="216" spans="4:43" x14ac:dyDescent="0.3">
      <c r="D216" s="27" t="s">
        <v>132</v>
      </c>
      <c r="E216" s="27" t="s">
        <v>466</v>
      </c>
      <c r="F216" s="27" t="s">
        <v>426</v>
      </c>
      <c r="G216" s="27" t="s">
        <v>285</v>
      </c>
      <c r="H216" s="27" t="s">
        <v>286</v>
      </c>
      <c r="I216" s="28">
        <v>9976732.8300000001</v>
      </c>
      <c r="J216" s="28">
        <v>14855.67</v>
      </c>
      <c r="K216" s="28">
        <v>22473.55</v>
      </c>
      <c r="L216" s="28" t="s">
        <v>578</v>
      </c>
      <c r="M216" s="28" t="s">
        <v>578</v>
      </c>
      <c r="N216" s="28" t="s">
        <v>578</v>
      </c>
      <c r="O216" s="28">
        <v>8314337.96</v>
      </c>
      <c r="P216" s="28">
        <v>12381.16</v>
      </c>
      <c r="Q216" s="28">
        <v>18728.12</v>
      </c>
      <c r="R216" s="28" t="s">
        <v>578</v>
      </c>
      <c r="S216" s="28" t="s">
        <v>578</v>
      </c>
      <c r="T216" s="28" t="s">
        <v>578</v>
      </c>
      <c r="U216" s="28" t="s">
        <v>578</v>
      </c>
      <c r="V216" s="28" t="s">
        <v>578</v>
      </c>
      <c r="W216" s="28" t="s">
        <v>578</v>
      </c>
      <c r="X216" s="28">
        <v>27236.83</v>
      </c>
      <c r="Y216" s="28">
        <v>41201.67</v>
      </c>
      <c r="Z216" s="28">
        <v>18359509.289999999</v>
      </c>
      <c r="AA216" s="28">
        <v>1315958.43011154</v>
      </c>
      <c r="AB216" s="28">
        <v>1959.6393398813</v>
      </c>
      <c r="AC216" s="28">
        <v>2964.2065570417699</v>
      </c>
      <c r="AD216" s="28">
        <v>1320882.27600845</v>
      </c>
      <c r="AE216" s="28">
        <v>364255.63</v>
      </c>
      <c r="AF216" s="28">
        <v>131873.834647996</v>
      </c>
      <c r="AG216" s="28">
        <v>195.627903612447</v>
      </c>
      <c r="AH216" s="28">
        <v>295.91302572390202</v>
      </c>
      <c r="AI216" s="28">
        <v>19937.662457320199</v>
      </c>
      <c r="AJ216" s="28">
        <v>29.5770970424919</v>
      </c>
      <c r="AK216" s="28">
        <v>40.266758290989003</v>
      </c>
      <c r="AL216" s="28">
        <v>20007.506312653699</v>
      </c>
      <c r="AM216" s="28">
        <v>1340889.7823210901</v>
      </c>
      <c r="AN216" s="28">
        <v>240721.624014095</v>
      </c>
      <c r="AO216" s="28">
        <v>1099.79154141206</v>
      </c>
      <c r="AP216" s="28">
        <v>241821.415555507</v>
      </c>
      <c r="AQ216" s="28">
        <v>1946966.82787659</v>
      </c>
    </row>
    <row r="217" spans="4:43" x14ac:dyDescent="0.3">
      <c r="D217" s="27" t="s">
        <v>133</v>
      </c>
      <c r="E217" s="27" t="s">
        <v>467</v>
      </c>
      <c r="F217" s="27" t="s">
        <v>426</v>
      </c>
      <c r="G217" s="27" t="s">
        <v>285</v>
      </c>
      <c r="H217" s="27" t="s">
        <v>286</v>
      </c>
      <c r="I217" s="28">
        <v>5585637.4699999997</v>
      </c>
      <c r="J217" s="28">
        <v>8319.41</v>
      </c>
      <c r="K217" s="28">
        <v>12582.09</v>
      </c>
      <c r="L217" s="28" t="s">
        <v>578</v>
      </c>
      <c r="M217" s="28" t="s">
        <v>578</v>
      </c>
      <c r="N217" s="28" t="s">
        <v>578</v>
      </c>
      <c r="O217" s="28">
        <v>2761099.56</v>
      </c>
      <c r="P217" s="28">
        <v>4111.6499999999996</v>
      </c>
      <c r="Q217" s="28">
        <v>6219.4</v>
      </c>
      <c r="R217" s="28" t="s">
        <v>578</v>
      </c>
      <c r="S217" s="28" t="s">
        <v>578</v>
      </c>
      <c r="T217" s="28" t="s">
        <v>578</v>
      </c>
      <c r="U217" s="28" t="s">
        <v>578</v>
      </c>
      <c r="V217" s="28" t="s">
        <v>578</v>
      </c>
      <c r="W217" s="28" t="s">
        <v>578</v>
      </c>
      <c r="X217" s="28">
        <v>12431.06</v>
      </c>
      <c r="Y217" s="28">
        <v>18801.490000000002</v>
      </c>
      <c r="Z217" s="28">
        <v>8377969.5800000001</v>
      </c>
      <c r="AA217" s="28">
        <v>595457.33169461403</v>
      </c>
      <c r="AB217" s="28">
        <v>886.71617935904499</v>
      </c>
      <c r="AC217" s="28">
        <v>1341.2722421169201</v>
      </c>
      <c r="AD217" s="28">
        <v>597685.32011608803</v>
      </c>
      <c r="AE217" s="28">
        <v>169713.93</v>
      </c>
      <c r="AF217" s="28">
        <v>59671.521458147501</v>
      </c>
      <c r="AG217" s="28">
        <v>88.519566291385999</v>
      </c>
      <c r="AH217" s="28">
        <v>133.89752797711299</v>
      </c>
      <c r="AI217" s="28">
        <v>9021.5823049577502</v>
      </c>
      <c r="AJ217" s="28">
        <v>13.383324945026001</v>
      </c>
      <c r="AK217" s="28">
        <v>18.220284090656801</v>
      </c>
      <c r="AL217" s="28">
        <v>9053.1859139934295</v>
      </c>
      <c r="AM217" s="28">
        <v>606738.50603008503</v>
      </c>
      <c r="AN217" s="28">
        <v>108923.999905962</v>
      </c>
      <c r="AO217" s="28">
        <v>497.64409094145702</v>
      </c>
      <c r="AP217" s="28">
        <v>109421.64399690399</v>
      </c>
      <c r="AQ217" s="28">
        <v>885874.08002698806</v>
      </c>
    </row>
    <row r="218" spans="4:43" x14ac:dyDescent="0.3">
      <c r="D218" s="27" t="s">
        <v>133</v>
      </c>
      <c r="E218" s="27" t="s">
        <v>467</v>
      </c>
      <c r="F218" s="27" t="s">
        <v>426</v>
      </c>
      <c r="G218" s="27" t="s">
        <v>298</v>
      </c>
      <c r="H218" s="27" t="s">
        <v>299</v>
      </c>
      <c r="I218" s="28">
        <v>220470.87</v>
      </c>
      <c r="J218" s="28">
        <v>328.35</v>
      </c>
      <c r="K218" s="28">
        <v>496.64</v>
      </c>
      <c r="L218" s="28" t="s">
        <v>578</v>
      </c>
      <c r="M218" s="28" t="s">
        <v>578</v>
      </c>
      <c r="N218" s="28" t="s">
        <v>578</v>
      </c>
      <c r="O218" s="28" t="s">
        <v>578</v>
      </c>
      <c r="P218" s="28" t="s">
        <v>578</v>
      </c>
      <c r="Q218" s="28" t="s">
        <v>578</v>
      </c>
      <c r="R218" s="28" t="s">
        <v>578</v>
      </c>
      <c r="S218" s="28" t="s">
        <v>578</v>
      </c>
      <c r="T218" s="28" t="s">
        <v>578</v>
      </c>
      <c r="U218" s="28" t="s">
        <v>578</v>
      </c>
      <c r="V218" s="28" t="s">
        <v>578</v>
      </c>
      <c r="W218" s="28" t="s">
        <v>578</v>
      </c>
      <c r="X218" s="28">
        <v>328.35</v>
      </c>
      <c r="Y218" s="28">
        <v>496.64</v>
      </c>
      <c r="Z218" s="28">
        <v>221295.86</v>
      </c>
      <c r="AA218" s="28">
        <v>16597.042855758998</v>
      </c>
      <c r="AB218" s="28">
        <v>24.715232197264999</v>
      </c>
      <c r="AC218" s="28">
        <v>37.384967221105001</v>
      </c>
      <c r="AD218" s="28">
        <v>16659.143055177399</v>
      </c>
      <c r="AE218" s="28">
        <v>2017.37</v>
      </c>
      <c r="AF218" s="28">
        <v>1663.2103530638501</v>
      </c>
      <c r="AG218" s="28">
        <v>2.4672851555799098</v>
      </c>
      <c r="AH218" s="28">
        <v>3.7320944621361498</v>
      </c>
      <c r="AI218" s="28">
        <v>251.456452323701</v>
      </c>
      <c r="AJ218" s="28">
        <v>0.37303028417998801</v>
      </c>
      <c r="AK218" s="28">
        <v>0.50784971448398297</v>
      </c>
      <c r="AL218" s="28">
        <v>252.337332322365</v>
      </c>
      <c r="AM218" s="28">
        <v>16911.480387499701</v>
      </c>
      <c r="AN218" s="28">
        <v>3036.0131586017501</v>
      </c>
      <c r="AO218" s="28">
        <v>11.4738488987278</v>
      </c>
      <c r="AP218" s="28">
        <v>3047.4870075004801</v>
      </c>
      <c r="AQ218" s="28">
        <v>21976.337395000199</v>
      </c>
    </row>
    <row r="219" spans="4:43" x14ac:dyDescent="0.3">
      <c r="D219" s="27" t="s">
        <v>134</v>
      </c>
      <c r="E219" s="27" t="s">
        <v>468</v>
      </c>
      <c r="F219" s="27" t="s">
        <v>426</v>
      </c>
      <c r="G219" s="27" t="s">
        <v>285</v>
      </c>
      <c r="H219" s="27" t="s">
        <v>286</v>
      </c>
      <c r="I219" s="28">
        <v>2143672.1</v>
      </c>
      <c r="J219" s="28">
        <v>3191.87</v>
      </c>
      <c r="K219" s="28">
        <v>4828.7700000000004</v>
      </c>
      <c r="L219" s="28" t="s">
        <v>578</v>
      </c>
      <c r="M219" s="28" t="s">
        <v>578</v>
      </c>
      <c r="N219" s="28" t="s">
        <v>578</v>
      </c>
      <c r="O219" s="28">
        <v>1005698.4</v>
      </c>
      <c r="P219" s="28">
        <v>1497.62</v>
      </c>
      <c r="Q219" s="28">
        <v>2265.34</v>
      </c>
      <c r="R219" s="28" t="s">
        <v>578</v>
      </c>
      <c r="S219" s="28" t="s">
        <v>578</v>
      </c>
      <c r="T219" s="28" t="s">
        <v>578</v>
      </c>
      <c r="U219" s="28" t="s">
        <v>578</v>
      </c>
      <c r="V219" s="28" t="s">
        <v>578</v>
      </c>
      <c r="W219" s="28" t="s">
        <v>578</v>
      </c>
      <c r="X219" s="28">
        <v>4689.49</v>
      </c>
      <c r="Y219" s="28">
        <v>7094.11</v>
      </c>
      <c r="Z219" s="28">
        <v>3161154.1</v>
      </c>
      <c r="AA219" s="28">
        <v>224638.718944213</v>
      </c>
      <c r="AB219" s="28">
        <v>334.51730889140202</v>
      </c>
      <c r="AC219" s="28">
        <v>506.000450939823</v>
      </c>
      <c r="AD219" s="28">
        <v>225479.23670404399</v>
      </c>
      <c r="AE219" s="28">
        <v>64099.7</v>
      </c>
      <c r="AF219" s="28">
        <v>22511.326041500801</v>
      </c>
      <c r="AG219" s="28">
        <v>33.394369192266602</v>
      </c>
      <c r="AH219" s="28">
        <v>50.5133912256263</v>
      </c>
      <c r="AI219" s="28">
        <v>3403.4289006621002</v>
      </c>
      <c r="AJ219" s="28">
        <v>5.0489141887917404</v>
      </c>
      <c r="AK219" s="28">
        <v>6.8736768513808801</v>
      </c>
      <c r="AL219" s="28">
        <v>3415.3514917022799</v>
      </c>
      <c r="AM219" s="28">
        <v>228894.588195747</v>
      </c>
      <c r="AN219" s="28">
        <v>41092.025403564097</v>
      </c>
      <c r="AO219" s="28">
        <v>187.73827296923801</v>
      </c>
      <c r="AP219" s="28">
        <v>41279.763676533301</v>
      </c>
      <c r="AQ219" s="28">
        <v>334274.05187228002</v>
      </c>
    </row>
    <row r="220" spans="4:43" x14ac:dyDescent="0.3">
      <c r="D220" s="27" t="s">
        <v>134</v>
      </c>
      <c r="E220" s="27" t="s">
        <v>468</v>
      </c>
      <c r="F220" s="27" t="s">
        <v>426</v>
      </c>
      <c r="G220" s="27" t="s">
        <v>298</v>
      </c>
      <c r="H220" s="27" t="s">
        <v>299</v>
      </c>
      <c r="I220" s="28">
        <v>218889.7</v>
      </c>
      <c r="J220" s="28">
        <v>326</v>
      </c>
      <c r="K220" s="28">
        <v>493.06</v>
      </c>
      <c r="L220" s="28" t="s">
        <v>578</v>
      </c>
      <c r="M220" s="28" t="s">
        <v>578</v>
      </c>
      <c r="N220" s="28" t="s">
        <v>578</v>
      </c>
      <c r="O220" s="28" t="s">
        <v>578</v>
      </c>
      <c r="P220" s="28" t="s">
        <v>578</v>
      </c>
      <c r="Q220" s="28" t="s">
        <v>578</v>
      </c>
      <c r="R220" s="28" t="s">
        <v>578</v>
      </c>
      <c r="S220" s="28" t="s">
        <v>578</v>
      </c>
      <c r="T220" s="28" t="s">
        <v>578</v>
      </c>
      <c r="U220" s="28" t="s">
        <v>578</v>
      </c>
      <c r="V220" s="28" t="s">
        <v>578</v>
      </c>
      <c r="W220" s="28" t="s">
        <v>578</v>
      </c>
      <c r="X220" s="28">
        <v>326</v>
      </c>
      <c r="Y220" s="28">
        <v>493.06</v>
      </c>
      <c r="Z220" s="28">
        <v>219708.76</v>
      </c>
      <c r="AA220" s="28">
        <v>16472.591928745001</v>
      </c>
      <c r="AB220" s="28">
        <v>24.529907916765001</v>
      </c>
      <c r="AC220" s="28">
        <v>37.104640495548999</v>
      </c>
      <c r="AD220" s="28">
        <v>16534.226477157299</v>
      </c>
      <c r="AE220" s="28">
        <v>1991.89</v>
      </c>
      <c r="AF220" s="28">
        <v>1650.7389705236999</v>
      </c>
      <c r="AG220" s="28">
        <v>2.4487845149638798</v>
      </c>
      <c r="AH220" s="28">
        <v>3.7041098012497198</v>
      </c>
      <c r="AI220" s="28">
        <v>249.570936397623</v>
      </c>
      <c r="AJ220" s="28">
        <v>0.370233161516279</v>
      </c>
      <c r="AK220" s="28">
        <v>0.50404166455778299</v>
      </c>
      <c r="AL220" s="28">
        <v>250.44521122369801</v>
      </c>
      <c r="AM220" s="28">
        <v>16784.671688381</v>
      </c>
      <c r="AN220" s="28">
        <v>3013.2479795442</v>
      </c>
      <c r="AO220" s="28">
        <v>11.387813624594999</v>
      </c>
      <c r="AP220" s="28">
        <v>3024.6357931687999</v>
      </c>
      <c r="AQ220" s="28">
        <v>21801.1974815498</v>
      </c>
    </row>
    <row r="221" spans="4:43" x14ac:dyDescent="0.3">
      <c r="D221" s="27" t="s">
        <v>134</v>
      </c>
      <c r="E221" s="27" t="s">
        <v>468</v>
      </c>
      <c r="F221" s="27" t="s">
        <v>426</v>
      </c>
      <c r="G221" s="27" t="s">
        <v>291</v>
      </c>
      <c r="H221" s="27" t="s">
        <v>292</v>
      </c>
      <c r="I221" s="28">
        <v>30522.62</v>
      </c>
      <c r="J221" s="28">
        <v>45.45</v>
      </c>
      <c r="K221" s="28">
        <v>68.760000000000005</v>
      </c>
      <c r="L221" s="28" t="s">
        <v>578</v>
      </c>
      <c r="M221" s="28" t="s">
        <v>578</v>
      </c>
      <c r="N221" s="28" t="s">
        <v>578</v>
      </c>
      <c r="O221" s="28" t="s">
        <v>578</v>
      </c>
      <c r="P221" s="28" t="s">
        <v>578</v>
      </c>
      <c r="Q221" s="28" t="s">
        <v>578</v>
      </c>
      <c r="R221" s="28" t="s">
        <v>578</v>
      </c>
      <c r="S221" s="28" t="s">
        <v>578</v>
      </c>
      <c r="T221" s="28" t="s">
        <v>578</v>
      </c>
      <c r="U221" s="28" t="s">
        <v>578</v>
      </c>
      <c r="V221" s="28" t="s">
        <v>578</v>
      </c>
      <c r="W221" s="28" t="s">
        <v>578</v>
      </c>
      <c r="X221" s="28">
        <v>45.45</v>
      </c>
      <c r="Y221" s="28">
        <v>68.760000000000005</v>
      </c>
      <c r="Z221" s="28">
        <v>30636.83</v>
      </c>
      <c r="AA221" s="28">
        <v>2257.85512717137</v>
      </c>
      <c r="AB221" s="28">
        <v>3.3622502828280001</v>
      </c>
      <c r="AC221" s="28">
        <v>5.0858361004640003</v>
      </c>
      <c r="AD221" s="28">
        <v>2266.30321355466</v>
      </c>
      <c r="AE221" s="28">
        <v>364.75</v>
      </c>
      <c r="AF221" s="28">
        <v>226.262476736134</v>
      </c>
      <c r="AG221" s="28">
        <v>0.33564849394271101</v>
      </c>
      <c r="AH221" s="28">
        <v>0.50771265033348201</v>
      </c>
      <c r="AI221" s="28">
        <v>34.208036036592603</v>
      </c>
      <c r="AJ221" s="28">
        <v>5.0746891901356297E-2</v>
      </c>
      <c r="AK221" s="28">
        <v>6.9087673725220497E-2</v>
      </c>
      <c r="AL221" s="28">
        <v>34.3278706022192</v>
      </c>
      <c r="AM221" s="28">
        <v>2300.6310841568802</v>
      </c>
      <c r="AN221" s="28">
        <v>413.018025893897</v>
      </c>
      <c r="AO221" s="28">
        <v>0</v>
      </c>
      <c r="AP221" s="28">
        <v>413.018025893897</v>
      </c>
      <c r="AQ221" s="28">
        <v>3078.3991100507801</v>
      </c>
    </row>
    <row r="222" spans="4:43" x14ac:dyDescent="0.3">
      <c r="D222" s="27" t="s">
        <v>135</v>
      </c>
      <c r="E222" s="27" t="s">
        <v>469</v>
      </c>
      <c r="F222" s="27" t="s">
        <v>426</v>
      </c>
      <c r="G222" s="27" t="s">
        <v>350</v>
      </c>
      <c r="H222" s="27" t="s">
        <v>351</v>
      </c>
      <c r="I222" s="28">
        <v>16134764.720000001</v>
      </c>
      <c r="J222" s="28">
        <v>24028.38</v>
      </c>
      <c r="K222" s="28">
        <v>36335.980000000003</v>
      </c>
      <c r="L222" s="28" t="s">
        <v>578</v>
      </c>
      <c r="M222" s="28" t="s">
        <v>578</v>
      </c>
      <c r="N222" s="28" t="s">
        <v>578</v>
      </c>
      <c r="O222" s="28" t="s">
        <v>578</v>
      </c>
      <c r="P222" s="28" t="s">
        <v>578</v>
      </c>
      <c r="Q222" s="28" t="s">
        <v>578</v>
      </c>
      <c r="R222" s="28" t="s">
        <v>578</v>
      </c>
      <c r="S222" s="28" t="s">
        <v>578</v>
      </c>
      <c r="T222" s="28" t="s">
        <v>578</v>
      </c>
      <c r="U222" s="28" t="s">
        <v>578</v>
      </c>
      <c r="V222" s="28" t="s">
        <v>578</v>
      </c>
      <c r="W222" s="28" t="s">
        <v>578</v>
      </c>
      <c r="X222" s="28">
        <v>24028.38</v>
      </c>
      <c r="Y222" s="28">
        <v>36335.980000000003</v>
      </c>
      <c r="Z222" s="28">
        <v>16195129.08</v>
      </c>
      <c r="AA222" s="28">
        <v>1192076.2467731</v>
      </c>
      <c r="AB222" s="28">
        <v>1775.16211357167</v>
      </c>
      <c r="AC222" s="28">
        <v>2685.1609546754798</v>
      </c>
      <c r="AD222" s="28">
        <v>1196536.56984135</v>
      </c>
      <c r="AE222" s="28">
        <v>192765.46</v>
      </c>
      <c r="AF222" s="28">
        <v>119459.446634691</v>
      </c>
      <c r="AG222" s="28">
        <v>177.21181138189201</v>
      </c>
      <c r="AH222" s="28">
        <v>268.05625543028401</v>
      </c>
      <c r="AI222" s="28">
        <v>18060.763385687402</v>
      </c>
      <c r="AJ222" s="28">
        <v>26.792757298578501</v>
      </c>
      <c r="AK222" s="28">
        <v>36.476111247194197</v>
      </c>
      <c r="AL222" s="28">
        <v>18124.0322542332</v>
      </c>
      <c r="AM222" s="28">
        <v>1214660.60209558</v>
      </c>
      <c r="AN222" s="28">
        <v>218060.482388231</v>
      </c>
      <c r="AO222" s="28">
        <v>0</v>
      </c>
      <c r="AP222" s="28">
        <v>218060.482388231</v>
      </c>
      <c r="AQ222" s="28">
        <v>1625486.54448381</v>
      </c>
    </row>
    <row r="223" spans="4:43" x14ac:dyDescent="0.3">
      <c r="D223" s="27" t="s">
        <v>135</v>
      </c>
      <c r="E223" s="27" t="s">
        <v>469</v>
      </c>
      <c r="F223" s="27" t="s">
        <v>426</v>
      </c>
      <c r="G223" s="27" t="s">
        <v>335</v>
      </c>
      <c r="H223" s="27" t="s">
        <v>336</v>
      </c>
      <c r="I223" s="28">
        <v>132038.46</v>
      </c>
      <c r="J223" s="28">
        <v>196.48</v>
      </c>
      <c r="K223" s="28">
        <v>297.5</v>
      </c>
      <c r="L223" s="28" t="s">
        <v>578</v>
      </c>
      <c r="M223" s="28" t="s">
        <v>578</v>
      </c>
      <c r="N223" s="28" t="s">
        <v>578</v>
      </c>
      <c r="O223" s="28" t="s">
        <v>578</v>
      </c>
      <c r="P223" s="28" t="s">
        <v>578</v>
      </c>
      <c r="Q223" s="28" t="s">
        <v>578</v>
      </c>
      <c r="R223" s="28" t="s">
        <v>578</v>
      </c>
      <c r="S223" s="28" t="s">
        <v>578</v>
      </c>
      <c r="T223" s="28" t="s">
        <v>578</v>
      </c>
      <c r="U223" s="28" t="s">
        <v>578</v>
      </c>
      <c r="V223" s="28" t="s">
        <v>578</v>
      </c>
      <c r="W223" s="28" t="s">
        <v>578</v>
      </c>
      <c r="X223" s="28">
        <v>196.48</v>
      </c>
      <c r="Y223" s="28">
        <v>297.5</v>
      </c>
      <c r="Z223" s="28">
        <v>132532.44</v>
      </c>
      <c r="AA223" s="28">
        <v>9567.5176104587208</v>
      </c>
      <c r="AB223" s="28">
        <v>14.24732402816</v>
      </c>
      <c r="AC223" s="28">
        <v>21.550907410480001</v>
      </c>
      <c r="AD223" s="28">
        <v>9603.3158418973599</v>
      </c>
      <c r="AE223" s="28">
        <v>1669.94</v>
      </c>
      <c r="AF223" s="28">
        <v>958.77286599215995</v>
      </c>
      <c r="AG223" s="28">
        <v>1.4222891623284899</v>
      </c>
      <c r="AH223" s="28">
        <v>2.1514000902075701</v>
      </c>
      <c r="AI223" s="28">
        <v>144.95437875461599</v>
      </c>
      <c r="AJ223" s="28">
        <v>0.21503672942287599</v>
      </c>
      <c r="AK223" s="28">
        <v>0.292754626828862</v>
      </c>
      <c r="AL223" s="28">
        <v>145.46217011086799</v>
      </c>
      <c r="AM223" s="28">
        <v>9748.7780120082298</v>
      </c>
      <c r="AN223" s="28">
        <v>1750.13763707059</v>
      </c>
      <c r="AO223" s="28">
        <v>4.8118623513756003</v>
      </c>
      <c r="AP223" s="28">
        <v>1754.9494994219599</v>
      </c>
      <c r="AQ223" s="28">
        <v>13173.6675114302</v>
      </c>
    </row>
    <row r="224" spans="4:43" x14ac:dyDescent="0.3">
      <c r="D224" s="27" t="s">
        <v>136</v>
      </c>
      <c r="E224" s="27" t="s">
        <v>470</v>
      </c>
      <c r="F224" s="27" t="s">
        <v>426</v>
      </c>
      <c r="G224" s="27" t="s">
        <v>285</v>
      </c>
      <c r="H224" s="27" t="s">
        <v>286</v>
      </c>
      <c r="I224" s="28">
        <v>5057257.93</v>
      </c>
      <c r="J224" s="28">
        <v>7531.44</v>
      </c>
      <c r="K224" s="28">
        <v>11391.13</v>
      </c>
      <c r="L224" s="28" t="s">
        <v>578</v>
      </c>
      <c r="M224" s="28" t="s">
        <v>578</v>
      </c>
      <c r="N224" s="28" t="s">
        <v>578</v>
      </c>
      <c r="O224" s="28">
        <v>1005698.4</v>
      </c>
      <c r="P224" s="28">
        <v>1497.62</v>
      </c>
      <c r="Q224" s="28">
        <v>2265.34</v>
      </c>
      <c r="R224" s="28" t="s">
        <v>578</v>
      </c>
      <c r="S224" s="28" t="s">
        <v>578</v>
      </c>
      <c r="T224" s="28" t="s">
        <v>578</v>
      </c>
      <c r="U224" s="28" t="s">
        <v>578</v>
      </c>
      <c r="V224" s="28" t="s">
        <v>578</v>
      </c>
      <c r="W224" s="28" t="s">
        <v>578</v>
      </c>
      <c r="X224" s="28">
        <v>9029.06</v>
      </c>
      <c r="Y224" s="28">
        <v>13656.47</v>
      </c>
      <c r="Z224" s="28">
        <v>6085641.8600000003</v>
      </c>
      <c r="AA224" s="28">
        <v>434367.02151436999</v>
      </c>
      <c r="AB224" s="28">
        <v>646.83101017836805</v>
      </c>
      <c r="AC224" s="28">
        <v>978.41507010784403</v>
      </c>
      <c r="AD224" s="28">
        <v>435992.26759465598</v>
      </c>
      <c r="AE224" s="28">
        <v>115556.93</v>
      </c>
      <c r="AF224" s="28">
        <v>43528.460672762703</v>
      </c>
      <c r="AG224" s="28">
        <v>64.5721839485375</v>
      </c>
      <c r="AH224" s="28">
        <v>97.673951297182697</v>
      </c>
      <c r="AI224" s="28">
        <v>6580.9548838615501</v>
      </c>
      <c r="AJ224" s="28">
        <v>9.7627062173865298</v>
      </c>
      <c r="AK224" s="28">
        <v>13.2911127470243</v>
      </c>
      <c r="AL224" s="28">
        <v>6604.0087028259604</v>
      </c>
      <c r="AM224" s="28">
        <v>442596.27629748097</v>
      </c>
      <c r="AN224" s="28">
        <v>79456.563706895598</v>
      </c>
      <c r="AO224" s="28">
        <v>363.01540018206202</v>
      </c>
      <c r="AP224" s="28">
        <v>79819.579107077603</v>
      </c>
      <c r="AQ224" s="28">
        <v>637972.78540455899</v>
      </c>
    </row>
    <row r="225" spans="4:43" x14ac:dyDescent="0.3">
      <c r="D225" s="27" t="s">
        <v>137</v>
      </c>
      <c r="E225" s="27" t="s">
        <v>471</v>
      </c>
      <c r="F225" s="27" t="s">
        <v>426</v>
      </c>
      <c r="G225" s="27" t="s">
        <v>287</v>
      </c>
      <c r="H225" s="27" t="s">
        <v>288</v>
      </c>
      <c r="I225" s="28">
        <v>5255373.13</v>
      </c>
      <c r="J225" s="28">
        <v>7826.08</v>
      </c>
      <c r="K225" s="28">
        <v>11837.86</v>
      </c>
      <c r="L225" s="28">
        <v>5333.68</v>
      </c>
      <c r="M225" s="28">
        <v>7.94</v>
      </c>
      <c r="N225" s="28">
        <v>12.01</v>
      </c>
      <c r="O225" s="28" t="s">
        <v>578</v>
      </c>
      <c r="P225" s="28" t="s">
        <v>578</v>
      </c>
      <c r="Q225" s="28" t="s">
        <v>578</v>
      </c>
      <c r="R225" s="28" t="s">
        <v>578</v>
      </c>
      <c r="S225" s="28" t="s">
        <v>578</v>
      </c>
      <c r="T225" s="28" t="s">
        <v>578</v>
      </c>
      <c r="U225" s="28">
        <v>18056.05</v>
      </c>
      <c r="V225" s="28">
        <v>26.89</v>
      </c>
      <c r="W225" s="28">
        <v>40.67</v>
      </c>
      <c r="X225" s="28">
        <v>7860.91</v>
      </c>
      <c r="Y225" s="28">
        <v>11890.54</v>
      </c>
      <c r="Z225" s="28">
        <v>5298514.3099999996</v>
      </c>
      <c r="AA225" s="28">
        <v>386009.28832240403</v>
      </c>
      <c r="AB225" s="28">
        <v>574.819824324519</v>
      </c>
      <c r="AC225" s="28">
        <v>869.48890509502303</v>
      </c>
      <c r="AD225" s="28">
        <v>387453.597051822</v>
      </c>
      <c r="AE225" s="28">
        <v>64472.76</v>
      </c>
      <c r="AF225" s="28">
        <v>38682.471950328902</v>
      </c>
      <c r="AG225" s="28">
        <v>57.383414339844798</v>
      </c>
      <c r="AH225" s="28">
        <v>86.799988396907906</v>
      </c>
      <c r="AI225" s="28">
        <v>5848.3024386076304</v>
      </c>
      <c r="AJ225" s="28">
        <v>8.6758319402197994</v>
      </c>
      <c r="AK225" s="28">
        <v>11.811423792138299</v>
      </c>
      <c r="AL225" s="28">
        <v>5868.7896943399901</v>
      </c>
      <c r="AM225" s="28">
        <v>393322.386746159</v>
      </c>
      <c r="AN225" s="28">
        <v>70610.728000881398</v>
      </c>
      <c r="AO225" s="28">
        <v>0</v>
      </c>
      <c r="AP225" s="28">
        <v>70610.728000881398</v>
      </c>
      <c r="AQ225" s="28">
        <v>528405.87474703998</v>
      </c>
    </row>
    <row r="226" spans="4:43" x14ac:dyDescent="0.3">
      <c r="D226" s="27" t="s">
        <v>138</v>
      </c>
      <c r="E226" s="27" t="s">
        <v>472</v>
      </c>
      <c r="F226" s="27" t="s">
        <v>426</v>
      </c>
      <c r="G226" s="27" t="s">
        <v>285</v>
      </c>
      <c r="H226" s="27" t="s">
        <v>286</v>
      </c>
      <c r="I226" s="28">
        <v>976066.73</v>
      </c>
      <c r="J226" s="28">
        <v>1453.82</v>
      </c>
      <c r="K226" s="28">
        <v>2198.6799999999998</v>
      </c>
      <c r="L226" s="28" t="s">
        <v>578</v>
      </c>
      <c r="M226" s="28" t="s">
        <v>578</v>
      </c>
      <c r="N226" s="28" t="s">
        <v>578</v>
      </c>
      <c r="O226" s="28">
        <v>2106.3200000000002</v>
      </c>
      <c r="P226" s="28">
        <v>3.14</v>
      </c>
      <c r="Q226" s="28">
        <v>4.74</v>
      </c>
      <c r="R226" s="28" t="s">
        <v>578</v>
      </c>
      <c r="S226" s="28" t="s">
        <v>578</v>
      </c>
      <c r="T226" s="28" t="s">
        <v>578</v>
      </c>
      <c r="U226" s="28">
        <v>2366.17</v>
      </c>
      <c r="V226" s="28">
        <v>3.52</v>
      </c>
      <c r="W226" s="28">
        <v>5.33</v>
      </c>
      <c r="X226" s="28">
        <v>1460.48</v>
      </c>
      <c r="Y226" s="28">
        <v>2208.75</v>
      </c>
      <c r="Z226" s="28">
        <v>984208.45</v>
      </c>
      <c r="AA226" s="28">
        <v>76777.7403714885</v>
      </c>
      <c r="AB226" s="28">
        <v>114.332395671086</v>
      </c>
      <c r="AC226" s="28">
        <v>172.94245371184499</v>
      </c>
      <c r="AD226" s="28">
        <v>77065.015220872199</v>
      </c>
      <c r="AE226" s="28">
        <v>10989.24</v>
      </c>
      <c r="AF226" s="28">
        <v>7693.9930673410799</v>
      </c>
      <c r="AG226" s="28">
        <v>11.413634389189401</v>
      </c>
      <c r="AH226" s="28">
        <v>17.264628533270798</v>
      </c>
      <c r="AI226" s="28">
        <v>1163.23482315557</v>
      </c>
      <c r="AJ226" s="28">
        <v>1.72563405170129</v>
      </c>
      <c r="AK226" s="28">
        <v>2.3493072751098301</v>
      </c>
      <c r="AL226" s="28">
        <v>1167.3097644823799</v>
      </c>
      <c r="AM226" s="28">
        <v>78232.324985354498</v>
      </c>
      <c r="AN226" s="28">
        <v>14044.5639672743</v>
      </c>
      <c r="AO226" s="28">
        <v>64.165787837318604</v>
      </c>
      <c r="AP226" s="28">
        <v>14108.729755111601</v>
      </c>
      <c r="AQ226" s="28">
        <v>103330.29474046599</v>
      </c>
    </row>
    <row r="227" spans="4:43" x14ac:dyDescent="0.3">
      <c r="D227" s="27" t="s">
        <v>139</v>
      </c>
      <c r="E227" s="27" t="s">
        <v>473</v>
      </c>
      <c r="F227" s="27" t="s">
        <v>426</v>
      </c>
      <c r="G227" s="27" t="s">
        <v>285</v>
      </c>
      <c r="H227" s="27" t="s">
        <v>286</v>
      </c>
      <c r="I227" s="28">
        <v>8708369.0999999996</v>
      </c>
      <c r="J227" s="28">
        <v>12966.96</v>
      </c>
      <c r="K227" s="28">
        <v>19616.68</v>
      </c>
      <c r="L227" s="28" t="s">
        <v>578</v>
      </c>
      <c r="M227" s="28" t="s">
        <v>578</v>
      </c>
      <c r="N227" s="28" t="s">
        <v>578</v>
      </c>
      <c r="O227" s="28">
        <v>202548.94</v>
      </c>
      <c r="P227" s="28">
        <v>301.62</v>
      </c>
      <c r="Q227" s="28">
        <v>456.24</v>
      </c>
      <c r="R227" s="28" t="s">
        <v>578</v>
      </c>
      <c r="S227" s="28" t="s">
        <v>578</v>
      </c>
      <c r="T227" s="28" t="s">
        <v>578</v>
      </c>
      <c r="U227" s="28" t="s">
        <v>578</v>
      </c>
      <c r="V227" s="28" t="s">
        <v>578</v>
      </c>
      <c r="W227" s="28" t="s">
        <v>578</v>
      </c>
      <c r="X227" s="28">
        <v>13268.58</v>
      </c>
      <c r="Y227" s="28">
        <v>20072.919999999998</v>
      </c>
      <c r="Z227" s="28">
        <v>8944259.5399999991</v>
      </c>
      <c r="AA227" s="28">
        <v>664729.611820444</v>
      </c>
      <c r="AB227" s="28">
        <v>989.87192428734795</v>
      </c>
      <c r="AC227" s="28">
        <v>1497.3085897466201</v>
      </c>
      <c r="AD227" s="28">
        <v>667216.79233447695</v>
      </c>
      <c r="AE227" s="28">
        <v>121416.21</v>
      </c>
      <c r="AF227" s="28">
        <v>66613.382997745503</v>
      </c>
      <c r="AG227" s="28">
        <v>98.817453084352394</v>
      </c>
      <c r="AH227" s="28">
        <v>149.474441000246</v>
      </c>
      <c r="AI227" s="28">
        <v>10071.104316442401</v>
      </c>
      <c r="AJ227" s="28">
        <v>14.940268465780401</v>
      </c>
      <c r="AK227" s="28">
        <v>20.339933234481499</v>
      </c>
      <c r="AL227" s="28">
        <v>10106.3845181427</v>
      </c>
      <c r="AM227" s="28">
        <v>677323.17685262405</v>
      </c>
      <c r="AN227" s="28">
        <v>121595.627965869</v>
      </c>
      <c r="AO227" s="28">
        <v>555.53730853351306</v>
      </c>
      <c r="AP227" s="28">
        <v>122151.165274402</v>
      </c>
      <c r="AQ227" s="28">
        <v>920890.55212702602</v>
      </c>
    </row>
    <row r="228" spans="4:43" x14ac:dyDescent="0.3">
      <c r="D228" s="27" t="s">
        <v>140</v>
      </c>
      <c r="E228" s="27" t="s">
        <v>474</v>
      </c>
      <c r="F228" s="27" t="s">
        <v>426</v>
      </c>
      <c r="G228" s="27" t="s">
        <v>350</v>
      </c>
      <c r="H228" s="27" t="s">
        <v>351</v>
      </c>
      <c r="I228" s="28">
        <v>10254784.42</v>
      </c>
      <c r="J228" s="28">
        <v>15270.96</v>
      </c>
      <c r="K228" s="28">
        <v>23098.35</v>
      </c>
      <c r="L228" s="28" t="s">
        <v>578</v>
      </c>
      <c r="M228" s="28" t="s">
        <v>578</v>
      </c>
      <c r="N228" s="28" t="s">
        <v>578</v>
      </c>
      <c r="O228" s="28" t="s">
        <v>578</v>
      </c>
      <c r="P228" s="28" t="s">
        <v>578</v>
      </c>
      <c r="Q228" s="28" t="s">
        <v>578</v>
      </c>
      <c r="R228" s="28" t="s">
        <v>578</v>
      </c>
      <c r="S228" s="28" t="s">
        <v>578</v>
      </c>
      <c r="T228" s="28" t="s">
        <v>578</v>
      </c>
      <c r="U228" s="28" t="s">
        <v>578</v>
      </c>
      <c r="V228" s="28" t="s">
        <v>578</v>
      </c>
      <c r="W228" s="28" t="s">
        <v>578</v>
      </c>
      <c r="X228" s="28">
        <v>15270.96</v>
      </c>
      <c r="Y228" s="28">
        <v>23098.35</v>
      </c>
      <c r="Z228" s="28">
        <v>10293153.73</v>
      </c>
      <c r="AA228" s="28">
        <v>758003.07468614099</v>
      </c>
      <c r="AB228" s="28">
        <v>1128.7686492520299</v>
      </c>
      <c r="AC228" s="28">
        <v>1707.4078011505901</v>
      </c>
      <c r="AD228" s="28">
        <v>760839.25113654404</v>
      </c>
      <c r="AE228" s="28">
        <v>121557.3</v>
      </c>
      <c r="AF228" s="28">
        <v>75960.432977635297</v>
      </c>
      <c r="AG228" s="28">
        <v>112.68331053369</v>
      </c>
      <c r="AH228" s="28">
        <v>170.448380588221</v>
      </c>
      <c r="AI228" s="28">
        <v>11484.2605196284</v>
      </c>
      <c r="AJ228" s="28">
        <v>17.0366555546534</v>
      </c>
      <c r="AK228" s="28">
        <v>23.193989941626299</v>
      </c>
      <c r="AL228" s="28">
        <v>11524.4911651247</v>
      </c>
      <c r="AM228" s="28">
        <v>772363.74230166303</v>
      </c>
      <c r="AN228" s="28">
        <v>138657.67106870201</v>
      </c>
      <c r="AO228" s="28">
        <v>0</v>
      </c>
      <c r="AP228" s="28">
        <v>138657.67106870201</v>
      </c>
      <c r="AQ228" s="28">
        <v>1032578.71337037</v>
      </c>
    </row>
    <row r="229" spans="4:43" x14ac:dyDescent="0.3">
      <c r="D229" s="27" t="s">
        <v>141</v>
      </c>
      <c r="E229" s="27" t="s">
        <v>475</v>
      </c>
      <c r="F229" s="27" t="s">
        <v>426</v>
      </c>
      <c r="G229" s="27" t="s">
        <v>350</v>
      </c>
      <c r="H229" s="27" t="s">
        <v>351</v>
      </c>
      <c r="I229" s="28">
        <v>1728358.68</v>
      </c>
      <c r="J229" s="28">
        <v>2573.75</v>
      </c>
      <c r="K229" s="28">
        <v>3893.09</v>
      </c>
      <c r="L229" s="28" t="s">
        <v>578</v>
      </c>
      <c r="M229" s="28" t="s">
        <v>578</v>
      </c>
      <c r="N229" s="28" t="s">
        <v>578</v>
      </c>
      <c r="O229" s="28" t="s">
        <v>578</v>
      </c>
      <c r="P229" s="28" t="s">
        <v>578</v>
      </c>
      <c r="Q229" s="28" t="s">
        <v>578</v>
      </c>
      <c r="R229" s="28" t="s">
        <v>578</v>
      </c>
      <c r="S229" s="28" t="s">
        <v>578</v>
      </c>
      <c r="T229" s="28" t="s">
        <v>578</v>
      </c>
      <c r="U229" s="28" t="s">
        <v>578</v>
      </c>
      <c r="V229" s="28" t="s">
        <v>578</v>
      </c>
      <c r="W229" s="28" t="s">
        <v>578</v>
      </c>
      <c r="X229" s="28">
        <v>2573.75</v>
      </c>
      <c r="Y229" s="28">
        <v>3893.09</v>
      </c>
      <c r="Z229" s="28">
        <v>1734825.52</v>
      </c>
      <c r="AA229" s="28">
        <v>127301.10249355499</v>
      </c>
      <c r="AB229" s="28">
        <v>189.56848796561101</v>
      </c>
      <c r="AC229" s="28">
        <v>286.74671790996098</v>
      </c>
      <c r="AD229" s="28">
        <v>127777.417699431</v>
      </c>
      <c r="AE229" s="28">
        <v>20053.14</v>
      </c>
      <c r="AF229" s="28">
        <v>12757.002164010501</v>
      </c>
      <c r="AG229" s="28">
        <v>18.924342318446001</v>
      </c>
      <c r="AH229" s="28">
        <v>28.625565636996999</v>
      </c>
      <c r="AI229" s="28">
        <v>1928.69801497965</v>
      </c>
      <c r="AJ229" s="28">
        <v>2.86118237164608</v>
      </c>
      <c r="AK229" s="28">
        <v>3.89526189199686</v>
      </c>
      <c r="AL229" s="28">
        <v>1935.4544592432901</v>
      </c>
      <c r="AM229" s="28">
        <v>129712.872158674</v>
      </c>
      <c r="AN229" s="28">
        <v>23286.547226513001</v>
      </c>
      <c r="AO229" s="28">
        <v>0</v>
      </c>
      <c r="AP229" s="28">
        <v>23286.547226513001</v>
      </c>
      <c r="AQ229" s="28">
        <v>173052.55938518699</v>
      </c>
    </row>
    <row r="230" spans="4:43" x14ac:dyDescent="0.3">
      <c r="D230" s="27" t="s">
        <v>142</v>
      </c>
      <c r="E230" s="27" t="s">
        <v>476</v>
      </c>
      <c r="F230" s="27" t="s">
        <v>426</v>
      </c>
      <c r="G230" s="27" t="s">
        <v>285</v>
      </c>
      <c r="H230" s="27" t="s">
        <v>286</v>
      </c>
      <c r="I230" s="28">
        <v>2178369.29</v>
      </c>
      <c r="J230" s="28">
        <v>3244.09</v>
      </c>
      <c r="K230" s="28">
        <v>4906.47</v>
      </c>
      <c r="L230" s="28" t="s">
        <v>578</v>
      </c>
      <c r="M230" s="28" t="s">
        <v>578</v>
      </c>
      <c r="N230" s="28" t="s">
        <v>578</v>
      </c>
      <c r="O230" s="28">
        <v>1107302.98</v>
      </c>
      <c r="P230" s="28">
        <v>1648.92</v>
      </c>
      <c r="Q230" s="28">
        <v>2494.21</v>
      </c>
      <c r="R230" s="28" t="s">
        <v>578</v>
      </c>
      <c r="S230" s="28" t="s">
        <v>578</v>
      </c>
      <c r="T230" s="28" t="s">
        <v>578</v>
      </c>
      <c r="U230" s="28" t="s">
        <v>578</v>
      </c>
      <c r="V230" s="28" t="s">
        <v>578</v>
      </c>
      <c r="W230" s="28" t="s">
        <v>578</v>
      </c>
      <c r="X230" s="28">
        <v>4893.01</v>
      </c>
      <c r="Y230" s="28">
        <v>7400.68</v>
      </c>
      <c r="Z230" s="28">
        <v>3297965.96</v>
      </c>
      <c r="AA230" s="28">
        <v>239880.308108217</v>
      </c>
      <c r="AB230" s="28">
        <v>357.21408878138402</v>
      </c>
      <c r="AC230" s="28">
        <v>540.33224620533099</v>
      </c>
      <c r="AD230" s="28">
        <v>240777.85444320401</v>
      </c>
      <c r="AE230" s="28">
        <v>59566.12</v>
      </c>
      <c r="AF230" s="28">
        <v>24038.704690393999</v>
      </c>
      <c r="AG230" s="28">
        <v>35.6601551527868</v>
      </c>
      <c r="AH230" s="28">
        <v>53.940691558755297</v>
      </c>
      <c r="AI230" s="28">
        <v>3634.3493105177499</v>
      </c>
      <c r="AJ230" s="28">
        <v>5.3914796919450403</v>
      </c>
      <c r="AK230" s="28">
        <v>7.3400512996402103</v>
      </c>
      <c r="AL230" s="28">
        <v>3647.0808415093402</v>
      </c>
      <c r="AM230" s="28">
        <v>244424.93528471299</v>
      </c>
      <c r="AN230" s="28">
        <v>43880.092269348701</v>
      </c>
      <c r="AO230" s="28">
        <v>200.476191171414</v>
      </c>
      <c r="AP230" s="28">
        <v>44080.568460520102</v>
      </c>
      <c r="AQ230" s="28">
        <v>348071.623745233</v>
      </c>
    </row>
    <row r="231" spans="4:43" x14ac:dyDescent="0.3">
      <c r="D231" s="27" t="s">
        <v>143</v>
      </c>
      <c r="E231" s="27" t="s">
        <v>477</v>
      </c>
      <c r="F231" s="27" t="s">
        <v>426</v>
      </c>
      <c r="G231" s="27" t="s">
        <v>285</v>
      </c>
      <c r="H231" s="27" t="s">
        <v>286</v>
      </c>
      <c r="I231" s="28">
        <v>3291149.28</v>
      </c>
      <c r="J231" s="28">
        <v>4901.4399999999996</v>
      </c>
      <c r="K231" s="28">
        <v>7413.21</v>
      </c>
      <c r="L231" s="28" t="s">
        <v>578</v>
      </c>
      <c r="M231" s="28" t="s">
        <v>578</v>
      </c>
      <c r="N231" s="28" t="s">
        <v>578</v>
      </c>
      <c r="O231" s="28">
        <v>1024906.15</v>
      </c>
      <c r="P231" s="28">
        <v>1526.22</v>
      </c>
      <c r="Q231" s="28">
        <v>2308.61</v>
      </c>
      <c r="R231" s="28" t="s">
        <v>578</v>
      </c>
      <c r="S231" s="28" t="s">
        <v>578</v>
      </c>
      <c r="T231" s="28" t="s">
        <v>578</v>
      </c>
      <c r="U231" s="28" t="s">
        <v>578</v>
      </c>
      <c r="V231" s="28" t="s">
        <v>578</v>
      </c>
      <c r="W231" s="28" t="s">
        <v>578</v>
      </c>
      <c r="X231" s="28">
        <v>6427.66</v>
      </c>
      <c r="Y231" s="28">
        <v>9721.82</v>
      </c>
      <c r="Z231" s="28">
        <v>4332204.91</v>
      </c>
      <c r="AA231" s="28">
        <v>313297.523268405</v>
      </c>
      <c r="AB231" s="28">
        <v>466.54221628133598</v>
      </c>
      <c r="AC231" s="28">
        <v>705.70509184850403</v>
      </c>
      <c r="AD231" s="28">
        <v>314469.77057653503</v>
      </c>
      <c r="AE231" s="28">
        <v>80139.429999999993</v>
      </c>
      <c r="AF231" s="28">
        <v>31395.9353381</v>
      </c>
      <c r="AG231" s="28">
        <v>46.574220189613598</v>
      </c>
      <c r="AH231" s="28">
        <v>70.449655506929901</v>
      </c>
      <c r="AI231" s="28">
        <v>4746.6698983444003</v>
      </c>
      <c r="AJ231" s="28">
        <v>7.04158356138994</v>
      </c>
      <c r="AK231" s="28">
        <v>9.5865305119343205</v>
      </c>
      <c r="AL231" s="28">
        <v>4763.2980124177202</v>
      </c>
      <c r="AM231" s="28">
        <v>319233.06858895201</v>
      </c>
      <c r="AN231" s="28">
        <v>57309.932347097398</v>
      </c>
      <c r="AO231" s="28">
        <v>261.83347296674901</v>
      </c>
      <c r="AP231" s="28">
        <v>57571.765820064102</v>
      </c>
      <c r="AQ231" s="28">
        <v>456944.264409016</v>
      </c>
    </row>
    <row r="232" spans="4:43" x14ac:dyDescent="0.3">
      <c r="D232" s="27" t="s">
        <v>144</v>
      </c>
      <c r="E232" s="27" t="s">
        <v>478</v>
      </c>
      <c r="F232" s="27" t="s">
        <v>426</v>
      </c>
      <c r="G232" s="27" t="s">
        <v>335</v>
      </c>
      <c r="H232" s="27" t="s">
        <v>336</v>
      </c>
      <c r="I232" s="28">
        <v>14717545.84</v>
      </c>
      <c r="J232" s="28">
        <v>21917.71</v>
      </c>
      <c r="K232" s="28">
        <v>33148.97</v>
      </c>
      <c r="L232" s="28" t="s">
        <v>578</v>
      </c>
      <c r="M232" s="28" t="s">
        <v>578</v>
      </c>
      <c r="N232" s="28" t="s">
        <v>578</v>
      </c>
      <c r="O232" s="28">
        <v>8508183.5999999996</v>
      </c>
      <c r="P232" s="28">
        <v>12669.84</v>
      </c>
      <c r="Q232" s="28">
        <v>19164.740000000002</v>
      </c>
      <c r="R232" s="28" t="s">
        <v>578</v>
      </c>
      <c r="S232" s="28" t="s">
        <v>578</v>
      </c>
      <c r="T232" s="28" t="s">
        <v>578</v>
      </c>
      <c r="U232" s="28" t="s">
        <v>578</v>
      </c>
      <c r="V232" s="28" t="s">
        <v>578</v>
      </c>
      <c r="W232" s="28" t="s">
        <v>578</v>
      </c>
      <c r="X232" s="28">
        <v>34587.550000000003</v>
      </c>
      <c r="Y232" s="28">
        <v>52313.71</v>
      </c>
      <c r="Z232" s="28">
        <v>23312630.699999999</v>
      </c>
      <c r="AA232" s="28">
        <v>1674457.74300809</v>
      </c>
      <c r="AB232" s="28">
        <v>2493.4931063918102</v>
      </c>
      <c r="AC232" s="28">
        <v>3771.7290199734098</v>
      </c>
      <c r="AD232" s="28">
        <v>1680722.96513446</v>
      </c>
      <c r="AE232" s="28">
        <v>401465.09</v>
      </c>
      <c r="AF232" s="28">
        <v>167799.49766834301</v>
      </c>
      <c r="AG232" s="28">
        <v>248.921736777436</v>
      </c>
      <c r="AH232" s="28">
        <v>376.52698279783198</v>
      </c>
      <c r="AI232" s="28">
        <v>25369.170115886602</v>
      </c>
      <c r="AJ232" s="28">
        <v>37.6346228155532</v>
      </c>
      <c r="AK232" s="28">
        <v>51.236409648630897</v>
      </c>
      <c r="AL232" s="28">
        <v>25458.0411483508</v>
      </c>
      <c r="AM232" s="28">
        <v>1706181.0062828199</v>
      </c>
      <c r="AN232" s="28">
        <v>306300.09125989</v>
      </c>
      <c r="AO232" s="28">
        <v>842.147409660525</v>
      </c>
      <c r="AP232" s="28">
        <v>307142.23866955098</v>
      </c>
      <c r="AQ232" s="28">
        <v>2414788.3349523698</v>
      </c>
    </row>
    <row r="233" spans="4:43" x14ac:dyDescent="0.3">
      <c r="D233" s="27" t="s">
        <v>145</v>
      </c>
      <c r="E233" s="27" t="s">
        <v>479</v>
      </c>
      <c r="F233" s="27" t="s">
        <v>426</v>
      </c>
      <c r="G233" s="27" t="s">
        <v>323</v>
      </c>
      <c r="H233" s="27" t="s">
        <v>324</v>
      </c>
      <c r="I233" s="28">
        <v>757357.29</v>
      </c>
      <c r="J233" s="28">
        <v>1127.81</v>
      </c>
      <c r="K233" s="28">
        <v>1706</v>
      </c>
      <c r="L233" s="28" t="s">
        <v>578</v>
      </c>
      <c r="M233" s="28" t="s">
        <v>578</v>
      </c>
      <c r="N233" s="28" t="s">
        <v>578</v>
      </c>
      <c r="O233" s="28" t="s">
        <v>578</v>
      </c>
      <c r="P233" s="28" t="s">
        <v>578</v>
      </c>
      <c r="Q233" s="28" t="s">
        <v>578</v>
      </c>
      <c r="R233" s="28" t="s">
        <v>578</v>
      </c>
      <c r="S233" s="28" t="s">
        <v>578</v>
      </c>
      <c r="T233" s="28" t="s">
        <v>578</v>
      </c>
      <c r="U233" s="28" t="s">
        <v>578</v>
      </c>
      <c r="V233" s="28" t="s">
        <v>578</v>
      </c>
      <c r="W233" s="28" t="s">
        <v>578</v>
      </c>
      <c r="X233" s="28">
        <v>1127.81</v>
      </c>
      <c r="Y233" s="28">
        <v>1706</v>
      </c>
      <c r="Z233" s="28">
        <v>760191.1</v>
      </c>
      <c r="AA233" s="28">
        <v>56724.102462976203</v>
      </c>
      <c r="AB233" s="28">
        <v>84.469828899771002</v>
      </c>
      <c r="AC233" s="28">
        <v>127.771479076107</v>
      </c>
      <c r="AD233" s="28">
        <v>56936.343770952</v>
      </c>
      <c r="AE233" s="28">
        <v>8293.83</v>
      </c>
      <c r="AF233" s="28">
        <v>5684.3930154030204</v>
      </c>
      <c r="AG233" s="28">
        <v>8.4324983184177693</v>
      </c>
      <c r="AH233" s="28">
        <v>12.7552667371934</v>
      </c>
      <c r="AI233" s="28">
        <v>859.40861216608505</v>
      </c>
      <c r="AJ233" s="28">
        <v>1.2749143474368001</v>
      </c>
      <c r="AK233" s="28">
        <v>1.73568987504754</v>
      </c>
      <c r="AL233" s="28">
        <v>862.419216388569</v>
      </c>
      <c r="AM233" s="28">
        <v>57798.762987340597</v>
      </c>
      <c r="AN233" s="28">
        <v>10376.253347411001</v>
      </c>
      <c r="AO233" s="28">
        <v>86.588359069639296</v>
      </c>
      <c r="AP233" s="28">
        <v>10462.8417064806</v>
      </c>
      <c r="AQ233" s="28">
        <v>76555.434693821197</v>
      </c>
    </row>
    <row r="234" spans="4:43" x14ac:dyDescent="0.3">
      <c r="D234" s="27" t="s">
        <v>145</v>
      </c>
      <c r="E234" s="27" t="s">
        <v>479</v>
      </c>
      <c r="F234" s="27" t="s">
        <v>426</v>
      </c>
      <c r="G234" s="27" t="s">
        <v>335</v>
      </c>
      <c r="H234" s="27" t="s">
        <v>336</v>
      </c>
      <c r="I234" s="28">
        <v>341631.08</v>
      </c>
      <c r="J234" s="28">
        <v>508.7</v>
      </c>
      <c r="K234" s="28">
        <v>769.58</v>
      </c>
      <c r="L234" s="28" t="s">
        <v>578</v>
      </c>
      <c r="M234" s="28" t="s">
        <v>578</v>
      </c>
      <c r="N234" s="28" t="s">
        <v>578</v>
      </c>
      <c r="O234" s="28" t="s">
        <v>578</v>
      </c>
      <c r="P234" s="28" t="s">
        <v>578</v>
      </c>
      <c r="Q234" s="28" t="s">
        <v>578</v>
      </c>
      <c r="R234" s="28" t="s">
        <v>578</v>
      </c>
      <c r="S234" s="28" t="s">
        <v>578</v>
      </c>
      <c r="T234" s="28" t="s">
        <v>578</v>
      </c>
      <c r="U234" s="28" t="s">
        <v>578</v>
      </c>
      <c r="V234" s="28" t="s">
        <v>578</v>
      </c>
      <c r="W234" s="28" t="s">
        <v>578</v>
      </c>
      <c r="X234" s="28">
        <v>508.7</v>
      </c>
      <c r="Y234" s="28">
        <v>769.58</v>
      </c>
      <c r="Z234" s="28">
        <v>342909.36</v>
      </c>
      <c r="AA234" s="28">
        <v>27505.328749993299</v>
      </c>
      <c r="AB234" s="28">
        <v>40.959139811615003</v>
      </c>
      <c r="AC234" s="28">
        <v>61.955965903364003</v>
      </c>
      <c r="AD234" s="28">
        <v>27608.243855708301</v>
      </c>
      <c r="AE234" s="28">
        <v>3478.14</v>
      </c>
      <c r="AF234" s="28">
        <v>2756.3432800017199</v>
      </c>
      <c r="AG234" s="28">
        <v>4.0888904075800898</v>
      </c>
      <c r="AH234" s="28">
        <v>6.1849864462969002</v>
      </c>
      <c r="AI234" s="28">
        <v>416.724379630469</v>
      </c>
      <c r="AJ234" s="28">
        <v>0.61820172965047004</v>
      </c>
      <c r="AK234" s="28">
        <v>0.84163025151333803</v>
      </c>
      <c r="AL234" s="28">
        <v>418.18421161163201</v>
      </c>
      <c r="AM234" s="28">
        <v>28026.428067319899</v>
      </c>
      <c r="AN234" s="28">
        <v>5031.4107606973603</v>
      </c>
      <c r="AO234" s="28">
        <v>13.8334582974101</v>
      </c>
      <c r="AP234" s="28">
        <v>5045.2442189947697</v>
      </c>
      <c r="AQ234" s="28">
        <v>36549.8122863147</v>
      </c>
    </row>
    <row r="235" spans="4:43" x14ac:dyDescent="0.3">
      <c r="D235" s="27" t="s">
        <v>146</v>
      </c>
      <c r="E235" s="27" t="s">
        <v>480</v>
      </c>
      <c r="F235" s="27" t="s">
        <v>426</v>
      </c>
      <c r="G235" s="27" t="s">
        <v>304</v>
      </c>
      <c r="H235" s="27" t="s">
        <v>305</v>
      </c>
      <c r="I235" s="28">
        <v>41947801.539999999</v>
      </c>
      <c r="J235" s="28">
        <v>62458.99</v>
      </c>
      <c r="K235" s="28">
        <v>94492.92</v>
      </c>
      <c r="L235" s="28" t="s">
        <v>578</v>
      </c>
      <c r="M235" s="28" t="s">
        <v>578</v>
      </c>
      <c r="N235" s="28" t="s">
        <v>578</v>
      </c>
      <c r="O235" s="28" t="s">
        <v>578</v>
      </c>
      <c r="P235" s="28" t="s">
        <v>578</v>
      </c>
      <c r="Q235" s="28" t="s">
        <v>578</v>
      </c>
      <c r="R235" s="28" t="s">
        <v>578</v>
      </c>
      <c r="S235" s="28" t="s">
        <v>578</v>
      </c>
      <c r="T235" s="28" t="s">
        <v>578</v>
      </c>
      <c r="U235" s="28" t="s">
        <v>578</v>
      </c>
      <c r="V235" s="28" t="s">
        <v>578</v>
      </c>
      <c r="W235" s="28" t="s">
        <v>578</v>
      </c>
      <c r="X235" s="28">
        <v>62458.99</v>
      </c>
      <c r="Y235" s="28">
        <v>94492.92</v>
      </c>
      <c r="Z235" s="28">
        <v>42104753.450000003</v>
      </c>
      <c r="AA235" s="28">
        <v>3090830.2611521599</v>
      </c>
      <c r="AB235" s="28">
        <v>4602.66252668161</v>
      </c>
      <c r="AC235" s="28">
        <v>6962.1190403754299</v>
      </c>
      <c r="AD235" s="28">
        <v>3102395.0427192198</v>
      </c>
      <c r="AE235" s="28">
        <v>504734.97</v>
      </c>
      <c r="AF235" s="28">
        <v>309735.95323925698</v>
      </c>
      <c r="AG235" s="28">
        <v>459.47700972931102</v>
      </c>
      <c r="AH235" s="28">
        <v>695.01962495558996</v>
      </c>
      <c r="AI235" s="28">
        <v>46828.174088243701</v>
      </c>
      <c r="AJ235" s="28">
        <v>69.468597549767594</v>
      </c>
      <c r="AK235" s="28">
        <v>94.575719257768498</v>
      </c>
      <c r="AL235" s="28">
        <v>46992.218405051302</v>
      </c>
      <c r="AM235" s="28">
        <v>3149387.26112423</v>
      </c>
      <c r="AN235" s="28">
        <v>565389.95683508704</v>
      </c>
      <c r="AO235" s="28">
        <v>0</v>
      </c>
      <c r="AP235" s="28">
        <v>565389.95683508704</v>
      </c>
      <c r="AQ235" s="28">
        <v>4219512.1879593199</v>
      </c>
    </row>
    <row r="236" spans="4:43" x14ac:dyDescent="0.3">
      <c r="D236" s="27" t="s">
        <v>146</v>
      </c>
      <c r="E236" s="27" t="s">
        <v>480</v>
      </c>
      <c r="F236" s="27" t="s">
        <v>426</v>
      </c>
      <c r="G236" s="27" t="s">
        <v>359</v>
      </c>
      <c r="H236" s="27" t="s">
        <v>360</v>
      </c>
      <c r="I236" s="28">
        <v>1871493.48</v>
      </c>
      <c r="J236" s="28">
        <v>2786.81</v>
      </c>
      <c r="K236" s="28">
        <v>4215.6499999999996</v>
      </c>
      <c r="L236" s="28" t="s">
        <v>578</v>
      </c>
      <c r="M236" s="28" t="s">
        <v>578</v>
      </c>
      <c r="N236" s="28" t="s">
        <v>578</v>
      </c>
      <c r="O236" s="28" t="s">
        <v>578</v>
      </c>
      <c r="P236" s="28" t="s">
        <v>578</v>
      </c>
      <c r="Q236" s="28" t="s">
        <v>578</v>
      </c>
      <c r="R236" s="28" t="s">
        <v>578</v>
      </c>
      <c r="S236" s="28" t="s">
        <v>578</v>
      </c>
      <c r="T236" s="28" t="s">
        <v>578</v>
      </c>
      <c r="U236" s="28" t="s">
        <v>578</v>
      </c>
      <c r="V236" s="28" t="s">
        <v>578</v>
      </c>
      <c r="W236" s="28" t="s">
        <v>578</v>
      </c>
      <c r="X236" s="28">
        <v>2786.81</v>
      </c>
      <c r="Y236" s="28">
        <v>4215.6499999999996</v>
      </c>
      <c r="Z236" s="28">
        <v>1878495.94</v>
      </c>
      <c r="AA236" s="28">
        <v>151999.43796075199</v>
      </c>
      <c r="AB236" s="28">
        <v>226.34763724494599</v>
      </c>
      <c r="AC236" s="28">
        <v>342.37991046192798</v>
      </c>
      <c r="AD236" s="28">
        <v>152568.165508459</v>
      </c>
      <c r="AE236" s="28">
        <v>19376.47</v>
      </c>
      <c r="AF236" s="28">
        <v>15232.053148302</v>
      </c>
      <c r="AG236" s="28">
        <v>22.5959503875015</v>
      </c>
      <c r="AH236" s="28">
        <v>34.179357467936001</v>
      </c>
      <c r="AI236" s="28">
        <v>2302.89454320818</v>
      </c>
      <c r="AJ236" s="28">
        <v>3.41629494073841</v>
      </c>
      <c r="AK236" s="28">
        <v>4.6510014972670399</v>
      </c>
      <c r="AL236" s="28">
        <v>2310.9618396461801</v>
      </c>
      <c r="AM236" s="28">
        <v>154879.12734810499</v>
      </c>
      <c r="AN236" s="28">
        <v>27804.488894370599</v>
      </c>
      <c r="AO236" s="28">
        <v>0</v>
      </c>
      <c r="AP236" s="28">
        <v>27804.488894370599</v>
      </c>
      <c r="AQ236" s="28">
        <v>202060.08624247601</v>
      </c>
    </row>
    <row r="237" spans="4:43" x14ac:dyDescent="0.3">
      <c r="D237" s="27" t="s">
        <v>147</v>
      </c>
      <c r="E237" s="27" t="s">
        <v>481</v>
      </c>
      <c r="F237" s="27" t="s">
        <v>426</v>
      </c>
      <c r="G237" s="27" t="s">
        <v>304</v>
      </c>
      <c r="H237" s="27" t="s">
        <v>305</v>
      </c>
      <c r="I237" s="28">
        <v>668303.76</v>
      </c>
      <c r="J237" s="28">
        <v>995.46</v>
      </c>
      <c r="K237" s="28">
        <v>1504.99</v>
      </c>
      <c r="L237" s="28" t="s">
        <v>578</v>
      </c>
      <c r="M237" s="28" t="s">
        <v>578</v>
      </c>
      <c r="N237" s="28" t="s">
        <v>578</v>
      </c>
      <c r="O237" s="28" t="s">
        <v>578</v>
      </c>
      <c r="P237" s="28" t="s">
        <v>578</v>
      </c>
      <c r="Q237" s="28" t="s">
        <v>578</v>
      </c>
      <c r="R237" s="28" t="s">
        <v>578</v>
      </c>
      <c r="S237" s="28" t="s">
        <v>578</v>
      </c>
      <c r="T237" s="28" t="s">
        <v>578</v>
      </c>
      <c r="U237" s="28" t="s">
        <v>578</v>
      </c>
      <c r="V237" s="28" t="s">
        <v>578</v>
      </c>
      <c r="W237" s="28" t="s">
        <v>578</v>
      </c>
      <c r="X237" s="28">
        <v>995.46</v>
      </c>
      <c r="Y237" s="28">
        <v>1504.99</v>
      </c>
      <c r="Z237" s="28">
        <v>670804.21</v>
      </c>
      <c r="AA237" s="28">
        <v>54420.140956577801</v>
      </c>
      <c r="AB237" s="28">
        <v>81.038919780846996</v>
      </c>
      <c r="AC237" s="28">
        <v>122.581787475921</v>
      </c>
      <c r="AD237" s="28">
        <v>54623.761663834601</v>
      </c>
      <c r="AE237" s="28">
        <v>6705.55</v>
      </c>
      <c r="AF237" s="28">
        <v>5453.5101608571103</v>
      </c>
      <c r="AG237" s="28">
        <v>8.0899957367992492</v>
      </c>
      <c r="AH237" s="28">
        <v>12.237186374558799</v>
      </c>
      <c r="AI237" s="28">
        <v>824.50203321199501</v>
      </c>
      <c r="AJ237" s="28">
        <v>1.22313118201524</v>
      </c>
      <c r="AK237" s="28">
        <v>1.6651914010905999</v>
      </c>
      <c r="AL237" s="28">
        <v>827.39035579510096</v>
      </c>
      <c r="AM237" s="28">
        <v>55451.152019629699</v>
      </c>
      <c r="AN237" s="28">
        <v>9954.8013144762408</v>
      </c>
      <c r="AO237" s="28">
        <v>0</v>
      </c>
      <c r="AP237" s="28">
        <v>9954.8013144762408</v>
      </c>
      <c r="AQ237" s="28">
        <v>72111.503334105902</v>
      </c>
    </row>
    <row r="238" spans="4:43" x14ac:dyDescent="0.3">
      <c r="D238" s="27" t="s">
        <v>148</v>
      </c>
      <c r="E238" s="27" t="s">
        <v>482</v>
      </c>
      <c r="F238" s="27" t="s">
        <v>426</v>
      </c>
      <c r="G238" s="27" t="s">
        <v>304</v>
      </c>
      <c r="H238" s="27" t="s">
        <v>305</v>
      </c>
      <c r="I238" s="28">
        <v>1194552.6200000001</v>
      </c>
      <c r="J238" s="28">
        <v>1779.11</v>
      </c>
      <c r="K238" s="28">
        <v>2690.09</v>
      </c>
      <c r="L238" s="28" t="s">
        <v>578</v>
      </c>
      <c r="M238" s="28" t="s">
        <v>578</v>
      </c>
      <c r="N238" s="28" t="s">
        <v>578</v>
      </c>
      <c r="O238" s="28" t="s">
        <v>578</v>
      </c>
      <c r="P238" s="28" t="s">
        <v>578</v>
      </c>
      <c r="Q238" s="28" t="s">
        <v>578</v>
      </c>
      <c r="R238" s="28" t="s">
        <v>578</v>
      </c>
      <c r="S238" s="28" t="s">
        <v>578</v>
      </c>
      <c r="T238" s="28" t="s">
        <v>578</v>
      </c>
      <c r="U238" s="28" t="s">
        <v>578</v>
      </c>
      <c r="V238" s="28" t="s">
        <v>578</v>
      </c>
      <c r="W238" s="28" t="s">
        <v>578</v>
      </c>
      <c r="X238" s="28">
        <v>1779.11</v>
      </c>
      <c r="Y238" s="28">
        <v>2690.09</v>
      </c>
      <c r="Z238" s="28">
        <v>1199021.82</v>
      </c>
      <c r="AA238" s="28">
        <v>97941.493690573407</v>
      </c>
      <c r="AB238" s="28">
        <v>145.84807580420701</v>
      </c>
      <c r="AC238" s="28">
        <v>220.61397183932999</v>
      </c>
      <c r="AD238" s="28">
        <v>98307.9557382169</v>
      </c>
      <c r="AE238" s="28">
        <v>11948.69</v>
      </c>
      <c r="AF238" s="28">
        <v>9814.8391685447605</v>
      </c>
      <c r="AG238" s="28">
        <v>14.5597981279672</v>
      </c>
      <c r="AH238" s="28">
        <v>22.023616459701401</v>
      </c>
      <c r="AI238" s="28">
        <v>1483.8800353206</v>
      </c>
      <c r="AJ238" s="28">
        <v>2.2013043855088199</v>
      </c>
      <c r="AK238" s="28">
        <v>2.9968928826528902</v>
      </c>
      <c r="AL238" s="28">
        <v>1489.0782325887601</v>
      </c>
      <c r="AM238" s="28">
        <v>99797.0339708057</v>
      </c>
      <c r="AN238" s="28">
        <v>17915.942388387601</v>
      </c>
      <c r="AO238" s="28">
        <v>0</v>
      </c>
      <c r="AP238" s="28">
        <v>17915.942388387601</v>
      </c>
      <c r="AQ238" s="28">
        <v>129661.666359193</v>
      </c>
    </row>
    <row r="239" spans="4:43" x14ac:dyDescent="0.3">
      <c r="D239" s="27" t="s">
        <v>149</v>
      </c>
      <c r="E239" s="27" t="s">
        <v>483</v>
      </c>
      <c r="F239" s="27" t="s">
        <v>426</v>
      </c>
      <c r="G239" s="27" t="s">
        <v>366</v>
      </c>
      <c r="H239" s="27" t="s">
        <v>367</v>
      </c>
      <c r="I239" s="28">
        <v>13350212.01</v>
      </c>
      <c r="J239" s="28">
        <v>19880.82</v>
      </c>
      <c r="K239" s="28">
        <v>30070.76</v>
      </c>
      <c r="L239" s="28" t="s">
        <v>578</v>
      </c>
      <c r="M239" s="28" t="s">
        <v>578</v>
      </c>
      <c r="N239" s="28" t="s">
        <v>578</v>
      </c>
      <c r="O239" s="28" t="s">
        <v>578</v>
      </c>
      <c r="P239" s="28" t="s">
        <v>578</v>
      </c>
      <c r="Q239" s="28" t="s">
        <v>578</v>
      </c>
      <c r="R239" s="28" t="s">
        <v>578</v>
      </c>
      <c r="S239" s="28" t="s">
        <v>578</v>
      </c>
      <c r="T239" s="28" t="s">
        <v>578</v>
      </c>
      <c r="U239" s="28" t="s">
        <v>578</v>
      </c>
      <c r="V239" s="28" t="s">
        <v>578</v>
      </c>
      <c r="W239" s="28" t="s">
        <v>578</v>
      </c>
      <c r="X239" s="28">
        <v>19880.82</v>
      </c>
      <c r="Y239" s="28">
        <v>30070.76</v>
      </c>
      <c r="Z239" s="28">
        <v>13400163.59</v>
      </c>
      <c r="AA239" s="28">
        <v>973219.78904891503</v>
      </c>
      <c r="AB239" s="28">
        <v>1449.2553398139401</v>
      </c>
      <c r="AC239" s="28">
        <v>2192.1851234761498</v>
      </c>
      <c r="AD239" s="28">
        <v>976861.22951220605</v>
      </c>
      <c r="AE239" s="28">
        <v>164606.18</v>
      </c>
      <c r="AF239" s="28">
        <v>97527.568197839995</v>
      </c>
      <c r="AG239" s="28">
        <v>144.677022260635</v>
      </c>
      <c r="AH239" s="28">
        <v>218.84309252059501</v>
      </c>
      <c r="AI239" s="28">
        <v>14744.9396629899</v>
      </c>
      <c r="AJ239" s="28">
        <v>21.873803522930999</v>
      </c>
      <c r="AK239" s="28">
        <v>29.779364692115202</v>
      </c>
      <c r="AL239" s="28">
        <v>14796.592831205</v>
      </c>
      <c r="AM239" s="28">
        <v>991657.82234341104</v>
      </c>
      <c r="AN239" s="28">
        <v>178026.176802968</v>
      </c>
      <c r="AO239" s="28">
        <v>2646.8541439447899</v>
      </c>
      <c r="AP239" s="28">
        <v>180673.030946913</v>
      </c>
      <c r="AQ239" s="28">
        <v>1336937.0332903201</v>
      </c>
    </row>
    <row r="240" spans="4:43" x14ac:dyDescent="0.3">
      <c r="D240" s="27" t="s">
        <v>150</v>
      </c>
      <c r="E240" s="27" t="s">
        <v>484</v>
      </c>
      <c r="F240" s="27" t="s">
        <v>426</v>
      </c>
      <c r="G240" s="27" t="s">
        <v>335</v>
      </c>
      <c r="H240" s="27" t="s">
        <v>336</v>
      </c>
      <c r="I240" s="28">
        <v>6749469.0700000003</v>
      </c>
      <c r="J240" s="28">
        <v>10051.27</v>
      </c>
      <c r="K240" s="28">
        <v>15202.3</v>
      </c>
      <c r="L240" s="28" t="s">
        <v>578</v>
      </c>
      <c r="M240" s="28" t="s">
        <v>578</v>
      </c>
      <c r="N240" s="28" t="s">
        <v>578</v>
      </c>
      <c r="O240" s="28">
        <v>4185248.22</v>
      </c>
      <c r="P240" s="28">
        <v>6232.4</v>
      </c>
      <c r="Q240" s="28">
        <v>9427.2999999999993</v>
      </c>
      <c r="R240" s="28" t="s">
        <v>578</v>
      </c>
      <c r="S240" s="28" t="s">
        <v>578</v>
      </c>
      <c r="T240" s="28" t="s">
        <v>578</v>
      </c>
      <c r="U240" s="28" t="s">
        <v>578</v>
      </c>
      <c r="V240" s="28" t="s">
        <v>578</v>
      </c>
      <c r="W240" s="28" t="s">
        <v>578</v>
      </c>
      <c r="X240" s="28">
        <v>16283.67</v>
      </c>
      <c r="Y240" s="28">
        <v>24629.599999999999</v>
      </c>
      <c r="Z240" s="28">
        <v>10975630.560000001</v>
      </c>
      <c r="AA240" s="28">
        <v>790333.12016968301</v>
      </c>
      <c r="AB240" s="28">
        <v>1176.9124693485001</v>
      </c>
      <c r="AC240" s="28">
        <v>1780.2314514141699</v>
      </c>
      <c r="AD240" s="28">
        <v>793290.26409045199</v>
      </c>
      <c r="AE240" s="28">
        <v>190285.75</v>
      </c>
      <c r="AF240" s="28">
        <v>79200.267135585993</v>
      </c>
      <c r="AG240" s="28">
        <v>117.48943425082901</v>
      </c>
      <c r="AH240" s="28">
        <v>177.71827708498901</v>
      </c>
      <c r="AI240" s="28">
        <v>11974.082629005399</v>
      </c>
      <c r="AJ240" s="28">
        <v>17.763296207418701</v>
      </c>
      <c r="AK240" s="28">
        <v>24.183250770276</v>
      </c>
      <c r="AL240" s="28">
        <v>12016.0291759831</v>
      </c>
      <c r="AM240" s="28">
        <v>805306.29326643096</v>
      </c>
      <c r="AN240" s="28">
        <v>144571.642874557</v>
      </c>
      <c r="AO240" s="28">
        <v>397.48807797562603</v>
      </c>
      <c r="AP240" s="28">
        <v>144969.130952532</v>
      </c>
      <c r="AQ240" s="28">
        <v>1140561.1742189601</v>
      </c>
    </row>
    <row r="241" spans="4:43" x14ac:dyDescent="0.3">
      <c r="D241" s="27" t="s">
        <v>150</v>
      </c>
      <c r="E241" s="27" t="s">
        <v>484</v>
      </c>
      <c r="F241" s="27" t="s">
        <v>426</v>
      </c>
      <c r="G241" s="27" t="s">
        <v>285</v>
      </c>
      <c r="H241" s="27" t="s">
        <v>286</v>
      </c>
      <c r="I241" s="28">
        <v>468959.36</v>
      </c>
      <c r="J241" s="28">
        <v>698.46</v>
      </c>
      <c r="K241" s="28">
        <v>1056.4100000000001</v>
      </c>
      <c r="L241" s="28" t="s">
        <v>578</v>
      </c>
      <c r="M241" s="28" t="s">
        <v>578</v>
      </c>
      <c r="N241" s="28" t="s">
        <v>578</v>
      </c>
      <c r="O241" s="28" t="s">
        <v>578</v>
      </c>
      <c r="P241" s="28" t="s">
        <v>578</v>
      </c>
      <c r="Q241" s="28" t="s">
        <v>578</v>
      </c>
      <c r="R241" s="28" t="s">
        <v>578</v>
      </c>
      <c r="S241" s="28" t="s">
        <v>578</v>
      </c>
      <c r="T241" s="28" t="s">
        <v>578</v>
      </c>
      <c r="U241" s="28" t="s">
        <v>578</v>
      </c>
      <c r="V241" s="28" t="s">
        <v>578</v>
      </c>
      <c r="W241" s="28" t="s">
        <v>578</v>
      </c>
      <c r="X241" s="28">
        <v>698.46</v>
      </c>
      <c r="Y241" s="28">
        <v>1056.4100000000001</v>
      </c>
      <c r="Z241" s="28">
        <v>470714.23</v>
      </c>
      <c r="AA241" s="28">
        <v>37478.286973660601</v>
      </c>
      <c r="AB241" s="28">
        <v>55.810216488799</v>
      </c>
      <c r="AC241" s="28">
        <v>84.420132294035</v>
      </c>
      <c r="AD241" s="28">
        <v>37618.517322443397</v>
      </c>
      <c r="AE241" s="28">
        <v>4655.28</v>
      </c>
      <c r="AF241" s="28">
        <v>3755.7458550159299</v>
      </c>
      <c r="AG241" s="28">
        <v>5.5714516081152601</v>
      </c>
      <c r="AH241" s="28">
        <v>8.4275559497780606</v>
      </c>
      <c r="AI241" s="28">
        <v>567.82145853771897</v>
      </c>
      <c r="AJ241" s="28">
        <v>0.84235102374366799</v>
      </c>
      <c r="AK241" s="28">
        <v>1.1467908774320901</v>
      </c>
      <c r="AL241" s="28">
        <v>569.81060043889397</v>
      </c>
      <c r="AM241" s="28">
        <v>38188.327922882301</v>
      </c>
      <c r="AN241" s="28">
        <v>6855.7135994177997</v>
      </c>
      <c r="AO241" s="28">
        <v>31.3218883340815</v>
      </c>
      <c r="AP241" s="28">
        <v>6887.0354877518803</v>
      </c>
      <c r="AQ241" s="28">
        <v>49730.643410634199</v>
      </c>
    </row>
    <row r="242" spans="4:43" x14ac:dyDescent="0.3">
      <c r="D242" s="27" t="s">
        <v>151</v>
      </c>
      <c r="E242" s="27" t="s">
        <v>485</v>
      </c>
      <c r="F242" s="27" t="s">
        <v>426</v>
      </c>
      <c r="G242" s="27" t="s">
        <v>285</v>
      </c>
      <c r="H242" s="27" t="s">
        <v>286</v>
      </c>
      <c r="I242" s="28">
        <v>3741618.04</v>
      </c>
      <c r="J242" s="28">
        <v>5572.18</v>
      </c>
      <c r="K242" s="28">
        <v>8428.08</v>
      </c>
      <c r="L242" s="28" t="s">
        <v>578</v>
      </c>
      <c r="M242" s="28" t="s">
        <v>578</v>
      </c>
      <c r="N242" s="28" t="s">
        <v>578</v>
      </c>
      <c r="O242" s="28">
        <v>214856.95999999999</v>
      </c>
      <c r="P242" s="28">
        <v>319.95</v>
      </c>
      <c r="Q242" s="28">
        <v>483.97</v>
      </c>
      <c r="R242" s="28" t="s">
        <v>578</v>
      </c>
      <c r="S242" s="28" t="s">
        <v>578</v>
      </c>
      <c r="T242" s="28" t="s">
        <v>578</v>
      </c>
      <c r="U242" s="28" t="s">
        <v>578</v>
      </c>
      <c r="V242" s="28" t="s">
        <v>578</v>
      </c>
      <c r="W242" s="28" t="s">
        <v>578</v>
      </c>
      <c r="X242" s="28">
        <v>5892.13</v>
      </c>
      <c r="Y242" s="28">
        <v>8912.0499999999993</v>
      </c>
      <c r="Z242" s="28">
        <v>3971279.18</v>
      </c>
      <c r="AA242" s="28">
        <v>289077.97951550299</v>
      </c>
      <c r="AB242" s="28">
        <v>430.47604510421598</v>
      </c>
      <c r="AC242" s="28">
        <v>651.15038833756796</v>
      </c>
      <c r="AD242" s="28">
        <v>290159.60594894399</v>
      </c>
      <c r="AE242" s="28">
        <v>67225.899999999994</v>
      </c>
      <c r="AF242" s="28">
        <v>28968.864668296101</v>
      </c>
      <c r="AG242" s="28">
        <v>42.973788395691898</v>
      </c>
      <c r="AH242" s="28">
        <v>65.003527186899703</v>
      </c>
      <c r="AI242" s="28">
        <v>4379.7273892122503</v>
      </c>
      <c r="AJ242" s="28">
        <v>6.4972321749197501</v>
      </c>
      <c r="AK242" s="28">
        <v>8.8454413620130197</v>
      </c>
      <c r="AL242" s="28">
        <v>4395.0700627491897</v>
      </c>
      <c r="AM242" s="28">
        <v>294554.67601169698</v>
      </c>
      <c r="AN242" s="28">
        <v>52879.573627403697</v>
      </c>
      <c r="AO242" s="28">
        <v>241.592370552837</v>
      </c>
      <c r="AP242" s="28">
        <v>53121.165997956603</v>
      </c>
      <c r="AQ242" s="28">
        <v>414901.74200965301</v>
      </c>
    </row>
    <row r="243" spans="4:43" x14ac:dyDescent="0.3">
      <c r="D243" s="27" t="s">
        <v>152</v>
      </c>
      <c r="E243" s="27" t="s">
        <v>486</v>
      </c>
      <c r="F243" s="27" t="s">
        <v>426</v>
      </c>
      <c r="G243" s="27" t="s">
        <v>285</v>
      </c>
      <c r="H243" s="27" t="s">
        <v>286</v>
      </c>
      <c r="I243" s="28">
        <v>8494960.3499999996</v>
      </c>
      <c r="J243" s="28">
        <v>12651.17</v>
      </c>
      <c r="K243" s="28">
        <v>19135.490000000002</v>
      </c>
      <c r="L243" s="28" t="s">
        <v>578</v>
      </c>
      <c r="M243" s="28" t="s">
        <v>578</v>
      </c>
      <c r="N243" s="28" t="s">
        <v>578</v>
      </c>
      <c r="O243" s="28">
        <v>341212.9</v>
      </c>
      <c r="P243" s="28">
        <v>508.11</v>
      </c>
      <c r="Q243" s="28">
        <v>768.58</v>
      </c>
      <c r="R243" s="28" t="s">
        <v>578</v>
      </c>
      <c r="S243" s="28" t="s">
        <v>578</v>
      </c>
      <c r="T243" s="28" t="s">
        <v>578</v>
      </c>
      <c r="U243" s="28" t="s">
        <v>578</v>
      </c>
      <c r="V243" s="28" t="s">
        <v>578</v>
      </c>
      <c r="W243" s="28" t="s">
        <v>578</v>
      </c>
      <c r="X243" s="28">
        <v>13159.28</v>
      </c>
      <c r="Y243" s="28">
        <v>19904.07</v>
      </c>
      <c r="Z243" s="28">
        <v>8869236.5999999996</v>
      </c>
      <c r="AA243" s="28">
        <v>640426.16009316</v>
      </c>
      <c r="AB243" s="28">
        <v>953.68080831975999</v>
      </c>
      <c r="AC243" s="28">
        <v>1442.56488308602</v>
      </c>
      <c r="AD243" s="28">
        <v>642822.40578456898</v>
      </c>
      <c r="AE243" s="28">
        <v>153281.44</v>
      </c>
      <c r="AF243" s="28">
        <v>64177.903805804301</v>
      </c>
      <c r="AG243" s="28">
        <v>95.204547689715596</v>
      </c>
      <c r="AH243" s="28">
        <v>144.009444712706</v>
      </c>
      <c r="AI243" s="28">
        <v>9702.8905446933404</v>
      </c>
      <c r="AJ243" s="28">
        <v>14.3940311883304</v>
      </c>
      <c r="AK243" s="28">
        <v>19.596276600802899</v>
      </c>
      <c r="AL243" s="28">
        <v>9736.8808524824708</v>
      </c>
      <c r="AM243" s="28">
        <v>652559.28663705103</v>
      </c>
      <c r="AN243" s="28">
        <v>117149.92038557801</v>
      </c>
      <c r="AO243" s="28">
        <v>535.22608135101495</v>
      </c>
      <c r="AP243" s="28">
        <v>117685.146466929</v>
      </c>
      <c r="AQ243" s="28">
        <v>923525.87310397997</v>
      </c>
    </row>
    <row r="244" spans="4:43" x14ac:dyDescent="0.3">
      <c r="D244" s="27" t="s">
        <v>153</v>
      </c>
      <c r="E244" s="27" t="s">
        <v>487</v>
      </c>
      <c r="F244" s="27" t="s">
        <v>426</v>
      </c>
      <c r="G244" s="27" t="s">
        <v>285</v>
      </c>
      <c r="H244" s="27" t="s">
        <v>286</v>
      </c>
      <c r="I244" s="28">
        <v>3058821.01</v>
      </c>
      <c r="J244" s="28">
        <v>4554.6899999999996</v>
      </c>
      <c r="K244" s="28">
        <v>6889.96</v>
      </c>
      <c r="L244" s="28" t="s">
        <v>578</v>
      </c>
      <c r="M244" s="28" t="s">
        <v>578</v>
      </c>
      <c r="N244" s="28" t="s">
        <v>578</v>
      </c>
      <c r="O244" s="28">
        <v>1107302.98</v>
      </c>
      <c r="P244" s="28">
        <v>1648.92</v>
      </c>
      <c r="Q244" s="28">
        <v>2494.21</v>
      </c>
      <c r="R244" s="28" t="s">
        <v>578</v>
      </c>
      <c r="S244" s="28" t="s">
        <v>578</v>
      </c>
      <c r="T244" s="28" t="s">
        <v>578</v>
      </c>
      <c r="U244" s="28" t="s">
        <v>578</v>
      </c>
      <c r="V244" s="28" t="s">
        <v>578</v>
      </c>
      <c r="W244" s="28" t="s">
        <v>578</v>
      </c>
      <c r="X244" s="28">
        <v>6203.61</v>
      </c>
      <c r="Y244" s="28">
        <v>9384.17</v>
      </c>
      <c r="Z244" s="28">
        <v>4181711.77</v>
      </c>
      <c r="AA244" s="28">
        <v>303283.07670497498</v>
      </c>
      <c r="AB244" s="28">
        <v>451.62934957554501</v>
      </c>
      <c r="AC244" s="28">
        <v>683.14747515216197</v>
      </c>
      <c r="AD244" s="28">
        <v>304417.85352970398</v>
      </c>
      <c r="AE244" s="28">
        <v>72343.37</v>
      </c>
      <c r="AF244" s="28">
        <v>30392.375164262899</v>
      </c>
      <c r="AG244" s="28">
        <v>45.085491409710201</v>
      </c>
      <c r="AH244" s="28">
        <v>68.197756725577094</v>
      </c>
      <c r="AI244" s="28">
        <v>4594.9442428723996</v>
      </c>
      <c r="AJ244" s="28">
        <v>6.8165017873686597</v>
      </c>
      <c r="AK244" s="28">
        <v>9.2801003921290803</v>
      </c>
      <c r="AL244" s="28">
        <v>4611.0408450518999</v>
      </c>
      <c r="AM244" s="28">
        <v>309028.89437475399</v>
      </c>
      <c r="AN244" s="28">
        <v>55478.040255032502</v>
      </c>
      <c r="AO244" s="28">
        <v>253.46405690431601</v>
      </c>
      <c r="AP244" s="28">
        <v>55731.504311936798</v>
      </c>
      <c r="AQ244" s="28">
        <v>437103.76868669101</v>
      </c>
    </row>
    <row r="245" spans="4:43" x14ac:dyDescent="0.3">
      <c r="D245" s="27" t="s">
        <v>154</v>
      </c>
      <c r="E245" s="27" t="s">
        <v>488</v>
      </c>
      <c r="F245" s="27" t="s">
        <v>426</v>
      </c>
      <c r="G245" s="27" t="s">
        <v>285</v>
      </c>
      <c r="H245" s="27" t="s">
        <v>286</v>
      </c>
      <c r="I245" s="28">
        <v>9009884.1400000006</v>
      </c>
      <c r="J245" s="28">
        <v>13419.68</v>
      </c>
      <c r="K245" s="28">
        <v>20296.88</v>
      </c>
      <c r="L245" s="28" t="s">
        <v>578</v>
      </c>
      <c r="M245" s="28" t="s">
        <v>578</v>
      </c>
      <c r="N245" s="28" t="s">
        <v>578</v>
      </c>
      <c r="O245" s="28">
        <v>4708200.7</v>
      </c>
      <c r="P245" s="28">
        <v>7011.14</v>
      </c>
      <c r="Q245" s="28">
        <v>10605.26</v>
      </c>
      <c r="R245" s="28" t="s">
        <v>578</v>
      </c>
      <c r="S245" s="28" t="s">
        <v>578</v>
      </c>
      <c r="T245" s="28" t="s">
        <v>578</v>
      </c>
      <c r="U245" s="28" t="s">
        <v>578</v>
      </c>
      <c r="V245" s="28" t="s">
        <v>578</v>
      </c>
      <c r="W245" s="28" t="s">
        <v>578</v>
      </c>
      <c r="X245" s="28">
        <v>20430.82</v>
      </c>
      <c r="Y245" s="28">
        <v>30902.14</v>
      </c>
      <c r="Z245" s="28">
        <v>13769417.800000001</v>
      </c>
      <c r="AA245" s="28">
        <v>981752.85220383899</v>
      </c>
      <c r="AB245" s="28">
        <v>1461.9622259425701</v>
      </c>
      <c r="AC245" s="28">
        <v>2211.4059043882899</v>
      </c>
      <c r="AD245" s="28">
        <v>985426.22033417295</v>
      </c>
      <c r="AE245" s="28">
        <v>263027.84000000003</v>
      </c>
      <c r="AF245" s="28">
        <v>98382.677092807106</v>
      </c>
      <c r="AG245" s="28">
        <v>145.945531369582</v>
      </c>
      <c r="AH245" s="28">
        <v>220.761879982176</v>
      </c>
      <c r="AI245" s="28">
        <v>14874.2213552802</v>
      </c>
      <c r="AJ245" s="28">
        <v>22.065590156237398</v>
      </c>
      <c r="AK245" s="28">
        <v>30.040466246324399</v>
      </c>
      <c r="AL245" s="28">
        <v>14926.3274116828</v>
      </c>
      <c r="AM245" s="28">
        <v>1000352.54774587</v>
      </c>
      <c r="AN245" s="28">
        <v>179587.08691417199</v>
      </c>
      <c r="AO245" s="28">
        <v>820.484490926891</v>
      </c>
      <c r="AP245" s="28">
        <v>180407.57140509901</v>
      </c>
      <c r="AQ245" s="28">
        <v>1443787.95915097</v>
      </c>
    </row>
    <row r="246" spans="4:43" x14ac:dyDescent="0.3">
      <c r="D246" s="27" t="s">
        <v>155</v>
      </c>
      <c r="E246" s="27" t="s">
        <v>489</v>
      </c>
      <c r="F246" s="27" t="s">
        <v>426</v>
      </c>
      <c r="G246" s="27" t="s">
        <v>285</v>
      </c>
      <c r="H246" s="27" t="s">
        <v>286</v>
      </c>
      <c r="I246" s="28">
        <v>32081023.059999999</v>
      </c>
      <c r="J246" s="28">
        <v>47771.46</v>
      </c>
      <c r="K246" s="28">
        <v>72264.75</v>
      </c>
      <c r="L246" s="28" t="s">
        <v>578</v>
      </c>
      <c r="M246" s="28" t="s">
        <v>578</v>
      </c>
      <c r="N246" s="28" t="s">
        <v>578</v>
      </c>
      <c r="O246" s="28">
        <v>6203461.6100000003</v>
      </c>
      <c r="P246" s="28">
        <v>9237.7999999999993</v>
      </c>
      <c r="Q246" s="28">
        <v>13973.34</v>
      </c>
      <c r="R246" s="28" t="s">
        <v>578</v>
      </c>
      <c r="S246" s="28" t="s">
        <v>578</v>
      </c>
      <c r="T246" s="28" t="s">
        <v>578</v>
      </c>
      <c r="U246" s="28">
        <v>404453.64</v>
      </c>
      <c r="V246" s="28">
        <v>602.29</v>
      </c>
      <c r="W246" s="28">
        <v>911.03</v>
      </c>
      <c r="X246" s="28">
        <v>57611.55</v>
      </c>
      <c r="Y246" s="28">
        <v>87149.119999999995</v>
      </c>
      <c r="Z246" s="28">
        <v>38833698.979999997</v>
      </c>
      <c r="AA246" s="28">
        <v>2821286.3601486199</v>
      </c>
      <c r="AB246" s="28">
        <v>4201.2753868606997</v>
      </c>
      <c r="AC246" s="28">
        <v>6354.96937080316</v>
      </c>
      <c r="AD246" s="28">
        <v>2831842.6049062898</v>
      </c>
      <c r="AE246" s="28">
        <v>589089.43000000005</v>
      </c>
      <c r="AF246" s="28">
        <v>282724.62293692998</v>
      </c>
      <c r="AG246" s="28">
        <v>419.40712069535499</v>
      </c>
      <c r="AH246" s="28">
        <v>634.40862884764601</v>
      </c>
      <c r="AI246" s="28">
        <v>42744.401234224002</v>
      </c>
      <c r="AJ246" s="28">
        <v>63.410407615947697</v>
      </c>
      <c r="AK246" s="28">
        <v>86.327997400698806</v>
      </c>
      <c r="AL246" s="28">
        <v>42894.139639240602</v>
      </c>
      <c r="AM246" s="28">
        <v>2874736.7445454998</v>
      </c>
      <c r="AN246" s="28">
        <v>516083.65346934902</v>
      </c>
      <c r="AO246" s="28">
        <v>2357.8456612263799</v>
      </c>
      <c r="AP246" s="28">
        <v>518441.49913057499</v>
      </c>
      <c r="AQ246" s="28">
        <v>3982267.6736760801</v>
      </c>
    </row>
    <row r="247" spans="4:43" x14ac:dyDescent="0.3">
      <c r="D247" s="27" t="s">
        <v>156</v>
      </c>
      <c r="E247" s="27" t="s">
        <v>490</v>
      </c>
      <c r="F247" s="27" t="s">
        <v>426</v>
      </c>
      <c r="G247" s="27" t="s">
        <v>341</v>
      </c>
      <c r="H247" s="27" t="s">
        <v>342</v>
      </c>
      <c r="I247" s="28">
        <v>294607406.58999997</v>
      </c>
      <c r="J247" s="28">
        <v>438692.49</v>
      </c>
      <c r="K247" s="28">
        <v>663607.94999999995</v>
      </c>
      <c r="L247" s="28" t="s">
        <v>578</v>
      </c>
      <c r="M247" s="28" t="s">
        <v>578</v>
      </c>
      <c r="N247" s="28" t="s">
        <v>578</v>
      </c>
      <c r="O247" s="28">
        <v>8039078.1799999997</v>
      </c>
      <c r="P247" s="28">
        <v>11971.26</v>
      </c>
      <c r="Q247" s="28">
        <v>18108.080000000002</v>
      </c>
      <c r="R247" s="28" t="s">
        <v>578</v>
      </c>
      <c r="S247" s="28" t="s">
        <v>578</v>
      </c>
      <c r="T247" s="28" t="s">
        <v>578</v>
      </c>
      <c r="U247" s="28" t="s">
        <v>578</v>
      </c>
      <c r="V247" s="28" t="s">
        <v>578</v>
      </c>
      <c r="W247" s="28" t="s">
        <v>578</v>
      </c>
      <c r="X247" s="28">
        <v>450663.75</v>
      </c>
      <c r="Y247" s="28">
        <v>681716.03</v>
      </c>
      <c r="Z247" s="28">
        <v>303778864.55000001</v>
      </c>
      <c r="AA247" s="28">
        <v>22155009.667059101</v>
      </c>
      <c r="AB247" s="28">
        <v>32991.793544817301</v>
      </c>
      <c r="AC247" s="28">
        <v>49904.330486669402</v>
      </c>
      <c r="AD247" s="28">
        <v>22237905.791091099</v>
      </c>
      <c r="AE247" s="28">
        <v>3714411.35</v>
      </c>
      <c r="AF247" s="28">
        <v>2220181.1353497198</v>
      </c>
      <c r="AG247" s="28">
        <v>3293.5220417886599</v>
      </c>
      <c r="AH247" s="28">
        <v>4981.8868099961401</v>
      </c>
      <c r="AI247" s="28">
        <v>335663.41790900001</v>
      </c>
      <c r="AJ247" s="28">
        <v>497.94952173362202</v>
      </c>
      <c r="AK247" s="28">
        <v>677.91686939240196</v>
      </c>
      <c r="AL247" s="28">
        <v>336839.28430012602</v>
      </c>
      <c r="AM247" s="28">
        <v>22574745.0753887</v>
      </c>
      <c r="AN247" s="28">
        <v>4052703.93428241</v>
      </c>
      <c r="AO247" s="28">
        <v>0</v>
      </c>
      <c r="AP247" s="28">
        <v>4052703.93428241</v>
      </c>
      <c r="AQ247" s="28">
        <v>30341860.359671101</v>
      </c>
    </row>
    <row r="248" spans="4:43" x14ac:dyDescent="0.3">
      <c r="D248" s="27" t="s">
        <v>158</v>
      </c>
      <c r="E248" s="27" t="s">
        <v>491</v>
      </c>
      <c r="F248" s="27" t="s">
        <v>426</v>
      </c>
      <c r="G248" s="27" t="s">
        <v>289</v>
      </c>
      <c r="H248" s="27" t="s">
        <v>290</v>
      </c>
      <c r="I248" s="28">
        <v>15229840.279999999</v>
      </c>
      <c r="J248" s="28">
        <v>22678.38</v>
      </c>
      <c r="K248" s="28">
        <v>34305.379999999997</v>
      </c>
      <c r="L248" s="28" t="s">
        <v>578</v>
      </c>
      <c r="M248" s="28" t="s">
        <v>578</v>
      </c>
      <c r="N248" s="28" t="s">
        <v>578</v>
      </c>
      <c r="O248" s="28" t="s">
        <v>578</v>
      </c>
      <c r="P248" s="28" t="s">
        <v>578</v>
      </c>
      <c r="Q248" s="28" t="s">
        <v>578</v>
      </c>
      <c r="R248" s="28" t="s">
        <v>578</v>
      </c>
      <c r="S248" s="28" t="s">
        <v>578</v>
      </c>
      <c r="T248" s="28" t="s">
        <v>578</v>
      </c>
      <c r="U248" s="28" t="s">
        <v>578</v>
      </c>
      <c r="V248" s="28" t="s">
        <v>578</v>
      </c>
      <c r="W248" s="28" t="s">
        <v>578</v>
      </c>
      <c r="X248" s="28">
        <v>22678.38</v>
      </c>
      <c r="Y248" s="28">
        <v>34305.379999999997</v>
      </c>
      <c r="Z248" s="28">
        <v>15286824.039999999</v>
      </c>
      <c r="AA248" s="28">
        <v>1175628.1435552901</v>
      </c>
      <c r="AB248" s="28">
        <v>1750.6686460767501</v>
      </c>
      <c r="AC248" s="28">
        <v>2648.1114644405002</v>
      </c>
      <c r="AD248" s="28">
        <v>1180026.9236658099</v>
      </c>
      <c r="AE248" s="28">
        <v>163850.70000000001</v>
      </c>
      <c r="AF248" s="28">
        <v>117811.161704688</v>
      </c>
      <c r="AG248" s="28">
        <v>174.76666730708001</v>
      </c>
      <c r="AH248" s="28">
        <v>264.35765227527702</v>
      </c>
      <c r="AI248" s="28">
        <v>17811.563469300701</v>
      </c>
      <c r="AJ248" s="28">
        <v>26.423074537335602</v>
      </c>
      <c r="AK248" s="28">
        <v>35.972818906842903</v>
      </c>
      <c r="AL248" s="28">
        <v>17873.959362744899</v>
      </c>
      <c r="AM248" s="28">
        <v>1197900.8830285401</v>
      </c>
      <c r="AN248" s="28">
        <v>215051.71399799499</v>
      </c>
      <c r="AO248" s="28">
        <v>971.28955547753696</v>
      </c>
      <c r="AP248" s="28">
        <v>216023.00355347301</v>
      </c>
      <c r="AQ248" s="28">
        <v>1577774.5865820099</v>
      </c>
    </row>
    <row r="249" spans="4:43" x14ac:dyDescent="0.3">
      <c r="D249" s="27" t="s">
        <v>159</v>
      </c>
      <c r="E249" s="27" t="s">
        <v>492</v>
      </c>
      <c r="F249" s="27" t="s">
        <v>426</v>
      </c>
      <c r="G249" s="27" t="s">
        <v>285</v>
      </c>
      <c r="H249" s="27" t="s">
        <v>286</v>
      </c>
      <c r="I249" s="28">
        <v>18339754.760000002</v>
      </c>
      <c r="J249" s="28">
        <v>27313.32</v>
      </c>
      <c r="K249" s="28">
        <v>41305.86</v>
      </c>
      <c r="L249" s="28" t="s">
        <v>578</v>
      </c>
      <c r="M249" s="28" t="s">
        <v>578</v>
      </c>
      <c r="N249" s="28" t="s">
        <v>578</v>
      </c>
      <c r="O249" s="28">
        <v>3192446.06</v>
      </c>
      <c r="P249" s="28">
        <v>4753.9799999999996</v>
      </c>
      <c r="Q249" s="28">
        <v>7191</v>
      </c>
      <c r="R249" s="28" t="s">
        <v>578</v>
      </c>
      <c r="S249" s="28" t="s">
        <v>578</v>
      </c>
      <c r="T249" s="28" t="s">
        <v>578</v>
      </c>
      <c r="U249" s="28" t="s">
        <v>578</v>
      </c>
      <c r="V249" s="28" t="s">
        <v>578</v>
      </c>
      <c r="W249" s="28" t="s">
        <v>578</v>
      </c>
      <c r="X249" s="28">
        <v>32067.3</v>
      </c>
      <c r="Y249" s="28">
        <v>48496.86</v>
      </c>
      <c r="Z249" s="28">
        <v>21612764.98</v>
      </c>
      <c r="AA249" s="28">
        <v>1559443.1730281</v>
      </c>
      <c r="AB249" s="28">
        <v>2322.2209776796599</v>
      </c>
      <c r="AC249" s="28">
        <v>3512.6578009114401</v>
      </c>
      <c r="AD249" s="28">
        <v>1565278.0518066899</v>
      </c>
      <c r="AE249" s="28">
        <v>364152.27</v>
      </c>
      <c r="AF249" s="28">
        <v>156273.744247578</v>
      </c>
      <c r="AG249" s="28">
        <v>231.82388726637299</v>
      </c>
      <c r="AH249" s="28">
        <v>350.66422861623198</v>
      </c>
      <c r="AI249" s="28">
        <v>23626.621399661701</v>
      </c>
      <c r="AJ249" s="28">
        <v>35.049588958581197</v>
      </c>
      <c r="AK249" s="28">
        <v>47.717100997644202</v>
      </c>
      <c r="AL249" s="28">
        <v>23709.3880896179</v>
      </c>
      <c r="AM249" s="28">
        <v>1588987.4398963701</v>
      </c>
      <c r="AN249" s="28">
        <v>285261.05733145098</v>
      </c>
      <c r="AO249" s="28">
        <v>1303.2800822320301</v>
      </c>
      <c r="AP249" s="28">
        <v>286564.33741368301</v>
      </c>
      <c r="AQ249" s="28">
        <v>2239704.0473100501</v>
      </c>
    </row>
    <row r="250" spans="4:43" x14ac:dyDescent="0.3">
      <c r="D250" s="27" t="s">
        <v>160</v>
      </c>
      <c r="E250" s="27" t="s">
        <v>493</v>
      </c>
      <c r="F250" s="27" t="s">
        <v>426</v>
      </c>
      <c r="G250" s="27" t="s">
        <v>285</v>
      </c>
      <c r="H250" s="27" t="s">
        <v>286</v>
      </c>
      <c r="I250" s="28">
        <v>12404562.1</v>
      </c>
      <c r="J250" s="28">
        <v>18475.45</v>
      </c>
      <c r="K250" s="28">
        <v>27943.63</v>
      </c>
      <c r="L250" s="28" t="s">
        <v>578</v>
      </c>
      <c r="M250" s="28" t="s">
        <v>578</v>
      </c>
      <c r="N250" s="28" t="s">
        <v>578</v>
      </c>
      <c r="O250" s="28">
        <v>2303475.65</v>
      </c>
      <c r="P250" s="28">
        <v>3430.19</v>
      </c>
      <c r="Q250" s="28">
        <v>5188.6000000000004</v>
      </c>
      <c r="R250" s="28" t="s">
        <v>578</v>
      </c>
      <c r="S250" s="28" t="s">
        <v>578</v>
      </c>
      <c r="T250" s="28" t="s">
        <v>578</v>
      </c>
      <c r="U250" s="28" t="s">
        <v>578</v>
      </c>
      <c r="V250" s="28" t="s">
        <v>578</v>
      </c>
      <c r="W250" s="28" t="s">
        <v>578</v>
      </c>
      <c r="X250" s="28">
        <v>21905.64</v>
      </c>
      <c r="Y250" s="28">
        <v>33132.230000000003</v>
      </c>
      <c r="Z250" s="28">
        <v>14763075.619999999</v>
      </c>
      <c r="AA250" s="28">
        <v>1064905.1412505</v>
      </c>
      <c r="AB250" s="28">
        <v>1585.78718795905</v>
      </c>
      <c r="AC250" s="28">
        <v>2398.7070902850801</v>
      </c>
      <c r="AD250" s="28">
        <v>1068889.63552875</v>
      </c>
      <c r="AE250" s="28">
        <v>248846.61</v>
      </c>
      <c r="AF250" s="28">
        <v>106715.47163055</v>
      </c>
      <c r="AG250" s="28">
        <v>158.306794170524</v>
      </c>
      <c r="AH250" s="28">
        <v>239.459921568521</v>
      </c>
      <c r="AI250" s="28">
        <v>16134.0349131644</v>
      </c>
      <c r="AJ250" s="28">
        <v>23.9344967011621</v>
      </c>
      <c r="AK250" s="28">
        <v>32.584827107865898</v>
      </c>
      <c r="AL250" s="28">
        <v>16190.554236973399</v>
      </c>
      <c r="AM250" s="28">
        <v>1085080.1897657199</v>
      </c>
      <c r="AN250" s="28">
        <v>194797.71485303101</v>
      </c>
      <c r="AO250" s="28">
        <v>889.977707467973</v>
      </c>
      <c r="AP250" s="28">
        <v>195687.69256049901</v>
      </c>
      <c r="AQ250" s="28">
        <v>1529614.49232621</v>
      </c>
    </row>
    <row r="251" spans="4:43" x14ac:dyDescent="0.3">
      <c r="D251" s="27" t="s">
        <v>161</v>
      </c>
      <c r="E251" s="27" t="s">
        <v>494</v>
      </c>
      <c r="F251" s="27" t="s">
        <v>426</v>
      </c>
      <c r="G251" s="27" t="s">
        <v>285</v>
      </c>
      <c r="H251" s="27" t="s">
        <v>286</v>
      </c>
      <c r="I251" s="28">
        <v>9029191.3399999999</v>
      </c>
      <c r="J251" s="28">
        <v>13444.01</v>
      </c>
      <c r="K251" s="28">
        <v>20341.349999999999</v>
      </c>
      <c r="L251" s="28" t="s">
        <v>578</v>
      </c>
      <c r="M251" s="28" t="s">
        <v>578</v>
      </c>
      <c r="N251" s="28" t="s">
        <v>578</v>
      </c>
      <c r="O251" s="28">
        <v>1151737.82</v>
      </c>
      <c r="P251" s="28">
        <v>1715.09</v>
      </c>
      <c r="Q251" s="28">
        <v>2594.3000000000002</v>
      </c>
      <c r="R251" s="28" t="s">
        <v>578</v>
      </c>
      <c r="S251" s="28" t="s">
        <v>578</v>
      </c>
      <c r="T251" s="28" t="s">
        <v>578</v>
      </c>
      <c r="U251" s="28" t="s">
        <v>578</v>
      </c>
      <c r="V251" s="28" t="s">
        <v>578</v>
      </c>
      <c r="W251" s="28" t="s">
        <v>578</v>
      </c>
      <c r="X251" s="28">
        <v>15159.1</v>
      </c>
      <c r="Y251" s="28">
        <v>22935.65</v>
      </c>
      <c r="Z251" s="28">
        <v>10219023.91</v>
      </c>
      <c r="AA251" s="28">
        <v>736510.87669278996</v>
      </c>
      <c r="AB251" s="28">
        <v>1096.76388306338</v>
      </c>
      <c r="AC251" s="28">
        <v>1658.9964380588201</v>
      </c>
      <c r="AD251" s="28">
        <v>739266.63701391302</v>
      </c>
      <c r="AE251" s="28">
        <v>169258.76</v>
      </c>
      <c r="AF251" s="28">
        <v>73806.673025362703</v>
      </c>
      <c r="AG251" s="28">
        <v>109.48832082650399</v>
      </c>
      <c r="AH251" s="28">
        <v>165.61553693988699</v>
      </c>
      <c r="AI251" s="28">
        <v>11158.639147829201</v>
      </c>
      <c r="AJ251" s="28">
        <v>16.553603194155698</v>
      </c>
      <c r="AK251" s="28">
        <v>22.536354318559301</v>
      </c>
      <c r="AL251" s="28">
        <v>11197.729105341899</v>
      </c>
      <c r="AM251" s="28">
        <v>750464.36611924402</v>
      </c>
      <c r="AN251" s="28">
        <v>134726.211921924</v>
      </c>
      <c r="AO251" s="28">
        <v>615.52737062952201</v>
      </c>
      <c r="AP251" s="28">
        <v>135341.73929255299</v>
      </c>
      <c r="AQ251" s="28">
        <v>1055064.8654118001</v>
      </c>
    </row>
    <row r="252" spans="4:43" x14ac:dyDescent="0.3">
      <c r="D252" s="27" t="s">
        <v>162</v>
      </c>
      <c r="E252" s="27" t="s">
        <v>495</v>
      </c>
      <c r="F252" s="27" t="s">
        <v>426</v>
      </c>
      <c r="G252" s="27" t="s">
        <v>285</v>
      </c>
      <c r="H252" s="27" t="s">
        <v>286</v>
      </c>
      <c r="I252" s="28">
        <v>23384124.370000001</v>
      </c>
      <c r="J252" s="28">
        <v>34822.82</v>
      </c>
      <c r="K252" s="28">
        <v>52669.37</v>
      </c>
      <c r="L252" s="28" t="s">
        <v>578</v>
      </c>
      <c r="M252" s="28" t="s">
        <v>578</v>
      </c>
      <c r="N252" s="28" t="s">
        <v>578</v>
      </c>
      <c r="O252" s="28">
        <v>5781848.54</v>
      </c>
      <c r="P252" s="28">
        <v>8609.9599999999991</v>
      </c>
      <c r="Q252" s="28">
        <v>13023.65</v>
      </c>
      <c r="R252" s="28" t="s">
        <v>578</v>
      </c>
      <c r="S252" s="28" t="s">
        <v>578</v>
      </c>
      <c r="T252" s="28" t="s">
        <v>578</v>
      </c>
      <c r="U252" s="28">
        <v>792066.66</v>
      </c>
      <c r="V252" s="28">
        <v>1179.5</v>
      </c>
      <c r="W252" s="28">
        <v>1784.13</v>
      </c>
      <c r="X252" s="28">
        <v>44612.28</v>
      </c>
      <c r="Y252" s="28">
        <v>67477.149999999994</v>
      </c>
      <c r="Z252" s="28">
        <v>30070129</v>
      </c>
      <c r="AA252" s="28">
        <v>2154305.2233059602</v>
      </c>
      <c r="AB252" s="28">
        <v>3208.05064281245</v>
      </c>
      <c r="AC252" s="28">
        <v>4852.5891846635104</v>
      </c>
      <c r="AD252" s="28">
        <v>2162365.8631334398</v>
      </c>
      <c r="AE252" s="28">
        <v>554238.19999999995</v>
      </c>
      <c r="AF252" s="28">
        <v>215885.611808683</v>
      </c>
      <c r="AG252" s="28">
        <v>320.25496013636302</v>
      </c>
      <c r="AH252" s="28">
        <v>484.427898612972</v>
      </c>
      <c r="AI252" s="28">
        <v>32639.184786904199</v>
      </c>
      <c r="AJ252" s="28">
        <v>48.419534531524199</v>
      </c>
      <c r="AK252" s="28">
        <v>65.919170185703194</v>
      </c>
      <c r="AL252" s="28">
        <v>32753.523491621399</v>
      </c>
      <c r="AM252" s="28">
        <v>2195119.3866250301</v>
      </c>
      <c r="AN252" s="28">
        <v>394076.16540899902</v>
      </c>
      <c r="AO252" s="28">
        <v>1800.42667610017</v>
      </c>
      <c r="AP252" s="28">
        <v>395876.59208510001</v>
      </c>
      <c r="AQ252" s="28">
        <v>3145234.17871013</v>
      </c>
    </row>
    <row r="253" spans="4:43" x14ac:dyDescent="0.3">
      <c r="D253" s="27" t="s">
        <v>163</v>
      </c>
      <c r="E253" s="27" t="s">
        <v>496</v>
      </c>
      <c r="F253" s="27" t="s">
        <v>426</v>
      </c>
      <c r="G253" s="27" t="s">
        <v>285</v>
      </c>
      <c r="H253" s="27" t="s">
        <v>286</v>
      </c>
      <c r="I253" s="28">
        <v>10411393.51</v>
      </c>
      <c r="J253" s="28">
        <v>15504.29</v>
      </c>
      <c r="K253" s="28">
        <v>23452.15</v>
      </c>
      <c r="L253" s="28" t="s">
        <v>578</v>
      </c>
      <c r="M253" s="28" t="s">
        <v>578</v>
      </c>
      <c r="N253" s="28" t="s">
        <v>578</v>
      </c>
      <c r="O253" s="28" t="s">
        <v>578</v>
      </c>
      <c r="P253" s="28" t="s">
        <v>578</v>
      </c>
      <c r="Q253" s="28" t="s">
        <v>578</v>
      </c>
      <c r="R253" s="28" t="s">
        <v>578</v>
      </c>
      <c r="S253" s="28" t="s">
        <v>578</v>
      </c>
      <c r="T253" s="28" t="s">
        <v>578</v>
      </c>
      <c r="U253" s="28" t="s">
        <v>578</v>
      </c>
      <c r="V253" s="28" t="s">
        <v>578</v>
      </c>
      <c r="W253" s="28" t="s">
        <v>578</v>
      </c>
      <c r="X253" s="28">
        <v>15504.29</v>
      </c>
      <c r="Y253" s="28">
        <v>23452.15</v>
      </c>
      <c r="Z253" s="28">
        <v>10450349.949999999</v>
      </c>
      <c r="AA253" s="28">
        <v>760804.908169701</v>
      </c>
      <c r="AB253" s="28">
        <v>1132.94097480247</v>
      </c>
      <c r="AC253" s="28">
        <v>1713.71895188753</v>
      </c>
      <c r="AD253" s="28">
        <v>763651.56809638999</v>
      </c>
      <c r="AE253" s="28">
        <v>161063.18</v>
      </c>
      <c r="AF253" s="28">
        <v>76241.208205282805</v>
      </c>
      <c r="AG253" s="28">
        <v>113.099825828916</v>
      </c>
      <c r="AH253" s="28">
        <v>171.07841494934499</v>
      </c>
      <c r="AI253" s="28">
        <v>11526.710196853301</v>
      </c>
      <c r="AJ253" s="28">
        <v>17.099628745486999</v>
      </c>
      <c r="AK253" s="28">
        <v>23.279722704732499</v>
      </c>
      <c r="AL253" s="28">
        <v>11567.0895483035</v>
      </c>
      <c r="AM253" s="28">
        <v>775218.65764469805</v>
      </c>
      <c r="AN253" s="28">
        <v>139170.19630892601</v>
      </c>
      <c r="AO253" s="28">
        <v>635.83072498644799</v>
      </c>
      <c r="AP253" s="28">
        <v>139806.02703391199</v>
      </c>
      <c r="AQ253" s="28">
        <v>1076087.8646786101</v>
      </c>
    </row>
    <row r="254" spans="4:43" x14ac:dyDescent="0.3">
      <c r="D254" s="27" t="s">
        <v>164</v>
      </c>
      <c r="E254" s="27" t="s">
        <v>497</v>
      </c>
      <c r="F254" s="27" t="s">
        <v>426</v>
      </c>
      <c r="G254" s="27" t="s">
        <v>285</v>
      </c>
      <c r="H254" s="27" t="s">
        <v>286</v>
      </c>
      <c r="I254" s="28">
        <v>9521613.7400000002</v>
      </c>
      <c r="J254" s="28">
        <v>14181.44</v>
      </c>
      <c r="K254" s="28">
        <v>21447.759999999998</v>
      </c>
      <c r="L254" s="28" t="s">
        <v>578</v>
      </c>
      <c r="M254" s="28" t="s">
        <v>578</v>
      </c>
      <c r="N254" s="28" t="s">
        <v>578</v>
      </c>
      <c r="O254" s="28" t="s">
        <v>578</v>
      </c>
      <c r="P254" s="28" t="s">
        <v>578</v>
      </c>
      <c r="Q254" s="28" t="s">
        <v>578</v>
      </c>
      <c r="R254" s="28" t="s">
        <v>578</v>
      </c>
      <c r="S254" s="28" t="s">
        <v>578</v>
      </c>
      <c r="T254" s="28" t="s">
        <v>578</v>
      </c>
      <c r="U254" s="28" t="s">
        <v>578</v>
      </c>
      <c r="V254" s="28" t="s">
        <v>578</v>
      </c>
      <c r="W254" s="28" t="s">
        <v>578</v>
      </c>
      <c r="X254" s="28">
        <v>14181.44</v>
      </c>
      <c r="Y254" s="28">
        <v>21447.759999999998</v>
      </c>
      <c r="Z254" s="28">
        <v>9557242.9399999995</v>
      </c>
      <c r="AA254" s="28">
        <v>692100.79917535104</v>
      </c>
      <c r="AB254" s="28">
        <v>1030.63130181424</v>
      </c>
      <c r="AC254" s="28">
        <v>1558.9623978563</v>
      </c>
      <c r="AD254" s="28">
        <v>694690.39287501795</v>
      </c>
      <c r="AE254" s="28">
        <v>151544.49</v>
      </c>
      <c r="AF254" s="28">
        <v>69356.283800243196</v>
      </c>
      <c r="AG254" s="28">
        <v>102.886402282969</v>
      </c>
      <c r="AH254" s="28">
        <v>155.62926373588601</v>
      </c>
      <c r="AI254" s="28">
        <v>10485.7963628221</v>
      </c>
      <c r="AJ254" s="28">
        <v>15.5554552723972</v>
      </c>
      <c r="AK254" s="28">
        <v>21.177458918974899</v>
      </c>
      <c r="AL254" s="28">
        <v>10522.5292770134</v>
      </c>
      <c r="AM254" s="28">
        <v>705212.92215203599</v>
      </c>
      <c r="AN254" s="28">
        <v>126602.500917196</v>
      </c>
      <c r="AO254" s="28">
        <v>578.41234747270801</v>
      </c>
      <c r="AP254" s="28">
        <v>127180.91326466799</v>
      </c>
      <c r="AQ254" s="28">
        <v>983938.32541670406</v>
      </c>
    </row>
    <row r="255" spans="4:43" x14ac:dyDescent="0.3">
      <c r="D255" s="27" t="s">
        <v>165</v>
      </c>
      <c r="E255" s="27" t="s">
        <v>498</v>
      </c>
      <c r="F255" s="27" t="s">
        <v>426</v>
      </c>
      <c r="G255" s="27" t="s">
        <v>285</v>
      </c>
      <c r="H255" s="27" t="s">
        <v>286</v>
      </c>
      <c r="I255" s="28">
        <v>2837375.47</v>
      </c>
      <c r="J255" s="28">
        <v>4225.54</v>
      </c>
      <c r="K255" s="28">
        <v>6391.46</v>
      </c>
      <c r="L255" s="28" t="s">
        <v>578</v>
      </c>
      <c r="M255" s="28" t="s">
        <v>578</v>
      </c>
      <c r="N255" s="28" t="s">
        <v>578</v>
      </c>
      <c r="O255" s="28">
        <v>258725.75</v>
      </c>
      <c r="P255" s="28">
        <v>385.28</v>
      </c>
      <c r="Q255" s="28">
        <v>582.78</v>
      </c>
      <c r="R255" s="28" t="s">
        <v>578</v>
      </c>
      <c r="S255" s="28" t="s">
        <v>578</v>
      </c>
      <c r="T255" s="28" t="s">
        <v>578</v>
      </c>
      <c r="U255" s="28" t="s">
        <v>578</v>
      </c>
      <c r="V255" s="28" t="s">
        <v>578</v>
      </c>
      <c r="W255" s="28" t="s">
        <v>578</v>
      </c>
      <c r="X255" s="28">
        <v>4610.82</v>
      </c>
      <c r="Y255" s="28">
        <v>6974.24</v>
      </c>
      <c r="Z255" s="28">
        <v>3107686.28</v>
      </c>
      <c r="AA255" s="28">
        <v>223076.284601133</v>
      </c>
      <c r="AB255" s="28">
        <v>332.19063086250401</v>
      </c>
      <c r="AC255" s="28">
        <v>502.48105971899599</v>
      </c>
      <c r="AD255" s="28">
        <v>223910.956291715</v>
      </c>
      <c r="AE255" s="28">
        <v>55713.43</v>
      </c>
      <c r="AF255" s="28">
        <v>22354.752548515298</v>
      </c>
      <c r="AG255" s="28">
        <v>33.162100643499599</v>
      </c>
      <c r="AH255" s="28">
        <v>50.1620543877982</v>
      </c>
      <c r="AI255" s="28">
        <v>3379.7569610295</v>
      </c>
      <c r="AJ255" s="28">
        <v>5.0137973712011004</v>
      </c>
      <c r="AK255" s="28">
        <v>6.8258682241907298</v>
      </c>
      <c r="AL255" s="28">
        <v>3391.5966266248902</v>
      </c>
      <c r="AM255" s="28">
        <v>227302.55291833999</v>
      </c>
      <c r="AN255" s="28">
        <v>40806.2171868726</v>
      </c>
      <c r="AO255" s="28">
        <v>186.43249306374199</v>
      </c>
      <c r="AP255" s="28">
        <v>40992.649679936301</v>
      </c>
      <c r="AQ255" s="28">
        <v>324008.63259827602</v>
      </c>
    </row>
    <row r="256" spans="4:43" x14ac:dyDescent="0.3">
      <c r="D256" s="27" t="s">
        <v>165</v>
      </c>
      <c r="E256" s="27" t="s">
        <v>498</v>
      </c>
      <c r="F256" s="27" t="s">
        <v>426</v>
      </c>
      <c r="G256" s="27" t="s">
        <v>381</v>
      </c>
      <c r="H256" s="27" t="s">
        <v>382</v>
      </c>
      <c r="I256" s="28">
        <v>713212.16</v>
      </c>
      <c r="J256" s="28">
        <v>1062.0999999999999</v>
      </c>
      <c r="K256" s="28">
        <v>1606.59</v>
      </c>
      <c r="L256" s="28" t="s">
        <v>578</v>
      </c>
      <c r="M256" s="28" t="s">
        <v>578</v>
      </c>
      <c r="N256" s="28" t="s">
        <v>578</v>
      </c>
      <c r="O256" s="28" t="s">
        <v>578</v>
      </c>
      <c r="P256" s="28" t="s">
        <v>578</v>
      </c>
      <c r="Q256" s="28" t="s">
        <v>578</v>
      </c>
      <c r="R256" s="28" t="s">
        <v>578</v>
      </c>
      <c r="S256" s="28" t="s">
        <v>578</v>
      </c>
      <c r="T256" s="28" t="s">
        <v>578</v>
      </c>
      <c r="U256" s="28" t="s">
        <v>578</v>
      </c>
      <c r="V256" s="28" t="s">
        <v>578</v>
      </c>
      <c r="W256" s="28" t="s">
        <v>578</v>
      </c>
      <c r="X256" s="28">
        <v>1062.0999999999999</v>
      </c>
      <c r="Y256" s="28">
        <v>1606.59</v>
      </c>
      <c r="Z256" s="28">
        <v>715880.85</v>
      </c>
      <c r="AA256" s="28">
        <v>65628.558580129495</v>
      </c>
      <c r="AB256" s="28">
        <v>97.729763619488097</v>
      </c>
      <c r="AC256" s="28">
        <v>147.82883605026899</v>
      </c>
      <c r="AD256" s="28">
        <v>65874.117179799301</v>
      </c>
      <c r="AE256" s="28">
        <v>7750.21</v>
      </c>
      <c r="AF256" s="28">
        <v>6576.7196625599199</v>
      </c>
      <c r="AG256" s="28">
        <v>9.7562180069123396</v>
      </c>
      <c r="AH256" s="28">
        <v>14.757567487748499</v>
      </c>
      <c r="AI256" s="28">
        <v>994.317159719698</v>
      </c>
      <c r="AJ256" s="28">
        <v>1.4750483005216499</v>
      </c>
      <c r="AK256" s="28">
        <v>2.0081556110563898</v>
      </c>
      <c r="AL256" s="28">
        <v>997.80036363127601</v>
      </c>
      <c r="AM256" s="28">
        <v>66871.917543430594</v>
      </c>
      <c r="AN256" s="28">
        <v>12005.1004968704</v>
      </c>
      <c r="AO256" s="28">
        <v>20.313470155172901</v>
      </c>
      <c r="AP256" s="28">
        <v>12025.413967025501</v>
      </c>
      <c r="AQ256" s="28">
        <v>86647.541510456096</v>
      </c>
    </row>
    <row r="257" spans="4:43" x14ac:dyDescent="0.3">
      <c r="D257" s="27" t="s">
        <v>166</v>
      </c>
      <c r="E257" s="27" t="s">
        <v>499</v>
      </c>
      <c r="F257" s="27" t="s">
        <v>426</v>
      </c>
      <c r="G257" s="27" t="s">
        <v>285</v>
      </c>
      <c r="H257" s="27" t="s">
        <v>286</v>
      </c>
      <c r="I257" s="28">
        <v>21232294.98</v>
      </c>
      <c r="J257" s="28">
        <v>31622.43</v>
      </c>
      <c r="K257" s="28">
        <v>47829.32</v>
      </c>
      <c r="L257" s="28" t="s">
        <v>578</v>
      </c>
      <c r="M257" s="28" t="s">
        <v>578</v>
      </c>
      <c r="N257" s="28" t="s">
        <v>578</v>
      </c>
      <c r="O257" s="28">
        <v>557600.21</v>
      </c>
      <c r="P257" s="28">
        <v>830.34</v>
      </c>
      <c r="Q257" s="28">
        <v>1255.99</v>
      </c>
      <c r="R257" s="28" t="s">
        <v>578</v>
      </c>
      <c r="S257" s="28" t="s">
        <v>578</v>
      </c>
      <c r="T257" s="28" t="s">
        <v>578</v>
      </c>
      <c r="U257" s="28" t="s">
        <v>578</v>
      </c>
      <c r="V257" s="28" t="s">
        <v>578</v>
      </c>
      <c r="W257" s="28" t="s">
        <v>578</v>
      </c>
      <c r="X257" s="28">
        <v>32452.77</v>
      </c>
      <c r="Y257" s="28">
        <v>49085.31</v>
      </c>
      <c r="Z257" s="28">
        <v>21871433.27</v>
      </c>
      <c r="AA257" s="28">
        <v>1571999.26985614</v>
      </c>
      <c r="AB257" s="28">
        <v>2340.9186379877301</v>
      </c>
      <c r="AC257" s="28">
        <v>3540.9405244630002</v>
      </c>
      <c r="AD257" s="28">
        <v>1577881.1290185901</v>
      </c>
      <c r="AE257" s="28">
        <v>387652.76</v>
      </c>
      <c r="AF257" s="28">
        <v>157532.00635804801</v>
      </c>
      <c r="AG257" s="28">
        <v>233.69045298445701</v>
      </c>
      <c r="AH257" s="28">
        <v>353.48765563840499</v>
      </c>
      <c r="AI257" s="28">
        <v>23816.8547792274</v>
      </c>
      <c r="AJ257" s="28">
        <v>35.3317961200366</v>
      </c>
      <c r="AK257" s="28">
        <v>48.101302582471298</v>
      </c>
      <c r="AL257" s="28">
        <v>23900.287877929899</v>
      </c>
      <c r="AM257" s="28">
        <v>1601781.41689654</v>
      </c>
      <c r="AN257" s="28">
        <v>287557.880651074</v>
      </c>
      <c r="AO257" s="28">
        <v>1313.7736424904499</v>
      </c>
      <c r="AP257" s="28">
        <v>288871.65429356502</v>
      </c>
      <c r="AQ257" s="28">
        <v>2278305.8311900999</v>
      </c>
    </row>
    <row r="258" spans="4:43" x14ac:dyDescent="0.3">
      <c r="D258" s="27" t="s">
        <v>166</v>
      </c>
      <c r="E258" s="27" t="s">
        <v>499</v>
      </c>
      <c r="F258" s="27" t="s">
        <v>426</v>
      </c>
      <c r="G258" s="27" t="s">
        <v>381</v>
      </c>
      <c r="H258" s="27" t="s">
        <v>382</v>
      </c>
      <c r="I258" s="28">
        <v>713212.16</v>
      </c>
      <c r="J258" s="28">
        <v>1062.0999999999999</v>
      </c>
      <c r="K258" s="28">
        <v>1606.59</v>
      </c>
      <c r="L258" s="28" t="s">
        <v>578</v>
      </c>
      <c r="M258" s="28" t="s">
        <v>578</v>
      </c>
      <c r="N258" s="28" t="s">
        <v>578</v>
      </c>
      <c r="O258" s="28" t="s">
        <v>578</v>
      </c>
      <c r="P258" s="28" t="s">
        <v>578</v>
      </c>
      <c r="Q258" s="28" t="s">
        <v>578</v>
      </c>
      <c r="R258" s="28" t="s">
        <v>578</v>
      </c>
      <c r="S258" s="28" t="s">
        <v>578</v>
      </c>
      <c r="T258" s="28" t="s">
        <v>578</v>
      </c>
      <c r="U258" s="28" t="s">
        <v>578</v>
      </c>
      <c r="V258" s="28" t="s">
        <v>578</v>
      </c>
      <c r="W258" s="28" t="s">
        <v>578</v>
      </c>
      <c r="X258" s="28">
        <v>1062.0999999999999</v>
      </c>
      <c r="Y258" s="28">
        <v>1606.59</v>
      </c>
      <c r="Z258" s="28">
        <v>715880.85</v>
      </c>
      <c r="AA258" s="28">
        <v>65628.558580129495</v>
      </c>
      <c r="AB258" s="28">
        <v>97.729763619488097</v>
      </c>
      <c r="AC258" s="28">
        <v>147.82883605026899</v>
      </c>
      <c r="AD258" s="28">
        <v>65874.117179799301</v>
      </c>
      <c r="AE258" s="28">
        <v>7750.21</v>
      </c>
      <c r="AF258" s="28">
        <v>6576.7196625599199</v>
      </c>
      <c r="AG258" s="28">
        <v>9.7562180069123396</v>
      </c>
      <c r="AH258" s="28">
        <v>14.757567487748499</v>
      </c>
      <c r="AI258" s="28">
        <v>994.31715971969902</v>
      </c>
      <c r="AJ258" s="28">
        <v>1.4750483005216499</v>
      </c>
      <c r="AK258" s="28">
        <v>2.0081556110563898</v>
      </c>
      <c r="AL258" s="28">
        <v>997.80036363127704</v>
      </c>
      <c r="AM258" s="28">
        <v>66871.917543430594</v>
      </c>
      <c r="AN258" s="28">
        <v>12005.1004968704</v>
      </c>
      <c r="AO258" s="28">
        <v>20.313470155172901</v>
      </c>
      <c r="AP258" s="28">
        <v>12025.413967025501</v>
      </c>
      <c r="AQ258" s="28">
        <v>86647.541510456096</v>
      </c>
    </row>
    <row r="259" spans="4:43" x14ac:dyDescent="0.3">
      <c r="D259" s="27" t="s">
        <v>166</v>
      </c>
      <c r="E259" s="27" t="s">
        <v>499</v>
      </c>
      <c r="F259" s="27" t="s">
        <v>426</v>
      </c>
      <c r="G259" s="27" t="s">
        <v>388</v>
      </c>
      <c r="H259" s="27" t="s">
        <v>389</v>
      </c>
      <c r="I259" s="28">
        <v>4830</v>
      </c>
      <c r="J259" s="28">
        <v>7.19</v>
      </c>
      <c r="K259" s="28">
        <v>10.88</v>
      </c>
      <c r="L259" s="28" t="s">
        <v>578</v>
      </c>
      <c r="M259" s="28" t="s">
        <v>578</v>
      </c>
      <c r="N259" s="28" t="s">
        <v>578</v>
      </c>
      <c r="O259" s="28" t="s">
        <v>578</v>
      </c>
      <c r="P259" s="28" t="s">
        <v>578</v>
      </c>
      <c r="Q259" s="28" t="s">
        <v>578</v>
      </c>
      <c r="R259" s="28" t="s">
        <v>578</v>
      </c>
      <c r="S259" s="28" t="s">
        <v>578</v>
      </c>
      <c r="T259" s="28" t="s">
        <v>578</v>
      </c>
      <c r="U259" s="28" t="s">
        <v>578</v>
      </c>
      <c r="V259" s="28" t="s">
        <v>578</v>
      </c>
      <c r="W259" s="28" t="s">
        <v>578</v>
      </c>
      <c r="X259" s="28">
        <v>7.19</v>
      </c>
      <c r="Y259" s="28">
        <v>10.88</v>
      </c>
      <c r="Z259" s="28">
        <v>4848.07</v>
      </c>
      <c r="AA259" s="28">
        <v>389.23027080597001</v>
      </c>
      <c r="AB259" s="28">
        <v>0.57961633613399999</v>
      </c>
      <c r="AC259" s="28">
        <v>0.87674417087400003</v>
      </c>
      <c r="AD259" s="28">
        <v>390.68663131297802</v>
      </c>
      <c r="AE259" s="28">
        <v>43.01</v>
      </c>
      <c r="AF259" s="28">
        <v>39.005250621306097</v>
      </c>
      <c r="AG259" s="28">
        <v>5.7862239535931899E-2</v>
      </c>
      <c r="AH259" s="28">
        <v>8.7524274707554403E-2</v>
      </c>
      <c r="AI259" s="28">
        <v>5.8971025073062098</v>
      </c>
      <c r="AJ259" s="28">
        <v>8.7482258013691604E-3</v>
      </c>
      <c r="AK259" s="28">
        <v>1.1909982014551601E-2</v>
      </c>
      <c r="AL259" s="28">
        <v>5.9177607151221299</v>
      </c>
      <c r="AM259" s="28">
        <v>396.60439202809999</v>
      </c>
      <c r="AN259" s="28">
        <v>71.199926048258703</v>
      </c>
      <c r="AO259" s="28">
        <v>0</v>
      </c>
      <c r="AP259" s="28">
        <v>71.199926048258703</v>
      </c>
      <c r="AQ259" s="28">
        <v>510.81431807635897</v>
      </c>
    </row>
    <row r="260" spans="4:43" x14ac:dyDescent="0.3">
      <c r="D260" s="27" t="s">
        <v>167</v>
      </c>
      <c r="E260" s="27" t="s">
        <v>500</v>
      </c>
      <c r="F260" s="27" t="s">
        <v>426</v>
      </c>
      <c r="G260" s="27" t="s">
        <v>320</v>
      </c>
      <c r="H260" s="27" t="s">
        <v>321</v>
      </c>
      <c r="I260" s="28">
        <v>6280077.04</v>
      </c>
      <c r="J260" s="28">
        <v>9351.9500000000007</v>
      </c>
      <c r="K260" s="28">
        <v>14146.37</v>
      </c>
      <c r="L260" s="28" t="s">
        <v>578</v>
      </c>
      <c r="M260" s="28" t="s">
        <v>578</v>
      </c>
      <c r="N260" s="28" t="s">
        <v>578</v>
      </c>
      <c r="O260" s="28">
        <v>6747213.75</v>
      </c>
      <c r="P260" s="28">
        <v>10047.450000000001</v>
      </c>
      <c r="Q260" s="28">
        <v>15197.86</v>
      </c>
      <c r="R260" s="28" t="s">
        <v>578</v>
      </c>
      <c r="S260" s="28" t="s">
        <v>578</v>
      </c>
      <c r="T260" s="28" t="s">
        <v>578</v>
      </c>
      <c r="U260" s="28">
        <v>39235.61</v>
      </c>
      <c r="V260" s="28">
        <v>58.43</v>
      </c>
      <c r="W260" s="28">
        <v>88.38</v>
      </c>
      <c r="X260" s="28">
        <v>19457.830000000002</v>
      </c>
      <c r="Y260" s="28">
        <v>29432.61</v>
      </c>
      <c r="Z260" s="28">
        <v>13115416.84</v>
      </c>
      <c r="AA260" s="28">
        <v>934030.98093753203</v>
      </c>
      <c r="AB260" s="28">
        <v>1390.8979259826301</v>
      </c>
      <c r="AC260" s="28">
        <v>2103.9120114338298</v>
      </c>
      <c r="AD260" s="28">
        <v>937525.79087494896</v>
      </c>
      <c r="AE260" s="28">
        <v>253947.86</v>
      </c>
      <c r="AF260" s="28">
        <v>93600.408885557001</v>
      </c>
      <c r="AG260" s="28">
        <v>138.85128779659399</v>
      </c>
      <c r="AH260" s="28">
        <v>210.03090018767799</v>
      </c>
      <c r="AI260" s="28">
        <v>14151.2026491735</v>
      </c>
      <c r="AJ260" s="28">
        <v>20.993007325635599</v>
      </c>
      <c r="AK260" s="28">
        <v>28.580233907604399</v>
      </c>
      <c r="AL260" s="28">
        <v>14200.7758904068</v>
      </c>
      <c r="AM260" s="28">
        <v>951726.56676535495</v>
      </c>
      <c r="AN260" s="28">
        <v>170857.566214383</v>
      </c>
      <c r="AO260" s="28">
        <v>717.000930091143</v>
      </c>
      <c r="AP260" s="28">
        <v>171574.567144475</v>
      </c>
      <c r="AQ260" s="28">
        <v>1377248.99390983</v>
      </c>
    </row>
    <row r="261" spans="4:43" x14ac:dyDescent="0.3">
      <c r="D261" s="27" t="s">
        <v>167</v>
      </c>
      <c r="E261" s="27" t="s">
        <v>500</v>
      </c>
      <c r="F261" s="27" t="s">
        <v>426</v>
      </c>
      <c r="G261" s="27" t="s">
        <v>501</v>
      </c>
      <c r="H261" s="27" t="s">
        <v>502</v>
      </c>
      <c r="I261" s="28">
        <v>1242748.3</v>
      </c>
      <c r="J261" s="28">
        <v>1850.74</v>
      </c>
      <c r="K261" s="28">
        <v>2799.63</v>
      </c>
      <c r="L261" s="28" t="s">
        <v>578</v>
      </c>
      <c r="M261" s="28" t="s">
        <v>578</v>
      </c>
      <c r="N261" s="28" t="s">
        <v>578</v>
      </c>
      <c r="O261" s="28">
        <v>1673301.26</v>
      </c>
      <c r="P261" s="28">
        <v>2491.77</v>
      </c>
      <c r="Q261" s="28">
        <v>3769.08</v>
      </c>
      <c r="R261" s="28" t="s">
        <v>578</v>
      </c>
      <c r="S261" s="28" t="s">
        <v>578</v>
      </c>
      <c r="T261" s="28" t="s">
        <v>578</v>
      </c>
      <c r="U261" s="28" t="s">
        <v>578</v>
      </c>
      <c r="V261" s="28" t="s">
        <v>578</v>
      </c>
      <c r="W261" s="28" t="s">
        <v>578</v>
      </c>
      <c r="X261" s="28">
        <v>4342.51</v>
      </c>
      <c r="Y261" s="28">
        <v>6568.71</v>
      </c>
      <c r="Z261" s="28">
        <v>2926960.78</v>
      </c>
      <c r="AA261" s="28">
        <v>208206.86798811</v>
      </c>
      <c r="AB261" s="28">
        <v>310.04806769043</v>
      </c>
      <c r="AC261" s="28">
        <v>468.987579597158</v>
      </c>
      <c r="AD261" s="28">
        <v>208985.903635397</v>
      </c>
      <c r="AE261" s="28">
        <v>58721.57</v>
      </c>
      <c r="AF261" s="28">
        <v>20864.669774401798</v>
      </c>
      <c r="AG261" s="28">
        <v>30.9516411532835</v>
      </c>
      <c r="AH261" s="28">
        <v>46.818442643709901</v>
      </c>
      <c r="AI261" s="28">
        <v>3154.4752175885601</v>
      </c>
      <c r="AJ261" s="28">
        <v>4.6795967094174999</v>
      </c>
      <c r="AK261" s="28">
        <v>6.3708818119205999</v>
      </c>
      <c r="AL261" s="28">
        <v>3165.5256961098999</v>
      </c>
      <c r="AM261" s="28">
        <v>212151.42933150599</v>
      </c>
      <c r="AN261" s="28">
        <v>38086.229963800703</v>
      </c>
      <c r="AO261" s="28">
        <v>0</v>
      </c>
      <c r="AP261" s="28">
        <v>38086.229963800703</v>
      </c>
      <c r="AQ261" s="28">
        <v>308959.22929530701</v>
      </c>
    </row>
    <row r="262" spans="4:43" x14ac:dyDescent="0.3">
      <c r="D262" s="27" t="s">
        <v>168</v>
      </c>
      <c r="E262" s="27" t="s">
        <v>503</v>
      </c>
      <c r="F262" s="27" t="s">
        <v>426</v>
      </c>
      <c r="G262" s="27" t="s">
        <v>320</v>
      </c>
      <c r="H262" s="27" t="s">
        <v>321</v>
      </c>
      <c r="I262" s="28">
        <v>56066.22</v>
      </c>
      <c r="J262" s="28">
        <v>83.48</v>
      </c>
      <c r="K262" s="28">
        <v>126.26</v>
      </c>
      <c r="L262" s="28" t="s">
        <v>578</v>
      </c>
      <c r="M262" s="28" t="s">
        <v>578</v>
      </c>
      <c r="N262" s="28" t="s">
        <v>578</v>
      </c>
      <c r="O262" s="28" t="s">
        <v>578</v>
      </c>
      <c r="P262" s="28" t="s">
        <v>578</v>
      </c>
      <c r="Q262" s="28" t="s">
        <v>578</v>
      </c>
      <c r="R262" s="28" t="s">
        <v>578</v>
      </c>
      <c r="S262" s="28" t="s">
        <v>578</v>
      </c>
      <c r="T262" s="28" t="s">
        <v>578</v>
      </c>
      <c r="U262" s="28" t="s">
        <v>578</v>
      </c>
      <c r="V262" s="28" t="s">
        <v>578</v>
      </c>
      <c r="W262" s="28" t="s">
        <v>578</v>
      </c>
      <c r="X262" s="28">
        <v>83.48</v>
      </c>
      <c r="Y262" s="28">
        <v>126.26</v>
      </c>
      <c r="Z262" s="28">
        <v>56275.96</v>
      </c>
      <c r="AA262" s="28">
        <v>4182.2312986206998</v>
      </c>
      <c r="AB262" s="28">
        <v>6.2279056857999997</v>
      </c>
      <c r="AC262" s="28">
        <v>9.4205082398400002</v>
      </c>
      <c r="AD262" s="28">
        <v>4197.8797125463398</v>
      </c>
      <c r="AE262" s="28">
        <v>654</v>
      </c>
      <c r="AF262" s="28">
        <v>419.10661164854599</v>
      </c>
      <c r="AG262" s="28">
        <v>0.62172263395365601</v>
      </c>
      <c r="AH262" s="28">
        <v>0.94043754687843295</v>
      </c>
      <c r="AI262" s="28">
        <v>63.363639792413302</v>
      </c>
      <c r="AJ262" s="28">
        <v>9.3998608268022796E-2</v>
      </c>
      <c r="AK262" s="28">
        <v>0.12797128918298201</v>
      </c>
      <c r="AL262" s="28">
        <v>63.585609689864299</v>
      </c>
      <c r="AM262" s="28">
        <v>4261.4653222362103</v>
      </c>
      <c r="AN262" s="28">
        <v>765.03443204163898</v>
      </c>
      <c r="AO262" s="28">
        <v>3.2104542484836598</v>
      </c>
      <c r="AP262" s="28">
        <v>768.24488629012205</v>
      </c>
      <c r="AQ262" s="28">
        <v>5683.7102085263296</v>
      </c>
    </row>
    <row r="263" spans="4:43" x14ac:dyDescent="0.3">
      <c r="D263" s="27" t="s">
        <v>169</v>
      </c>
      <c r="E263" s="27" t="s">
        <v>504</v>
      </c>
      <c r="F263" s="27" t="s">
        <v>426</v>
      </c>
      <c r="G263" s="27" t="s">
        <v>285</v>
      </c>
      <c r="H263" s="27" t="s">
        <v>286</v>
      </c>
      <c r="I263" s="28">
        <v>29672004.02</v>
      </c>
      <c r="J263" s="28">
        <v>44181.35</v>
      </c>
      <c r="K263" s="28">
        <v>66835.740000000005</v>
      </c>
      <c r="L263" s="28" t="s">
        <v>578</v>
      </c>
      <c r="M263" s="28" t="s">
        <v>578</v>
      </c>
      <c r="N263" s="28" t="s">
        <v>578</v>
      </c>
      <c r="O263" s="28">
        <v>873973.92</v>
      </c>
      <c r="P263" s="28">
        <v>1301.46</v>
      </c>
      <c r="Q263" s="28">
        <v>1968.63</v>
      </c>
      <c r="R263" s="28" t="s">
        <v>578</v>
      </c>
      <c r="S263" s="28" t="s">
        <v>578</v>
      </c>
      <c r="T263" s="28" t="s">
        <v>578</v>
      </c>
      <c r="U263" s="28">
        <v>270892.99</v>
      </c>
      <c r="V263" s="28">
        <v>403.4</v>
      </c>
      <c r="W263" s="28">
        <v>610.19000000000005</v>
      </c>
      <c r="X263" s="28">
        <v>45886.21</v>
      </c>
      <c r="Y263" s="28">
        <v>69414.559999999998</v>
      </c>
      <c r="Z263" s="28">
        <v>30932171.699999999</v>
      </c>
      <c r="AA263" s="28">
        <v>2255031.7098137401</v>
      </c>
      <c r="AB263" s="28">
        <v>3358.0459638344</v>
      </c>
      <c r="AC263" s="28">
        <v>5079.4763967034196</v>
      </c>
      <c r="AD263" s="28">
        <v>2263469.2321742801</v>
      </c>
      <c r="AE263" s="28">
        <v>457505.58</v>
      </c>
      <c r="AF263" s="28">
        <v>225979.53858278799</v>
      </c>
      <c r="AG263" s="28">
        <v>335.22877006087498</v>
      </c>
      <c r="AH263" s="28">
        <v>507.07776256159798</v>
      </c>
      <c r="AI263" s="28">
        <v>34165.259352250599</v>
      </c>
      <c r="AJ263" s="28">
        <v>50.683433602438399</v>
      </c>
      <c r="AK263" s="28">
        <v>69.001280527794407</v>
      </c>
      <c r="AL263" s="28">
        <v>34284.944066380798</v>
      </c>
      <c r="AM263" s="28">
        <v>2297754.1762405899</v>
      </c>
      <c r="AN263" s="28">
        <v>412501.552463434</v>
      </c>
      <c r="AO263" s="28">
        <v>1884.6072515068099</v>
      </c>
      <c r="AP263" s="28">
        <v>414386.15971494099</v>
      </c>
      <c r="AQ263" s="28">
        <v>3169645.91595553</v>
      </c>
    </row>
    <row r="264" spans="4:43" x14ac:dyDescent="0.3">
      <c r="D264" s="27" t="s">
        <v>170</v>
      </c>
      <c r="E264" s="27" t="s">
        <v>505</v>
      </c>
      <c r="F264" s="27" t="s">
        <v>426</v>
      </c>
      <c r="G264" s="27" t="s">
        <v>285</v>
      </c>
      <c r="H264" s="27" t="s">
        <v>286</v>
      </c>
      <c r="I264" s="28">
        <v>8384139.5</v>
      </c>
      <c r="J264" s="28">
        <v>12486.1</v>
      </c>
      <c r="K264" s="28">
        <v>18885.689999999999</v>
      </c>
      <c r="L264" s="28" t="s">
        <v>578</v>
      </c>
      <c r="M264" s="28" t="s">
        <v>578</v>
      </c>
      <c r="N264" s="28" t="s">
        <v>578</v>
      </c>
      <c r="O264" s="28">
        <v>430563.13</v>
      </c>
      <c r="P264" s="28">
        <v>641.16999999999996</v>
      </c>
      <c r="Q264" s="28">
        <v>969.85</v>
      </c>
      <c r="R264" s="28" t="s">
        <v>578</v>
      </c>
      <c r="S264" s="28" t="s">
        <v>578</v>
      </c>
      <c r="T264" s="28" t="s">
        <v>578</v>
      </c>
      <c r="U264" s="28">
        <v>266910.78999999998</v>
      </c>
      <c r="V264" s="28">
        <v>397.47</v>
      </c>
      <c r="W264" s="28">
        <v>601.22</v>
      </c>
      <c r="X264" s="28">
        <v>13524.74</v>
      </c>
      <c r="Y264" s="28">
        <v>20456.759999999998</v>
      </c>
      <c r="Z264" s="28">
        <v>9115594.9199999999</v>
      </c>
      <c r="AA264" s="28">
        <v>670750.23800396</v>
      </c>
      <c r="AB264" s="28">
        <v>998.83745517405998</v>
      </c>
      <c r="AC264" s="28">
        <v>1510.87009534498</v>
      </c>
      <c r="AD264" s="28">
        <v>673259.945554476</v>
      </c>
      <c r="AE264" s="28">
        <v>134338.56</v>
      </c>
      <c r="AF264" s="28">
        <v>67216.7174530271</v>
      </c>
      <c r="AG264" s="28">
        <v>99.712468042997799</v>
      </c>
      <c r="AH264" s="28">
        <v>150.82826926088899</v>
      </c>
      <c r="AI264" s="28">
        <v>10162.3208852969</v>
      </c>
      <c r="AJ264" s="28">
        <v>15.0755863002893</v>
      </c>
      <c r="AK264" s="28">
        <v>20.524157214502299</v>
      </c>
      <c r="AL264" s="28">
        <v>10197.9206288117</v>
      </c>
      <c r="AM264" s="28">
        <v>683457.86618329096</v>
      </c>
      <c r="AN264" s="28">
        <v>122696.950683045</v>
      </c>
      <c r="AO264" s="28">
        <v>560.56895208640196</v>
      </c>
      <c r="AP264" s="28">
        <v>123257.519635132</v>
      </c>
      <c r="AQ264" s="28">
        <v>941053.94581842294</v>
      </c>
    </row>
    <row r="265" spans="4:43" x14ac:dyDescent="0.3">
      <c r="D265" s="27" t="s">
        <v>171</v>
      </c>
      <c r="E265" s="27" t="s">
        <v>506</v>
      </c>
      <c r="F265" s="27" t="s">
        <v>426</v>
      </c>
      <c r="G265" s="27" t="s">
        <v>289</v>
      </c>
      <c r="H265" s="27" t="s">
        <v>290</v>
      </c>
      <c r="I265" s="28">
        <v>677058.47</v>
      </c>
      <c r="J265" s="28">
        <v>1008.25</v>
      </c>
      <c r="K265" s="28">
        <v>1524.94</v>
      </c>
      <c r="L265" s="28" t="s">
        <v>578</v>
      </c>
      <c r="M265" s="28" t="s">
        <v>578</v>
      </c>
      <c r="N265" s="28" t="s">
        <v>578</v>
      </c>
      <c r="O265" s="28" t="s">
        <v>578</v>
      </c>
      <c r="P265" s="28" t="s">
        <v>578</v>
      </c>
      <c r="Q265" s="28" t="s">
        <v>578</v>
      </c>
      <c r="R265" s="28" t="s">
        <v>578</v>
      </c>
      <c r="S265" s="28" t="s">
        <v>578</v>
      </c>
      <c r="T265" s="28" t="s">
        <v>578</v>
      </c>
      <c r="U265" s="28" t="s">
        <v>578</v>
      </c>
      <c r="V265" s="28" t="s">
        <v>578</v>
      </c>
      <c r="W265" s="28" t="s">
        <v>578</v>
      </c>
      <c r="X265" s="28">
        <v>1008.25</v>
      </c>
      <c r="Y265" s="28">
        <v>1524.94</v>
      </c>
      <c r="Z265" s="28">
        <v>679591.66</v>
      </c>
      <c r="AA265" s="28">
        <v>54005.796437064499</v>
      </c>
      <c r="AB265" s="28">
        <v>80.421905627370904</v>
      </c>
      <c r="AC265" s="28">
        <v>121.64847439802099</v>
      </c>
      <c r="AD265" s="28">
        <v>54207.866817089802</v>
      </c>
      <c r="AE265" s="28">
        <v>6584.27</v>
      </c>
      <c r="AF265" s="28">
        <v>5411.9881802485797</v>
      </c>
      <c r="AG265" s="28">
        <v>8.0284000605836692</v>
      </c>
      <c r="AH265" s="28">
        <v>12.144014784085799</v>
      </c>
      <c r="AI265" s="28">
        <v>818.22443283628695</v>
      </c>
      <c r="AJ265" s="28">
        <v>1.2138184957410301</v>
      </c>
      <c r="AK265" s="28">
        <v>1.6525129530770899</v>
      </c>
      <c r="AL265" s="28">
        <v>821.09076428510502</v>
      </c>
      <c r="AM265" s="28">
        <v>55028.957581374903</v>
      </c>
      <c r="AN265" s="28">
        <v>9879.0073661843198</v>
      </c>
      <c r="AO265" s="28">
        <v>44.6189267432514</v>
      </c>
      <c r="AP265" s="28">
        <v>9923.6262929275708</v>
      </c>
      <c r="AQ265" s="28">
        <v>71536.853874302396</v>
      </c>
    </row>
    <row r="266" spans="4:43" x14ac:dyDescent="0.3">
      <c r="D266" s="27" t="s">
        <v>172</v>
      </c>
      <c r="E266" s="27" t="s">
        <v>507</v>
      </c>
      <c r="F266" s="27" t="s">
        <v>426</v>
      </c>
      <c r="G266" s="27" t="s">
        <v>285</v>
      </c>
      <c r="H266" s="27" t="s">
        <v>286</v>
      </c>
      <c r="I266" s="28">
        <v>8512973.7300000004</v>
      </c>
      <c r="J266" s="28">
        <v>12677.17</v>
      </c>
      <c r="K266" s="28">
        <v>19175.86</v>
      </c>
      <c r="L266" s="28" t="s">
        <v>578</v>
      </c>
      <c r="M266" s="28" t="s">
        <v>578</v>
      </c>
      <c r="N266" s="28" t="s">
        <v>578</v>
      </c>
      <c r="O266" s="28">
        <v>1437530.48</v>
      </c>
      <c r="P266" s="28">
        <v>2140.6799999999998</v>
      </c>
      <c r="Q266" s="28">
        <v>3238.04</v>
      </c>
      <c r="R266" s="28" t="s">
        <v>578</v>
      </c>
      <c r="S266" s="28" t="s">
        <v>578</v>
      </c>
      <c r="T266" s="28" t="s">
        <v>578</v>
      </c>
      <c r="U266" s="28" t="s">
        <v>578</v>
      </c>
      <c r="V266" s="28" t="s">
        <v>578</v>
      </c>
      <c r="W266" s="28" t="s">
        <v>578</v>
      </c>
      <c r="X266" s="28">
        <v>14817.85</v>
      </c>
      <c r="Y266" s="28">
        <v>22413.9</v>
      </c>
      <c r="Z266" s="28">
        <v>9987735.9600000009</v>
      </c>
      <c r="AA266" s="28">
        <v>731042.46102946205</v>
      </c>
      <c r="AB266" s="28">
        <v>1088.6206868263901</v>
      </c>
      <c r="AC266" s="28">
        <v>1646.67879594686</v>
      </c>
      <c r="AD266" s="28">
        <v>733777.76051223197</v>
      </c>
      <c r="AE266" s="28">
        <v>157379.69</v>
      </c>
      <c r="AF266" s="28">
        <v>73258.676277029794</v>
      </c>
      <c r="AG266" s="28">
        <v>108.67539644807</v>
      </c>
      <c r="AH266" s="28">
        <v>164.385881517196</v>
      </c>
      <c r="AI266" s="28">
        <v>11075.788943123</v>
      </c>
      <c r="AJ266" s="28">
        <v>16.430696682430401</v>
      </c>
      <c r="AK266" s="28">
        <v>22.369027322508298</v>
      </c>
      <c r="AL266" s="28">
        <v>11114.588667128</v>
      </c>
      <c r="AM266" s="28">
        <v>744892.34917936905</v>
      </c>
      <c r="AN266" s="28">
        <v>133725.90228836201</v>
      </c>
      <c r="AO266" s="28">
        <v>610.95722832597096</v>
      </c>
      <c r="AP266" s="28">
        <v>134336.85951668801</v>
      </c>
      <c r="AQ266" s="28">
        <v>1036608.8986960599</v>
      </c>
    </row>
    <row r="267" spans="4:43" x14ac:dyDescent="0.3">
      <c r="D267" s="27" t="s">
        <v>173</v>
      </c>
      <c r="E267" s="27" t="s">
        <v>508</v>
      </c>
      <c r="F267" s="27" t="s">
        <v>426</v>
      </c>
      <c r="G267" s="27" t="s">
        <v>285</v>
      </c>
      <c r="H267" s="27" t="s">
        <v>286</v>
      </c>
      <c r="I267" s="28">
        <v>3973736.65</v>
      </c>
      <c r="J267" s="28">
        <v>5917.15</v>
      </c>
      <c r="K267" s="28">
        <v>8951.08</v>
      </c>
      <c r="L267" s="28" t="s">
        <v>578</v>
      </c>
      <c r="M267" s="28" t="s">
        <v>578</v>
      </c>
      <c r="N267" s="28" t="s">
        <v>578</v>
      </c>
      <c r="O267" s="28">
        <v>1137521.56</v>
      </c>
      <c r="P267" s="28">
        <v>1693.92</v>
      </c>
      <c r="Q267" s="28">
        <v>2562.2800000000002</v>
      </c>
      <c r="R267" s="28" t="s">
        <v>578</v>
      </c>
      <c r="S267" s="28" t="s">
        <v>578</v>
      </c>
      <c r="T267" s="28" t="s">
        <v>578</v>
      </c>
      <c r="U267" s="28" t="s">
        <v>578</v>
      </c>
      <c r="V267" s="28" t="s">
        <v>578</v>
      </c>
      <c r="W267" s="28" t="s">
        <v>578</v>
      </c>
      <c r="X267" s="28">
        <v>7611.07</v>
      </c>
      <c r="Y267" s="28">
        <v>11513.36</v>
      </c>
      <c r="Z267" s="28">
        <v>5130382.6399999997</v>
      </c>
      <c r="AA267" s="28">
        <v>370767.60032495199</v>
      </c>
      <c r="AB267" s="28">
        <v>552.12290007982301</v>
      </c>
      <c r="AC267" s="28">
        <v>835.156886460181</v>
      </c>
      <c r="AD267" s="28">
        <v>372154.880111493</v>
      </c>
      <c r="AE267" s="28">
        <v>88450.73</v>
      </c>
      <c r="AF267" s="28">
        <v>37155.083397420203</v>
      </c>
      <c r="AG267" s="28">
        <v>55.117613687238098</v>
      </c>
      <c r="AH267" s="28">
        <v>83.372665840058801</v>
      </c>
      <c r="AI267" s="28">
        <v>5617.38053138962</v>
      </c>
      <c r="AJ267" s="28">
        <v>8.3332642157613694</v>
      </c>
      <c r="AK267" s="28">
        <v>11.345046319756801</v>
      </c>
      <c r="AL267" s="28">
        <v>5637.0588419251399</v>
      </c>
      <c r="AM267" s="28">
        <v>377791.93895341601</v>
      </c>
      <c r="AN267" s="28">
        <v>67822.643056372603</v>
      </c>
      <c r="AO267" s="28">
        <v>309.863185140658</v>
      </c>
      <c r="AP267" s="28">
        <v>68132.5062415133</v>
      </c>
      <c r="AQ267" s="28">
        <v>534375.17519493005</v>
      </c>
    </row>
    <row r="268" spans="4:43" x14ac:dyDescent="0.3">
      <c r="D268" s="27" t="s">
        <v>174</v>
      </c>
      <c r="E268" s="27" t="s">
        <v>509</v>
      </c>
      <c r="F268" s="27" t="s">
        <v>426</v>
      </c>
      <c r="G268" s="27" t="s">
        <v>415</v>
      </c>
      <c r="H268" s="27" t="s">
        <v>416</v>
      </c>
      <c r="I268" s="28">
        <v>901532.4</v>
      </c>
      <c r="J268" s="28">
        <v>1342.52</v>
      </c>
      <c r="K268" s="28">
        <v>2030.72</v>
      </c>
      <c r="L268" s="28" t="s">
        <v>578</v>
      </c>
      <c r="M268" s="28" t="s">
        <v>578</v>
      </c>
      <c r="N268" s="28" t="s">
        <v>578</v>
      </c>
      <c r="O268" s="28">
        <v>12899.32</v>
      </c>
      <c r="P268" s="28">
        <v>19.2</v>
      </c>
      <c r="Q268" s="28">
        <v>29.06</v>
      </c>
      <c r="R268" s="28" t="s">
        <v>578</v>
      </c>
      <c r="S268" s="28" t="s">
        <v>578</v>
      </c>
      <c r="T268" s="28" t="s">
        <v>578</v>
      </c>
      <c r="U268" s="28" t="s">
        <v>578</v>
      </c>
      <c r="V268" s="28" t="s">
        <v>578</v>
      </c>
      <c r="W268" s="28" t="s">
        <v>578</v>
      </c>
      <c r="X268" s="28">
        <v>1361.72</v>
      </c>
      <c r="Y268" s="28">
        <v>2059.7800000000002</v>
      </c>
      <c r="Z268" s="28">
        <v>917853.22</v>
      </c>
      <c r="AA268" s="28">
        <v>67729.179148281197</v>
      </c>
      <c r="AB268" s="28">
        <v>100.85787091704</v>
      </c>
      <c r="AC268" s="28">
        <v>152.56050036149199</v>
      </c>
      <c r="AD268" s="28">
        <v>67982.597519559698</v>
      </c>
      <c r="AE268" s="28">
        <v>11017.4</v>
      </c>
      <c r="AF268" s="28">
        <v>6787.2254682130697</v>
      </c>
      <c r="AG268" s="28">
        <v>10.068492307330599</v>
      </c>
      <c r="AH268" s="28">
        <v>15.2299235851468</v>
      </c>
      <c r="AI268" s="28">
        <v>1026.1429855904801</v>
      </c>
      <c r="AJ268" s="28">
        <v>1.5222612344477</v>
      </c>
      <c r="AK268" s="28">
        <v>2.0724320948464499</v>
      </c>
      <c r="AL268" s="28">
        <v>1029.7376789197699</v>
      </c>
      <c r="AM268" s="28">
        <v>69012.335198479501</v>
      </c>
      <c r="AN268" s="28">
        <v>12389.356399767899</v>
      </c>
      <c r="AO268" s="28">
        <v>11.1525634742165</v>
      </c>
      <c r="AP268" s="28">
        <v>12400.5089632421</v>
      </c>
      <c r="AQ268" s="28">
        <v>92430.244161721595</v>
      </c>
    </row>
    <row r="269" spans="4:43" x14ac:dyDescent="0.3">
      <c r="D269" s="27" t="s">
        <v>175</v>
      </c>
      <c r="E269" s="27" t="s">
        <v>510</v>
      </c>
      <c r="F269" s="27" t="s">
        <v>426</v>
      </c>
      <c r="G269" s="27" t="s">
        <v>285</v>
      </c>
      <c r="H269" s="27" t="s">
        <v>286</v>
      </c>
      <c r="I269" s="28">
        <v>12376357.35</v>
      </c>
      <c r="J269" s="28">
        <v>18427.68</v>
      </c>
      <c r="K269" s="28">
        <v>27877.66</v>
      </c>
      <c r="L269" s="28" t="s">
        <v>578</v>
      </c>
      <c r="M269" s="28" t="s">
        <v>578</v>
      </c>
      <c r="N269" s="28" t="s">
        <v>578</v>
      </c>
      <c r="O269" s="28">
        <v>4767041.8</v>
      </c>
      <c r="P269" s="28">
        <v>7098.76</v>
      </c>
      <c r="Q269" s="28">
        <v>10737.8</v>
      </c>
      <c r="R269" s="28" t="s">
        <v>578</v>
      </c>
      <c r="S269" s="28" t="s">
        <v>578</v>
      </c>
      <c r="T269" s="28" t="s">
        <v>578</v>
      </c>
      <c r="U269" s="28" t="s">
        <v>578</v>
      </c>
      <c r="V269" s="28" t="s">
        <v>578</v>
      </c>
      <c r="W269" s="28" t="s">
        <v>578</v>
      </c>
      <c r="X269" s="28">
        <v>25526.44</v>
      </c>
      <c r="Y269" s="28">
        <v>38615.46</v>
      </c>
      <c r="Z269" s="28">
        <v>17207541.050000001</v>
      </c>
      <c r="AA269" s="28">
        <v>1234144.9374228599</v>
      </c>
      <c r="AB269" s="28">
        <v>1837.8080401341399</v>
      </c>
      <c r="AC269" s="28">
        <v>2779.9210106893902</v>
      </c>
      <c r="AD269" s="28">
        <v>1238762.6664736799</v>
      </c>
      <c r="AE269" s="28">
        <v>317241.78000000003</v>
      </c>
      <c r="AF269" s="28">
        <v>123675.202562577</v>
      </c>
      <c r="AG269" s="28">
        <v>183.46566375917001</v>
      </c>
      <c r="AH269" s="28">
        <v>277.51603261553203</v>
      </c>
      <c r="AI269" s="28">
        <v>18698.132572054001</v>
      </c>
      <c r="AJ269" s="28">
        <v>27.7382808933035</v>
      </c>
      <c r="AK269" s="28">
        <v>37.763363001229401</v>
      </c>
      <c r="AL269" s="28">
        <v>18763.634215948499</v>
      </c>
      <c r="AM269" s="28">
        <v>1257526.30068963</v>
      </c>
      <c r="AN269" s="28">
        <v>225755.895326792</v>
      </c>
      <c r="AO269" s="28">
        <v>1031.41720285112</v>
      </c>
      <c r="AP269" s="28">
        <v>226787.31252964301</v>
      </c>
      <c r="AQ269" s="28">
        <v>1801555.39321927</v>
      </c>
    </row>
    <row r="270" spans="4:43" x14ac:dyDescent="0.3">
      <c r="D270" s="27" t="s">
        <v>176</v>
      </c>
      <c r="E270" s="27" t="s">
        <v>511</v>
      </c>
      <c r="F270" s="27" t="s">
        <v>426</v>
      </c>
      <c r="G270" s="27" t="s">
        <v>285</v>
      </c>
      <c r="H270" s="27" t="s">
        <v>286</v>
      </c>
      <c r="I270" s="28">
        <v>5426510.5700000003</v>
      </c>
      <c r="J270" s="28">
        <v>8080.7</v>
      </c>
      <c r="K270" s="28">
        <v>12223.47</v>
      </c>
      <c r="L270" s="28" t="s">
        <v>578</v>
      </c>
      <c r="M270" s="28" t="s">
        <v>578</v>
      </c>
      <c r="N270" s="28" t="s">
        <v>578</v>
      </c>
      <c r="O270" s="28">
        <v>605962.81999999995</v>
      </c>
      <c r="P270" s="28">
        <v>902.36</v>
      </c>
      <c r="Q270" s="28">
        <v>1364.94</v>
      </c>
      <c r="R270" s="28" t="s">
        <v>578</v>
      </c>
      <c r="S270" s="28" t="s">
        <v>578</v>
      </c>
      <c r="T270" s="28" t="s">
        <v>578</v>
      </c>
      <c r="U270" s="28" t="s">
        <v>578</v>
      </c>
      <c r="V270" s="28" t="s">
        <v>578</v>
      </c>
      <c r="W270" s="28" t="s">
        <v>578</v>
      </c>
      <c r="X270" s="28">
        <v>8983.06</v>
      </c>
      <c r="Y270" s="28">
        <v>13588.41</v>
      </c>
      <c r="Z270" s="28">
        <v>6055044.8600000003</v>
      </c>
      <c r="AA270" s="28">
        <v>437746.38603306998</v>
      </c>
      <c r="AB270" s="28">
        <v>651.86333057000195</v>
      </c>
      <c r="AC270" s="28">
        <v>986.02711230721002</v>
      </c>
      <c r="AD270" s="28">
        <v>439384.276475947</v>
      </c>
      <c r="AE270" s="28">
        <v>109562.6</v>
      </c>
      <c r="AF270" s="28">
        <v>43867.111002516402</v>
      </c>
      <c r="AG270" s="28">
        <v>65.0745539163497</v>
      </c>
      <c r="AH270" s="28">
        <v>98.433852182807996</v>
      </c>
      <c r="AI270" s="28">
        <v>6632.1545474165796</v>
      </c>
      <c r="AJ270" s="28">
        <v>9.8386598263289908</v>
      </c>
      <c r="AK270" s="28">
        <v>13.3945172700653</v>
      </c>
      <c r="AL270" s="28">
        <v>6655.3877245129697</v>
      </c>
      <c r="AM270" s="28">
        <v>446039.66420046001</v>
      </c>
      <c r="AN270" s="28">
        <v>80074.733775043002</v>
      </c>
      <c r="AO270" s="28">
        <v>365.83965087858002</v>
      </c>
      <c r="AP270" s="28">
        <v>80440.573425921597</v>
      </c>
      <c r="AQ270" s="28">
        <v>636042.83762638201</v>
      </c>
    </row>
    <row r="271" spans="4:43" x14ac:dyDescent="0.3">
      <c r="D271" s="27" t="s">
        <v>176</v>
      </c>
      <c r="E271" s="27" t="s">
        <v>511</v>
      </c>
      <c r="F271" s="27" t="s">
        <v>426</v>
      </c>
      <c r="G271" s="27" t="s">
        <v>302</v>
      </c>
      <c r="H271" s="27" t="s">
        <v>303</v>
      </c>
      <c r="I271" s="28">
        <v>2148516.58</v>
      </c>
      <c r="J271" s="28">
        <v>3199.28</v>
      </c>
      <c r="K271" s="28">
        <v>4839.6899999999996</v>
      </c>
      <c r="L271" s="28" t="s">
        <v>578</v>
      </c>
      <c r="M271" s="28" t="s">
        <v>578</v>
      </c>
      <c r="N271" s="28" t="s">
        <v>578</v>
      </c>
      <c r="O271" s="28" t="s">
        <v>578</v>
      </c>
      <c r="P271" s="28" t="s">
        <v>578</v>
      </c>
      <c r="Q271" s="28" t="s">
        <v>578</v>
      </c>
      <c r="R271" s="28" t="s">
        <v>578</v>
      </c>
      <c r="S271" s="28" t="s">
        <v>578</v>
      </c>
      <c r="T271" s="28" t="s">
        <v>578</v>
      </c>
      <c r="U271" s="28">
        <v>54364.94</v>
      </c>
      <c r="V271" s="28">
        <v>80.959999999999994</v>
      </c>
      <c r="W271" s="28">
        <v>122.46</v>
      </c>
      <c r="X271" s="28">
        <v>3280.24</v>
      </c>
      <c r="Y271" s="28">
        <v>4962.1499999999996</v>
      </c>
      <c r="Z271" s="28">
        <v>2211123.91</v>
      </c>
      <c r="AA271" s="28">
        <v>171649.24616147799</v>
      </c>
      <c r="AB271" s="28">
        <v>255.60884705028701</v>
      </c>
      <c r="AC271" s="28">
        <v>386.64125681794098</v>
      </c>
      <c r="AD271" s="28">
        <v>172291.49626534601</v>
      </c>
      <c r="AE271" s="28">
        <v>26315.52</v>
      </c>
      <c r="AF271" s="28">
        <v>17201.1849219537</v>
      </c>
      <c r="AG271" s="28">
        <v>25.5170538940794</v>
      </c>
      <c r="AH271" s="28">
        <v>38.5979120867934</v>
      </c>
      <c r="AI271" s="28">
        <v>2600.6024603385599</v>
      </c>
      <c r="AJ271" s="28">
        <v>3.8579382865485199</v>
      </c>
      <c r="AK271" s="28">
        <v>5.2522621899919102</v>
      </c>
      <c r="AL271" s="28">
        <v>2609.7126608151002</v>
      </c>
      <c r="AM271" s="28">
        <v>174901.20892616201</v>
      </c>
      <c r="AN271" s="28">
        <v>31398.928987179301</v>
      </c>
      <c r="AO271" s="28">
        <v>340.25724471224498</v>
      </c>
      <c r="AP271" s="28">
        <v>31739.186231891599</v>
      </c>
      <c r="AQ271" s="28">
        <v>232955.91515805299</v>
      </c>
    </row>
    <row r="272" spans="4:43" x14ac:dyDescent="0.3">
      <c r="D272" s="27" t="s">
        <v>177</v>
      </c>
      <c r="E272" s="27" t="s">
        <v>512</v>
      </c>
      <c r="F272" s="27" t="s">
        <v>426</v>
      </c>
      <c r="G272" s="27" t="s">
        <v>285</v>
      </c>
      <c r="H272" s="27" t="s">
        <v>286</v>
      </c>
      <c r="I272" s="28">
        <v>4044457.72</v>
      </c>
      <c r="J272" s="28">
        <v>6022.5</v>
      </c>
      <c r="K272" s="28">
        <v>9109.67</v>
      </c>
      <c r="L272" s="28" t="s">
        <v>578</v>
      </c>
      <c r="M272" s="28" t="s">
        <v>578</v>
      </c>
      <c r="N272" s="28" t="s">
        <v>578</v>
      </c>
      <c r="O272" s="28">
        <v>989858.66</v>
      </c>
      <c r="P272" s="28">
        <v>1474.04</v>
      </c>
      <c r="Q272" s="28">
        <v>2229.66</v>
      </c>
      <c r="R272" s="28" t="s">
        <v>578</v>
      </c>
      <c r="S272" s="28" t="s">
        <v>578</v>
      </c>
      <c r="T272" s="28" t="s">
        <v>578</v>
      </c>
      <c r="U272" s="28" t="s">
        <v>578</v>
      </c>
      <c r="V272" s="28" t="s">
        <v>578</v>
      </c>
      <c r="W272" s="28" t="s">
        <v>578</v>
      </c>
      <c r="X272" s="28">
        <v>7496.54</v>
      </c>
      <c r="Y272" s="28">
        <v>11339.33</v>
      </c>
      <c r="Z272" s="28">
        <v>5053152.25</v>
      </c>
      <c r="AA272" s="28">
        <v>363089.41639906802</v>
      </c>
      <c r="AB272" s="28">
        <v>540.68904853611298</v>
      </c>
      <c r="AC272" s="28">
        <v>817.86172167575103</v>
      </c>
      <c r="AD272" s="28">
        <v>364447.96716927999</v>
      </c>
      <c r="AE272" s="28">
        <v>86993.18</v>
      </c>
      <c r="AF272" s="28">
        <v>36385.643015451402</v>
      </c>
      <c r="AG272" s="28">
        <v>53.976189315367101</v>
      </c>
      <c r="AH272" s="28">
        <v>81.646110817598995</v>
      </c>
      <c r="AI272" s="28">
        <v>5501.0508390160403</v>
      </c>
      <c r="AJ272" s="28">
        <v>8.1606915981026091</v>
      </c>
      <c r="AK272" s="28">
        <v>11.110103050208499</v>
      </c>
      <c r="AL272" s="28">
        <v>5520.32163366436</v>
      </c>
      <c r="AM272" s="28">
        <v>369968.28880294401</v>
      </c>
      <c r="AN272" s="28">
        <v>66418.111681184004</v>
      </c>
      <c r="AO272" s="28">
        <v>303.44626379889502</v>
      </c>
      <c r="AP272" s="28">
        <v>66721.557944982895</v>
      </c>
      <c r="AQ272" s="28">
        <v>523683.02674792701</v>
      </c>
    </row>
    <row r="273" spans="4:43" x14ac:dyDescent="0.3">
      <c r="D273" s="27" t="s">
        <v>178</v>
      </c>
      <c r="E273" s="27" t="s">
        <v>513</v>
      </c>
      <c r="F273" s="27" t="s">
        <v>426</v>
      </c>
      <c r="G273" s="27" t="s">
        <v>285</v>
      </c>
      <c r="H273" s="27" t="s">
        <v>286</v>
      </c>
      <c r="I273" s="28">
        <v>5093483.03</v>
      </c>
      <c r="J273" s="28">
        <v>7584.23</v>
      </c>
      <c r="K273" s="28">
        <v>11473.5</v>
      </c>
      <c r="L273" s="28" t="s">
        <v>578</v>
      </c>
      <c r="M273" s="28" t="s">
        <v>578</v>
      </c>
      <c r="N273" s="28" t="s">
        <v>578</v>
      </c>
      <c r="O273" s="28">
        <v>989858.66</v>
      </c>
      <c r="P273" s="28">
        <v>1474.04</v>
      </c>
      <c r="Q273" s="28">
        <v>2229.66</v>
      </c>
      <c r="R273" s="28" t="s">
        <v>578</v>
      </c>
      <c r="S273" s="28" t="s">
        <v>578</v>
      </c>
      <c r="T273" s="28" t="s">
        <v>578</v>
      </c>
      <c r="U273" s="28" t="s">
        <v>578</v>
      </c>
      <c r="V273" s="28" t="s">
        <v>578</v>
      </c>
      <c r="W273" s="28" t="s">
        <v>578</v>
      </c>
      <c r="X273" s="28">
        <v>9058.27</v>
      </c>
      <c r="Y273" s="28">
        <v>13703.16</v>
      </c>
      <c r="Z273" s="28">
        <v>6106103.1200000001</v>
      </c>
      <c r="AA273" s="28">
        <v>444310.27291000303</v>
      </c>
      <c r="AB273" s="28">
        <v>661.63784271738302</v>
      </c>
      <c r="AC273" s="28">
        <v>1000.81233221797</v>
      </c>
      <c r="AD273" s="28">
        <v>445972.72308493801</v>
      </c>
      <c r="AE273" s="28">
        <v>101338.51</v>
      </c>
      <c r="AF273" s="28">
        <v>44524.886289900103</v>
      </c>
      <c r="AG273" s="28">
        <v>66.050328988504205</v>
      </c>
      <c r="AH273" s="28">
        <v>99.909840774901795</v>
      </c>
      <c r="AI273" s="28">
        <v>6731.6018842414196</v>
      </c>
      <c r="AJ273" s="28">
        <v>9.9861878295832405</v>
      </c>
      <c r="AK273" s="28">
        <v>13.595364379558699</v>
      </c>
      <c r="AL273" s="28">
        <v>6755.1834364505603</v>
      </c>
      <c r="AM273" s="28">
        <v>452727.90652139101</v>
      </c>
      <c r="AN273" s="28">
        <v>81275.432426432002</v>
      </c>
      <c r="AO273" s="28">
        <v>371.32531600378201</v>
      </c>
      <c r="AP273" s="28">
        <v>81646.757742435802</v>
      </c>
      <c r="AQ273" s="28">
        <v>635713.17426382599</v>
      </c>
    </row>
    <row r="274" spans="4:43" x14ac:dyDescent="0.3">
      <c r="D274" s="27" t="s">
        <v>179</v>
      </c>
      <c r="E274" s="27" t="s">
        <v>514</v>
      </c>
      <c r="F274" s="27" t="s">
        <v>426</v>
      </c>
      <c r="G274" s="27" t="s">
        <v>285</v>
      </c>
      <c r="H274" s="27" t="s">
        <v>286</v>
      </c>
      <c r="I274" s="28">
        <v>11570303.779999999</v>
      </c>
      <c r="J274" s="28">
        <v>17233.07</v>
      </c>
      <c r="K274" s="28">
        <v>26059.39</v>
      </c>
      <c r="L274" s="28" t="s">
        <v>578</v>
      </c>
      <c r="M274" s="28" t="s">
        <v>578</v>
      </c>
      <c r="N274" s="28" t="s">
        <v>578</v>
      </c>
      <c r="O274" s="28">
        <v>1180021.67</v>
      </c>
      <c r="P274" s="28">
        <v>1757.21</v>
      </c>
      <c r="Q274" s="28">
        <v>2658.01</v>
      </c>
      <c r="R274" s="28" t="s">
        <v>578</v>
      </c>
      <c r="S274" s="28" t="s">
        <v>578</v>
      </c>
      <c r="T274" s="28" t="s">
        <v>578</v>
      </c>
      <c r="U274" s="28" t="s">
        <v>578</v>
      </c>
      <c r="V274" s="28" t="s">
        <v>578</v>
      </c>
      <c r="W274" s="28" t="s">
        <v>578</v>
      </c>
      <c r="X274" s="28">
        <v>18990.28</v>
      </c>
      <c r="Y274" s="28">
        <v>28717.4</v>
      </c>
      <c r="Z274" s="28">
        <v>12798033.130000001</v>
      </c>
      <c r="AA274" s="28">
        <v>920328.41441275401</v>
      </c>
      <c r="AB274" s="28">
        <v>1370.4929912592399</v>
      </c>
      <c r="AC274" s="28">
        <v>2073.0468951427101</v>
      </c>
      <c r="AD274" s="28">
        <v>923771.95429915504</v>
      </c>
      <c r="AE274" s="28">
        <v>201464.31</v>
      </c>
      <c r="AF274" s="28">
        <v>92227.257618923497</v>
      </c>
      <c r="AG274" s="28">
        <v>136.81429005287001</v>
      </c>
      <c r="AH274" s="28">
        <v>206.949672230891</v>
      </c>
      <c r="AI274" s="28">
        <v>13943.599476564999</v>
      </c>
      <c r="AJ274" s="28">
        <v>20.685032446648801</v>
      </c>
      <c r="AK274" s="28">
        <v>28.160951717941199</v>
      </c>
      <c r="AL274" s="28">
        <v>13992.445460729499</v>
      </c>
      <c r="AM274" s="28">
        <v>937764.39975986199</v>
      </c>
      <c r="AN274" s="28">
        <v>168351.02499031599</v>
      </c>
      <c r="AO274" s="28">
        <v>769.14998402130698</v>
      </c>
      <c r="AP274" s="28">
        <v>169120.17497433699</v>
      </c>
      <c r="AQ274" s="28">
        <v>1308348.8847342001</v>
      </c>
    </row>
    <row r="275" spans="4:43" x14ac:dyDescent="0.3">
      <c r="D275" s="27" t="s">
        <v>179</v>
      </c>
      <c r="E275" s="27" t="s">
        <v>514</v>
      </c>
      <c r="F275" s="27" t="s">
        <v>426</v>
      </c>
      <c r="G275" s="27" t="s">
        <v>302</v>
      </c>
      <c r="H275" s="27" t="s">
        <v>303</v>
      </c>
      <c r="I275" s="28">
        <v>778320.34</v>
      </c>
      <c r="J275" s="28">
        <v>1159.18</v>
      </c>
      <c r="K275" s="28">
        <v>1753.14</v>
      </c>
      <c r="L275" s="28" t="s">
        <v>578</v>
      </c>
      <c r="M275" s="28" t="s">
        <v>578</v>
      </c>
      <c r="N275" s="28" t="s">
        <v>578</v>
      </c>
      <c r="O275" s="28" t="s">
        <v>578</v>
      </c>
      <c r="P275" s="28" t="s">
        <v>578</v>
      </c>
      <c r="Q275" s="28" t="s">
        <v>578</v>
      </c>
      <c r="R275" s="28" t="s">
        <v>578</v>
      </c>
      <c r="S275" s="28" t="s">
        <v>578</v>
      </c>
      <c r="T275" s="28" t="s">
        <v>578</v>
      </c>
      <c r="U275" s="28" t="s">
        <v>578</v>
      </c>
      <c r="V275" s="28" t="s">
        <v>578</v>
      </c>
      <c r="W275" s="28" t="s">
        <v>578</v>
      </c>
      <c r="X275" s="28">
        <v>1159.18</v>
      </c>
      <c r="Y275" s="28">
        <v>1753.14</v>
      </c>
      <c r="Z275" s="28">
        <v>781232.66</v>
      </c>
      <c r="AA275" s="28">
        <v>68627.139429576506</v>
      </c>
      <c r="AB275" s="28">
        <v>102.19505383839601</v>
      </c>
      <c r="AC275" s="28">
        <v>154.583162954708</v>
      </c>
      <c r="AD275" s="28">
        <v>68883.917646369606</v>
      </c>
      <c r="AE275" s="28">
        <v>8071.52</v>
      </c>
      <c r="AF275" s="28">
        <v>6877.2111872485502</v>
      </c>
      <c r="AG275" s="28">
        <v>10.201981392689801</v>
      </c>
      <c r="AH275" s="28">
        <v>15.431843446374801</v>
      </c>
      <c r="AI275" s="28">
        <v>1039.7476926720401</v>
      </c>
      <c r="AJ275" s="28">
        <v>1.5424435272539601</v>
      </c>
      <c r="AK275" s="28">
        <v>2.09990860834675</v>
      </c>
      <c r="AL275" s="28">
        <v>1043.3900448076399</v>
      </c>
      <c r="AM275" s="28">
        <v>69927.307691177295</v>
      </c>
      <c r="AN275" s="28">
        <v>12553.6157350796</v>
      </c>
      <c r="AO275" s="28">
        <v>136.03835668943799</v>
      </c>
      <c r="AP275" s="28">
        <v>12689.6540917691</v>
      </c>
      <c r="AQ275" s="28">
        <v>90688.481782946401</v>
      </c>
    </row>
    <row r="276" spans="4:43" x14ac:dyDescent="0.3">
      <c r="D276" s="27" t="s">
        <v>180</v>
      </c>
      <c r="E276" s="27" t="s">
        <v>515</v>
      </c>
      <c r="F276" s="27" t="s">
        <v>426</v>
      </c>
      <c r="G276" s="27" t="s">
        <v>285</v>
      </c>
      <c r="H276" s="27" t="s">
        <v>286</v>
      </c>
      <c r="I276" s="28">
        <v>4830992.4400000004</v>
      </c>
      <c r="J276" s="28">
        <v>7195.69</v>
      </c>
      <c r="K276" s="28">
        <v>10881.1</v>
      </c>
      <c r="L276" s="28" t="s">
        <v>578</v>
      </c>
      <c r="M276" s="28" t="s">
        <v>578</v>
      </c>
      <c r="N276" s="28" t="s">
        <v>578</v>
      </c>
      <c r="O276" s="28" t="s">
        <v>578</v>
      </c>
      <c r="P276" s="28" t="s">
        <v>578</v>
      </c>
      <c r="Q276" s="28" t="s">
        <v>578</v>
      </c>
      <c r="R276" s="28" t="s">
        <v>578</v>
      </c>
      <c r="S276" s="28" t="s">
        <v>578</v>
      </c>
      <c r="T276" s="28" t="s">
        <v>578</v>
      </c>
      <c r="U276" s="28" t="s">
        <v>578</v>
      </c>
      <c r="V276" s="28" t="s">
        <v>578</v>
      </c>
      <c r="W276" s="28" t="s">
        <v>578</v>
      </c>
      <c r="X276" s="28">
        <v>7195.69</v>
      </c>
      <c r="Y276" s="28">
        <v>10881.1</v>
      </c>
      <c r="Z276" s="28">
        <v>4849069.2300000004</v>
      </c>
      <c r="AA276" s="28">
        <v>354153.87878467201</v>
      </c>
      <c r="AB276" s="28">
        <v>527.38282935763596</v>
      </c>
      <c r="AC276" s="28">
        <v>797.73434677355601</v>
      </c>
      <c r="AD276" s="28">
        <v>355478.995960803</v>
      </c>
      <c r="AE276" s="28">
        <v>59210.01</v>
      </c>
      <c r="AF276" s="28">
        <v>35490.201652059397</v>
      </c>
      <c r="AG276" s="28">
        <v>52.6478491090189</v>
      </c>
      <c r="AH276" s="28">
        <v>79.6368209239142</v>
      </c>
      <c r="AI276" s="28">
        <v>5365.6713856067599</v>
      </c>
      <c r="AJ276" s="28">
        <v>7.9598590662239399</v>
      </c>
      <c r="AK276" s="28">
        <v>10.8366862572586</v>
      </c>
      <c r="AL276" s="28">
        <v>5384.4679309302401</v>
      </c>
      <c r="AM276" s="28">
        <v>360863.46389173297</v>
      </c>
      <c r="AN276" s="28">
        <v>64783.578949346098</v>
      </c>
      <c r="AO276" s="28">
        <v>295.97852890579901</v>
      </c>
      <c r="AP276" s="28">
        <v>65079.557478251903</v>
      </c>
      <c r="AQ276" s="28">
        <v>485153.03136998502</v>
      </c>
    </row>
    <row r="277" spans="4:43" x14ac:dyDescent="0.3">
      <c r="D277" s="27" t="s">
        <v>181</v>
      </c>
      <c r="E277" s="27" t="s">
        <v>516</v>
      </c>
      <c r="F277" s="27" t="s">
        <v>426</v>
      </c>
      <c r="G277" s="27" t="s">
        <v>285</v>
      </c>
      <c r="H277" s="27" t="s">
        <v>286</v>
      </c>
      <c r="I277" s="28">
        <v>26583.01</v>
      </c>
      <c r="J277" s="28">
        <v>39.57</v>
      </c>
      <c r="K277" s="28">
        <v>59.87</v>
      </c>
      <c r="L277" s="28" t="s">
        <v>578</v>
      </c>
      <c r="M277" s="28" t="s">
        <v>578</v>
      </c>
      <c r="N277" s="28" t="s">
        <v>578</v>
      </c>
      <c r="O277" s="28" t="s">
        <v>578</v>
      </c>
      <c r="P277" s="28" t="s">
        <v>578</v>
      </c>
      <c r="Q277" s="28" t="s">
        <v>578</v>
      </c>
      <c r="R277" s="28" t="s">
        <v>578</v>
      </c>
      <c r="S277" s="28" t="s">
        <v>578</v>
      </c>
      <c r="T277" s="28" t="s">
        <v>578</v>
      </c>
      <c r="U277" s="28" t="s">
        <v>578</v>
      </c>
      <c r="V277" s="28" t="s">
        <v>578</v>
      </c>
      <c r="W277" s="28" t="s">
        <v>578</v>
      </c>
      <c r="X277" s="28">
        <v>39.57</v>
      </c>
      <c r="Y277" s="28">
        <v>59.87</v>
      </c>
      <c r="Z277" s="28">
        <v>26682.45</v>
      </c>
      <c r="AA277" s="28">
        <v>1951.13779167237</v>
      </c>
      <c r="AB277" s="28">
        <v>2.9055070798539999</v>
      </c>
      <c r="AC277" s="28">
        <v>4.3949529563920002</v>
      </c>
      <c r="AD277" s="28">
        <v>1958.4382517086201</v>
      </c>
      <c r="AE277" s="28">
        <v>324.74</v>
      </c>
      <c r="AF277" s="28">
        <v>195.52595024182401</v>
      </c>
      <c r="AG277" s="28">
        <v>0.29005247212033702</v>
      </c>
      <c r="AH277" s="28">
        <v>0.43874264897231902</v>
      </c>
      <c r="AI277" s="28">
        <v>29.5610604482223</v>
      </c>
      <c r="AJ277" s="28">
        <v>4.3853202722620298E-2</v>
      </c>
      <c r="AK277" s="28">
        <v>5.97024891178679E-2</v>
      </c>
      <c r="AL277" s="28">
        <v>29.664616140062801</v>
      </c>
      <c r="AM277" s="28">
        <v>1988.10286784868</v>
      </c>
      <c r="AN277" s="28">
        <v>356.91177408123099</v>
      </c>
      <c r="AO277" s="28">
        <v>1.63063269348886</v>
      </c>
      <c r="AP277" s="28">
        <v>358.54240677471898</v>
      </c>
      <c r="AQ277" s="28">
        <v>2671.3852746234002</v>
      </c>
    </row>
    <row r="278" spans="4:43" x14ac:dyDescent="0.3">
      <c r="D278" s="27" t="s">
        <v>182</v>
      </c>
      <c r="E278" s="27" t="s">
        <v>517</v>
      </c>
      <c r="F278" s="27" t="s">
        <v>426</v>
      </c>
      <c r="G278" s="27" t="s">
        <v>285</v>
      </c>
      <c r="H278" s="27" t="s">
        <v>286</v>
      </c>
      <c r="I278" s="28">
        <v>4486556.68</v>
      </c>
      <c r="J278" s="28">
        <v>6681.27</v>
      </c>
      <c r="K278" s="28">
        <v>10106.07</v>
      </c>
      <c r="L278" s="28" t="s">
        <v>578</v>
      </c>
      <c r="M278" s="28" t="s">
        <v>578</v>
      </c>
      <c r="N278" s="28" t="s">
        <v>578</v>
      </c>
      <c r="O278" s="28" t="s">
        <v>578</v>
      </c>
      <c r="P278" s="28" t="s">
        <v>578</v>
      </c>
      <c r="Q278" s="28" t="s">
        <v>578</v>
      </c>
      <c r="R278" s="28" t="s">
        <v>578</v>
      </c>
      <c r="S278" s="28" t="s">
        <v>578</v>
      </c>
      <c r="T278" s="28" t="s">
        <v>578</v>
      </c>
      <c r="U278" s="28" t="s">
        <v>578</v>
      </c>
      <c r="V278" s="28" t="s">
        <v>578</v>
      </c>
      <c r="W278" s="28" t="s">
        <v>578</v>
      </c>
      <c r="X278" s="28">
        <v>6681.27</v>
      </c>
      <c r="Y278" s="28">
        <v>10106.07</v>
      </c>
      <c r="Z278" s="28">
        <v>4503344.0199999996</v>
      </c>
      <c r="AA278" s="28">
        <v>334901.66933343402</v>
      </c>
      <c r="AB278" s="28">
        <v>498.71369696964098</v>
      </c>
      <c r="AC278" s="28">
        <v>754.368598183166</v>
      </c>
      <c r="AD278" s="28">
        <v>336154.75162858597</v>
      </c>
      <c r="AE278" s="28">
        <v>49413.49</v>
      </c>
      <c r="AF278" s="28">
        <v>33560.913744990801</v>
      </c>
      <c r="AG278" s="28">
        <v>49.785851884686203</v>
      </c>
      <c r="AH278" s="28">
        <v>75.307672358567103</v>
      </c>
      <c r="AI278" s="28">
        <v>5073.9873591522501</v>
      </c>
      <c r="AJ278" s="28">
        <v>7.5271520337592399</v>
      </c>
      <c r="AK278" s="28">
        <v>10.2475916121001</v>
      </c>
      <c r="AL278" s="28">
        <v>5091.7621027981104</v>
      </c>
      <c r="AM278" s="28">
        <v>341246.51373138302</v>
      </c>
      <c r="AN278" s="28">
        <v>61261.869586605899</v>
      </c>
      <c r="AO278" s="28">
        <v>279.88879793601399</v>
      </c>
      <c r="AP278" s="28">
        <v>61541.758384541899</v>
      </c>
      <c r="AQ278" s="28">
        <v>452201.76211592503</v>
      </c>
    </row>
    <row r="279" spans="4:43" x14ac:dyDescent="0.3">
      <c r="D279" s="27" t="s">
        <v>183</v>
      </c>
      <c r="E279" s="27" t="s">
        <v>518</v>
      </c>
      <c r="F279" s="27" t="s">
        <v>426</v>
      </c>
      <c r="G279" s="27" t="s">
        <v>395</v>
      </c>
      <c r="H279" s="27" t="s">
        <v>396</v>
      </c>
      <c r="I279" s="28">
        <v>619538.56999999995</v>
      </c>
      <c r="J279" s="28">
        <v>922.54</v>
      </c>
      <c r="K279" s="28">
        <v>1395.52</v>
      </c>
      <c r="L279" s="28" t="s">
        <v>578</v>
      </c>
      <c r="M279" s="28" t="s">
        <v>578</v>
      </c>
      <c r="N279" s="28" t="s">
        <v>578</v>
      </c>
      <c r="O279" s="28" t="s">
        <v>578</v>
      </c>
      <c r="P279" s="28" t="s">
        <v>578</v>
      </c>
      <c r="Q279" s="28" t="s">
        <v>578</v>
      </c>
      <c r="R279" s="28" t="s">
        <v>578</v>
      </c>
      <c r="S279" s="28" t="s">
        <v>578</v>
      </c>
      <c r="T279" s="28" t="s">
        <v>578</v>
      </c>
      <c r="U279" s="28" t="s">
        <v>578</v>
      </c>
      <c r="V279" s="28" t="s">
        <v>578</v>
      </c>
      <c r="W279" s="28" t="s">
        <v>578</v>
      </c>
      <c r="X279" s="28">
        <v>922.54</v>
      </c>
      <c r="Y279" s="28">
        <v>1395.52</v>
      </c>
      <c r="Z279" s="28">
        <v>621856.63</v>
      </c>
      <c r="AA279" s="28">
        <v>49606.300080280103</v>
      </c>
      <c r="AB279" s="28">
        <v>73.870462612986003</v>
      </c>
      <c r="AC279" s="28">
        <v>111.738574846448</v>
      </c>
      <c r="AD279" s="28">
        <v>49791.909117739502</v>
      </c>
      <c r="AE279" s="28">
        <v>5478.97</v>
      </c>
      <c r="AF279" s="28">
        <v>4971.1091662485896</v>
      </c>
      <c r="AG279" s="28">
        <v>7.37437921190085</v>
      </c>
      <c r="AH279" s="28">
        <v>11.1547219242919</v>
      </c>
      <c r="AI279" s="28">
        <v>751.569080096216</v>
      </c>
      <c r="AJ279" s="28">
        <v>1.1149367015179099</v>
      </c>
      <c r="AK279" s="28">
        <v>1.5178936122526201</v>
      </c>
      <c r="AL279" s="28">
        <v>754.201910409986</v>
      </c>
      <c r="AM279" s="28">
        <v>50546.111028149498</v>
      </c>
      <c r="AN279" s="28">
        <v>9074.2297351470806</v>
      </c>
      <c r="AO279" s="28">
        <v>1201.10487062845</v>
      </c>
      <c r="AP279" s="28">
        <v>10275.334605775501</v>
      </c>
      <c r="AQ279" s="28">
        <v>66300.415633925004</v>
      </c>
    </row>
    <row r="280" spans="4:43" x14ac:dyDescent="0.3">
      <c r="D280" s="27" t="s">
        <v>184</v>
      </c>
      <c r="E280" s="27" t="s">
        <v>519</v>
      </c>
      <c r="F280" s="27" t="s">
        <v>426</v>
      </c>
      <c r="G280" s="27" t="s">
        <v>359</v>
      </c>
      <c r="H280" s="27" t="s">
        <v>360</v>
      </c>
      <c r="I280" s="28">
        <v>26262795.780000001</v>
      </c>
      <c r="J280" s="28">
        <v>39107.1</v>
      </c>
      <c r="K280" s="28">
        <v>59158.77</v>
      </c>
      <c r="L280" s="28" t="s">
        <v>578</v>
      </c>
      <c r="M280" s="28" t="s">
        <v>578</v>
      </c>
      <c r="N280" s="28" t="s">
        <v>578</v>
      </c>
      <c r="O280" s="28" t="s">
        <v>578</v>
      </c>
      <c r="P280" s="28" t="s">
        <v>578</v>
      </c>
      <c r="Q280" s="28" t="s">
        <v>578</v>
      </c>
      <c r="R280" s="28" t="s">
        <v>578</v>
      </c>
      <c r="S280" s="28" t="s">
        <v>578</v>
      </c>
      <c r="T280" s="28" t="s">
        <v>578</v>
      </c>
      <c r="U280" s="28" t="s">
        <v>578</v>
      </c>
      <c r="V280" s="28" t="s">
        <v>578</v>
      </c>
      <c r="W280" s="28" t="s">
        <v>578</v>
      </c>
      <c r="X280" s="28">
        <v>39107.1</v>
      </c>
      <c r="Y280" s="28">
        <v>59158.77</v>
      </c>
      <c r="Z280" s="28">
        <v>26361061.649999999</v>
      </c>
      <c r="AA280" s="28">
        <v>1928660.40308929</v>
      </c>
      <c r="AB280" s="28">
        <v>2872.0351077652999</v>
      </c>
      <c r="AC280" s="28">
        <v>4344.3224946052696</v>
      </c>
      <c r="AD280" s="28">
        <v>1935876.76069166</v>
      </c>
      <c r="AE280" s="28">
        <v>323812.63</v>
      </c>
      <c r="AF280" s="28">
        <v>193273.46310513999</v>
      </c>
      <c r="AG280" s="28">
        <v>286.711025823277</v>
      </c>
      <c r="AH280" s="28">
        <v>433.68827040055999</v>
      </c>
      <c r="AI280" s="28">
        <v>29220.512769901201</v>
      </c>
      <c r="AJ280" s="28">
        <v>43.3480075047326</v>
      </c>
      <c r="AK280" s="28">
        <v>59.0147078356405</v>
      </c>
      <c r="AL280" s="28">
        <v>29322.875485241599</v>
      </c>
      <c r="AM280" s="28">
        <v>1965199.63617689</v>
      </c>
      <c r="AN280" s="28">
        <v>352800.09898616001</v>
      </c>
      <c r="AO280" s="28">
        <v>0</v>
      </c>
      <c r="AP280" s="28">
        <v>352800.09898616001</v>
      </c>
      <c r="AQ280" s="28">
        <v>2641812.3651630501</v>
      </c>
    </row>
    <row r="281" spans="4:43" x14ac:dyDescent="0.3">
      <c r="D281" s="27" t="s">
        <v>184</v>
      </c>
      <c r="E281" s="27" t="s">
        <v>519</v>
      </c>
      <c r="F281" s="27" t="s">
        <v>426</v>
      </c>
      <c r="G281" s="27" t="s">
        <v>395</v>
      </c>
      <c r="H281" s="27" t="s">
        <v>396</v>
      </c>
      <c r="I281" s="28">
        <v>377728.44</v>
      </c>
      <c r="J281" s="28">
        <v>562.44000000000005</v>
      </c>
      <c r="K281" s="28">
        <v>850.84</v>
      </c>
      <c r="L281" s="28" t="s">
        <v>578</v>
      </c>
      <c r="M281" s="28" t="s">
        <v>578</v>
      </c>
      <c r="N281" s="28" t="s">
        <v>578</v>
      </c>
      <c r="O281" s="28" t="s">
        <v>578</v>
      </c>
      <c r="P281" s="28" t="s">
        <v>578</v>
      </c>
      <c r="Q281" s="28" t="s">
        <v>578</v>
      </c>
      <c r="R281" s="28" t="s">
        <v>578</v>
      </c>
      <c r="S281" s="28" t="s">
        <v>578</v>
      </c>
      <c r="T281" s="28" t="s">
        <v>578</v>
      </c>
      <c r="U281" s="28" t="s">
        <v>578</v>
      </c>
      <c r="V281" s="28" t="s">
        <v>578</v>
      </c>
      <c r="W281" s="28" t="s">
        <v>578</v>
      </c>
      <c r="X281" s="28">
        <v>562.44000000000005</v>
      </c>
      <c r="Y281" s="28">
        <v>850.84</v>
      </c>
      <c r="Z281" s="28">
        <v>379141.72</v>
      </c>
      <c r="AA281" s="28">
        <v>30097.565032885501</v>
      </c>
      <c r="AB281" s="28">
        <v>44.819328615562</v>
      </c>
      <c r="AC281" s="28">
        <v>67.79499798034</v>
      </c>
      <c r="AD281" s="28">
        <v>30210.179359481401</v>
      </c>
      <c r="AE281" s="28">
        <v>3324.16</v>
      </c>
      <c r="AF281" s="28">
        <v>3016.1145091427702</v>
      </c>
      <c r="AG281" s="28">
        <v>4.4742473748006004</v>
      </c>
      <c r="AH281" s="28">
        <v>6.7678897236326101</v>
      </c>
      <c r="AI281" s="28">
        <v>455.99851688872002</v>
      </c>
      <c r="AJ281" s="28">
        <v>0.67646407466880298</v>
      </c>
      <c r="AK281" s="28">
        <v>0.92094958974822205</v>
      </c>
      <c r="AL281" s="28">
        <v>457.59593055313701</v>
      </c>
      <c r="AM281" s="28">
        <v>30667.775290034599</v>
      </c>
      <c r="AN281" s="28">
        <v>5505.5954412132896</v>
      </c>
      <c r="AO281" s="28">
        <v>728.74477428376099</v>
      </c>
      <c r="AP281" s="28">
        <v>6234.3402154970499</v>
      </c>
      <c r="AQ281" s="28">
        <v>40226.275505531601</v>
      </c>
    </row>
    <row r="282" spans="4:43" x14ac:dyDescent="0.3">
      <c r="D282" s="27" t="s">
        <v>185</v>
      </c>
      <c r="E282" s="27" t="s">
        <v>520</v>
      </c>
      <c r="F282" s="27" t="s">
        <v>426</v>
      </c>
      <c r="G282" s="27" t="s">
        <v>285</v>
      </c>
      <c r="H282" s="27" t="s">
        <v>286</v>
      </c>
      <c r="I282" s="28">
        <v>16989179.109999999</v>
      </c>
      <c r="J282" s="28">
        <v>25301.07</v>
      </c>
      <c r="K282" s="28">
        <v>38269.9</v>
      </c>
      <c r="L282" s="28" t="s">
        <v>578</v>
      </c>
      <c r="M282" s="28" t="s">
        <v>578</v>
      </c>
      <c r="N282" s="28" t="s">
        <v>578</v>
      </c>
      <c r="O282" s="28">
        <v>2936822.96</v>
      </c>
      <c r="P282" s="28">
        <v>4373.32</v>
      </c>
      <c r="Q282" s="28">
        <v>6615.22</v>
      </c>
      <c r="R282" s="28" t="s">
        <v>578</v>
      </c>
      <c r="S282" s="28" t="s">
        <v>578</v>
      </c>
      <c r="T282" s="28" t="s">
        <v>578</v>
      </c>
      <c r="U282" s="28" t="s">
        <v>578</v>
      </c>
      <c r="V282" s="28" t="s">
        <v>578</v>
      </c>
      <c r="W282" s="28" t="s">
        <v>578</v>
      </c>
      <c r="X282" s="28">
        <v>29674.39</v>
      </c>
      <c r="Y282" s="28">
        <v>44885.120000000003</v>
      </c>
      <c r="Z282" s="28">
        <v>20000561.579999998</v>
      </c>
      <c r="AA282" s="28">
        <v>1445745.42735716</v>
      </c>
      <c r="AB282" s="28">
        <v>2152.9096829504701</v>
      </c>
      <c r="AC282" s="28">
        <v>3256.5528152828301</v>
      </c>
      <c r="AD282" s="28">
        <v>1451154.8898553899</v>
      </c>
      <c r="AE282" s="28">
        <v>335485.06</v>
      </c>
      <c r="AF282" s="28">
        <v>144879.95143043401</v>
      </c>
      <c r="AG282" s="28">
        <v>214.92179437613399</v>
      </c>
      <c r="AH282" s="28">
        <v>325.09758216212703</v>
      </c>
      <c r="AI282" s="28">
        <v>21904.023464269801</v>
      </c>
      <c r="AJ282" s="28">
        <v>32.4941516594821</v>
      </c>
      <c r="AK282" s="28">
        <v>44.238085599250901</v>
      </c>
      <c r="AL282" s="28">
        <v>21980.755701528498</v>
      </c>
      <c r="AM282" s="28">
        <v>1473135.64555694</v>
      </c>
      <c r="AN282" s="28">
        <v>264462.903414534</v>
      </c>
      <c r="AO282" s="28">
        <v>1208.2589811814</v>
      </c>
      <c r="AP282" s="28">
        <v>265671.162395716</v>
      </c>
      <c r="AQ282" s="28">
        <v>2074291.8679526499</v>
      </c>
    </row>
    <row r="283" spans="4:43" x14ac:dyDescent="0.3">
      <c r="D283" s="27" t="s">
        <v>186</v>
      </c>
      <c r="E283" s="27" t="s">
        <v>521</v>
      </c>
      <c r="F283" s="27" t="s">
        <v>426</v>
      </c>
      <c r="G283" s="27" t="s">
        <v>285</v>
      </c>
      <c r="H283" s="27" t="s">
        <v>286</v>
      </c>
      <c r="I283" s="28">
        <v>22681940.890000001</v>
      </c>
      <c r="J283" s="28">
        <v>33775.78</v>
      </c>
      <c r="K283" s="28">
        <v>51092.87</v>
      </c>
      <c r="L283" s="28" t="s">
        <v>578</v>
      </c>
      <c r="M283" s="28" t="s">
        <v>578</v>
      </c>
      <c r="N283" s="28" t="s">
        <v>578</v>
      </c>
      <c r="O283" s="28">
        <v>3402210.18</v>
      </c>
      <c r="P283" s="28">
        <v>5066.34</v>
      </c>
      <c r="Q283" s="28">
        <v>7663.5</v>
      </c>
      <c r="R283" s="28" t="s">
        <v>578</v>
      </c>
      <c r="S283" s="28" t="s">
        <v>578</v>
      </c>
      <c r="T283" s="28" t="s">
        <v>578</v>
      </c>
      <c r="U283" s="28" t="s">
        <v>578</v>
      </c>
      <c r="V283" s="28" t="s">
        <v>578</v>
      </c>
      <c r="W283" s="28" t="s">
        <v>578</v>
      </c>
      <c r="X283" s="28">
        <v>38842.120000000003</v>
      </c>
      <c r="Y283" s="28">
        <v>58756.37</v>
      </c>
      <c r="Z283" s="28">
        <v>26181749.559999999</v>
      </c>
      <c r="AA283" s="28">
        <v>1887884.3299648301</v>
      </c>
      <c r="AB283" s="28">
        <v>2811.3140931580401</v>
      </c>
      <c r="AC283" s="28">
        <v>4252.47403952894</v>
      </c>
      <c r="AD283" s="28">
        <v>1894948.11809751</v>
      </c>
      <c r="AE283" s="28">
        <v>434783.13</v>
      </c>
      <c r="AF283" s="28">
        <v>189187.24199076701</v>
      </c>
      <c r="AG283" s="28">
        <v>280.649331534677</v>
      </c>
      <c r="AH283" s="28">
        <v>424.51915768795601</v>
      </c>
      <c r="AI283" s="28">
        <v>28602.7276154633</v>
      </c>
      <c r="AJ283" s="28">
        <v>42.431536403702701</v>
      </c>
      <c r="AK283" s="28">
        <v>57.7670086360596</v>
      </c>
      <c r="AL283" s="28">
        <v>28702.926160503001</v>
      </c>
      <c r="AM283" s="28">
        <v>1923651.0442580199</v>
      </c>
      <c r="AN283" s="28">
        <v>345341.13803793298</v>
      </c>
      <c r="AO283" s="28">
        <v>1577.7696086373501</v>
      </c>
      <c r="AP283" s="28">
        <v>346918.90764657001</v>
      </c>
      <c r="AQ283" s="28">
        <v>2705353.0819045901</v>
      </c>
    </row>
    <row r="284" spans="4:43" x14ac:dyDescent="0.3">
      <c r="D284" s="27" t="s">
        <v>187</v>
      </c>
      <c r="E284" s="27" t="s">
        <v>522</v>
      </c>
      <c r="F284" s="27" t="s">
        <v>426</v>
      </c>
      <c r="G284" s="27" t="s">
        <v>285</v>
      </c>
      <c r="H284" s="27" t="s">
        <v>286</v>
      </c>
      <c r="I284" s="28">
        <v>4473517.71</v>
      </c>
      <c r="J284" s="28">
        <v>6661.69</v>
      </c>
      <c r="K284" s="28">
        <v>10076.58</v>
      </c>
      <c r="L284" s="28" t="s">
        <v>578</v>
      </c>
      <c r="M284" s="28" t="s">
        <v>578</v>
      </c>
      <c r="N284" s="28" t="s">
        <v>578</v>
      </c>
      <c r="O284" s="28">
        <v>77549.19</v>
      </c>
      <c r="P284" s="28">
        <v>115.48</v>
      </c>
      <c r="Q284" s="28">
        <v>174.68</v>
      </c>
      <c r="R284" s="28" t="s">
        <v>578</v>
      </c>
      <c r="S284" s="28" t="s">
        <v>578</v>
      </c>
      <c r="T284" s="28" t="s">
        <v>578</v>
      </c>
      <c r="U284" s="28">
        <v>35750.25</v>
      </c>
      <c r="V284" s="28">
        <v>53.24</v>
      </c>
      <c r="W284" s="28">
        <v>80.53</v>
      </c>
      <c r="X284" s="28">
        <v>6830.41</v>
      </c>
      <c r="Y284" s="28">
        <v>10331.790000000001</v>
      </c>
      <c r="Z284" s="28">
        <v>4603979.3499999996</v>
      </c>
      <c r="AA284" s="28">
        <v>332251.49845281302</v>
      </c>
      <c r="AB284" s="28">
        <v>494.76723313169401</v>
      </c>
      <c r="AC284" s="28">
        <v>748.39906997087803</v>
      </c>
      <c r="AD284" s="28">
        <v>333494.664755915</v>
      </c>
      <c r="AE284" s="28">
        <v>60644.13</v>
      </c>
      <c r="AF284" s="28">
        <v>33295.336817533003</v>
      </c>
      <c r="AG284" s="28">
        <v>49.391882469107401</v>
      </c>
      <c r="AH284" s="28">
        <v>74.711741616306796</v>
      </c>
      <c r="AI284" s="28">
        <v>5033.8354734484701</v>
      </c>
      <c r="AJ284" s="28">
        <v>7.46758756764181</v>
      </c>
      <c r="AK284" s="28">
        <v>10.166499544260001</v>
      </c>
      <c r="AL284" s="28">
        <v>5051.4695605603702</v>
      </c>
      <c r="AM284" s="28">
        <v>338546.134316476</v>
      </c>
      <c r="AN284" s="28">
        <v>60777.087222849201</v>
      </c>
      <c r="AO284" s="28">
        <v>277.67395934300401</v>
      </c>
      <c r="AP284" s="28">
        <v>61054.761182192196</v>
      </c>
      <c r="AQ284" s="28">
        <v>460245.02549866802</v>
      </c>
    </row>
    <row r="285" spans="4:43" x14ac:dyDescent="0.3">
      <c r="D285" s="27" t="s">
        <v>187</v>
      </c>
      <c r="E285" s="27" t="s">
        <v>522</v>
      </c>
      <c r="F285" s="27" t="s">
        <v>426</v>
      </c>
      <c r="G285" s="27" t="s">
        <v>320</v>
      </c>
      <c r="H285" s="27" t="s">
        <v>321</v>
      </c>
      <c r="I285" s="28">
        <v>3868501.17</v>
      </c>
      <c r="J285" s="28">
        <v>5761.32</v>
      </c>
      <c r="K285" s="28">
        <v>8713.64</v>
      </c>
      <c r="L285" s="28" t="s">
        <v>578</v>
      </c>
      <c r="M285" s="28" t="s">
        <v>578</v>
      </c>
      <c r="N285" s="28" t="s">
        <v>578</v>
      </c>
      <c r="O285" s="28" t="s">
        <v>578</v>
      </c>
      <c r="P285" s="28" t="s">
        <v>578</v>
      </c>
      <c r="Q285" s="28" t="s">
        <v>578</v>
      </c>
      <c r="R285" s="28" t="s">
        <v>578</v>
      </c>
      <c r="S285" s="28" t="s">
        <v>578</v>
      </c>
      <c r="T285" s="28" t="s">
        <v>578</v>
      </c>
      <c r="U285" s="28">
        <v>38751.32</v>
      </c>
      <c r="V285" s="28">
        <v>57.71</v>
      </c>
      <c r="W285" s="28">
        <v>87.28</v>
      </c>
      <c r="X285" s="28">
        <v>5819.03</v>
      </c>
      <c r="Y285" s="28">
        <v>8800.92</v>
      </c>
      <c r="Z285" s="28">
        <v>3921872.44</v>
      </c>
      <c r="AA285" s="28">
        <v>284461.95171251602</v>
      </c>
      <c r="AB285" s="28">
        <v>423.60216102097399</v>
      </c>
      <c r="AC285" s="28">
        <v>640.75274351100097</v>
      </c>
      <c r="AD285" s="28">
        <v>285526.30661704799</v>
      </c>
      <c r="AE285" s="28">
        <v>49269.78</v>
      </c>
      <c r="AF285" s="28">
        <v>28506.2867678521</v>
      </c>
      <c r="AG285" s="28">
        <v>42.287578389265398</v>
      </c>
      <c r="AH285" s="28">
        <v>63.965543977275601</v>
      </c>
      <c r="AI285" s="28">
        <v>4309.7914382035897</v>
      </c>
      <c r="AJ285" s="28">
        <v>6.3934836831308903</v>
      </c>
      <c r="AK285" s="28">
        <v>8.7041964171181707</v>
      </c>
      <c r="AL285" s="28">
        <v>4324.8891183038404</v>
      </c>
      <c r="AM285" s="28">
        <v>289851.195735352</v>
      </c>
      <c r="AN285" s="28">
        <v>52035.186992821298</v>
      </c>
      <c r="AO285" s="28">
        <v>218.36479529693</v>
      </c>
      <c r="AP285" s="28">
        <v>52253.551788118297</v>
      </c>
      <c r="AQ285" s="28">
        <v>391374.52752346999</v>
      </c>
    </row>
    <row r="286" spans="4:43" x14ac:dyDescent="0.3">
      <c r="D286" s="27" t="s">
        <v>188</v>
      </c>
      <c r="E286" s="27" t="s">
        <v>523</v>
      </c>
      <c r="F286" s="27" t="s">
        <v>426</v>
      </c>
      <c r="G286" s="27" t="s">
        <v>289</v>
      </c>
      <c r="H286" s="27" t="s">
        <v>290</v>
      </c>
      <c r="I286" s="28">
        <v>7004111.7000000002</v>
      </c>
      <c r="J286" s="28">
        <v>10428.65</v>
      </c>
      <c r="K286" s="28">
        <v>15776.42</v>
      </c>
      <c r="L286" s="28" t="s">
        <v>578</v>
      </c>
      <c r="M286" s="28" t="s">
        <v>578</v>
      </c>
      <c r="N286" s="28" t="s">
        <v>578</v>
      </c>
      <c r="O286" s="28" t="s">
        <v>578</v>
      </c>
      <c r="P286" s="28" t="s">
        <v>578</v>
      </c>
      <c r="Q286" s="28" t="s">
        <v>578</v>
      </c>
      <c r="R286" s="28" t="s">
        <v>578</v>
      </c>
      <c r="S286" s="28" t="s">
        <v>578</v>
      </c>
      <c r="T286" s="28" t="s">
        <v>578</v>
      </c>
      <c r="U286" s="28" t="s">
        <v>578</v>
      </c>
      <c r="V286" s="28" t="s">
        <v>578</v>
      </c>
      <c r="W286" s="28" t="s">
        <v>578</v>
      </c>
      <c r="X286" s="28">
        <v>10428.65</v>
      </c>
      <c r="Y286" s="28">
        <v>15776.42</v>
      </c>
      <c r="Z286" s="28">
        <v>7030316.7699999996</v>
      </c>
      <c r="AA286" s="28">
        <v>543230.02482657705</v>
      </c>
      <c r="AB286" s="28">
        <v>808.94266806225596</v>
      </c>
      <c r="AC286" s="28">
        <v>1223.62983297955</v>
      </c>
      <c r="AD286" s="28">
        <v>545262.597327617</v>
      </c>
      <c r="AE286" s="28">
        <v>72160.210000000006</v>
      </c>
      <c r="AF286" s="28">
        <v>54437.7579332889</v>
      </c>
      <c r="AG286" s="28">
        <v>80.755553141208395</v>
      </c>
      <c r="AH286" s="28">
        <v>122.15343329223199</v>
      </c>
      <c r="AI286" s="28">
        <v>8230.3031947491199</v>
      </c>
      <c r="AJ286" s="28">
        <v>12.209479260737</v>
      </c>
      <c r="AK286" s="28">
        <v>16.622190796636701</v>
      </c>
      <c r="AL286" s="28">
        <v>8259.1348648064995</v>
      </c>
      <c r="AM286" s="28">
        <v>553521.73219242203</v>
      </c>
      <c r="AN286" s="28">
        <v>99370.3226448692</v>
      </c>
      <c r="AO286" s="28">
        <v>448.80998488204398</v>
      </c>
      <c r="AP286" s="28">
        <v>99819.132629751199</v>
      </c>
      <c r="AQ286" s="28">
        <v>725501.07482217299</v>
      </c>
    </row>
    <row r="287" spans="4:43" x14ac:dyDescent="0.3">
      <c r="D287" s="27" t="s">
        <v>188</v>
      </c>
      <c r="E287" s="27" t="s">
        <v>523</v>
      </c>
      <c r="F287" s="27" t="s">
        <v>426</v>
      </c>
      <c r="G287" s="27" t="s">
        <v>524</v>
      </c>
      <c r="H287" s="27" t="s">
        <v>525</v>
      </c>
      <c r="I287" s="28">
        <v>532123.43999999994</v>
      </c>
      <c r="J287" s="28">
        <v>792.41</v>
      </c>
      <c r="K287" s="28">
        <v>1198.57</v>
      </c>
      <c r="L287" s="28" t="s">
        <v>578</v>
      </c>
      <c r="M287" s="28" t="s">
        <v>578</v>
      </c>
      <c r="N287" s="28" t="s">
        <v>578</v>
      </c>
      <c r="O287" s="28" t="s">
        <v>578</v>
      </c>
      <c r="P287" s="28" t="s">
        <v>578</v>
      </c>
      <c r="Q287" s="28" t="s">
        <v>578</v>
      </c>
      <c r="R287" s="28" t="s">
        <v>578</v>
      </c>
      <c r="S287" s="28" t="s">
        <v>578</v>
      </c>
      <c r="T287" s="28" t="s">
        <v>578</v>
      </c>
      <c r="U287" s="28" t="s">
        <v>578</v>
      </c>
      <c r="V287" s="28" t="s">
        <v>578</v>
      </c>
      <c r="W287" s="28" t="s">
        <v>578</v>
      </c>
      <c r="X287" s="28">
        <v>792.41</v>
      </c>
      <c r="Y287" s="28">
        <v>1198.57</v>
      </c>
      <c r="Z287" s="28">
        <v>534114.42000000004</v>
      </c>
      <c r="AA287" s="28">
        <v>39886.1984786951</v>
      </c>
      <c r="AB287" s="28">
        <v>59.395922191060002</v>
      </c>
      <c r="AC287" s="28">
        <v>89.843970842820994</v>
      </c>
      <c r="AD287" s="28">
        <v>40035.438371728997</v>
      </c>
      <c r="AE287" s="28">
        <v>4456.6000000000004</v>
      </c>
      <c r="AF287" s="28">
        <v>3997.0456684814499</v>
      </c>
      <c r="AG287" s="28">
        <v>5.9294072008705401</v>
      </c>
      <c r="AH287" s="28">
        <v>8.9690110314459996</v>
      </c>
      <c r="AI287" s="28">
        <v>604.30295044800903</v>
      </c>
      <c r="AJ287" s="28">
        <v>0.89647053894738704</v>
      </c>
      <c r="AK287" s="28">
        <v>1.2204700973502201</v>
      </c>
      <c r="AL287" s="28">
        <v>606.41989108430698</v>
      </c>
      <c r="AM287" s="28">
        <v>40641.858262813301</v>
      </c>
      <c r="AN287" s="28">
        <v>7296.1806801451003</v>
      </c>
      <c r="AO287" s="28">
        <v>0</v>
      </c>
      <c r="AP287" s="28">
        <v>7296.1806801451003</v>
      </c>
      <c r="AQ287" s="28">
        <v>52394.638942958401</v>
      </c>
    </row>
    <row r="288" spans="4:43" x14ac:dyDescent="0.3">
      <c r="D288" s="27" t="s">
        <v>189</v>
      </c>
      <c r="E288" s="27" t="s">
        <v>526</v>
      </c>
      <c r="F288" s="27" t="s">
        <v>426</v>
      </c>
      <c r="G288" s="27" t="s">
        <v>287</v>
      </c>
      <c r="H288" s="27" t="s">
        <v>288</v>
      </c>
      <c r="I288" s="28">
        <v>8204550.0199999996</v>
      </c>
      <c r="J288" s="28">
        <v>12218.59</v>
      </c>
      <c r="K288" s="28">
        <v>18480.87</v>
      </c>
      <c r="L288" s="28">
        <v>5333.68</v>
      </c>
      <c r="M288" s="28">
        <v>7.94</v>
      </c>
      <c r="N288" s="28">
        <v>12.01</v>
      </c>
      <c r="O288" s="28">
        <v>779564.56</v>
      </c>
      <c r="P288" s="28">
        <v>1160.8800000000001</v>
      </c>
      <c r="Q288" s="28">
        <v>1755.98</v>
      </c>
      <c r="R288" s="28" t="s">
        <v>578</v>
      </c>
      <c r="S288" s="28" t="s">
        <v>578</v>
      </c>
      <c r="T288" s="28" t="s">
        <v>578</v>
      </c>
      <c r="U288" s="28">
        <v>18056.05</v>
      </c>
      <c r="V288" s="28">
        <v>26.89</v>
      </c>
      <c r="W288" s="28">
        <v>40.67</v>
      </c>
      <c r="X288" s="28">
        <v>13414.3</v>
      </c>
      <c r="Y288" s="28">
        <v>20289.53</v>
      </c>
      <c r="Z288" s="28">
        <v>9041208.1400000006</v>
      </c>
      <c r="AA288" s="28">
        <v>668998.50560472102</v>
      </c>
      <c r="AB288" s="28">
        <v>996.22888138040105</v>
      </c>
      <c r="AC288" s="28">
        <v>1506.9243041618499</v>
      </c>
      <c r="AD288" s="28">
        <v>671501.65879026195</v>
      </c>
      <c r="AE288" s="28">
        <v>122406.29</v>
      </c>
      <c r="AF288" s="28">
        <v>67041.174164863696</v>
      </c>
      <c r="AG288" s="28">
        <v>99.452058799964107</v>
      </c>
      <c r="AH288" s="28">
        <v>150.43436590860799</v>
      </c>
      <c r="AI288" s="28">
        <v>10135.780951614101</v>
      </c>
      <c r="AJ288" s="28">
        <v>15.0362148746913</v>
      </c>
      <c r="AK288" s="28">
        <v>20.4705562922803</v>
      </c>
      <c r="AL288" s="28">
        <v>10171.2877227811</v>
      </c>
      <c r="AM288" s="28">
        <v>681672.94651305</v>
      </c>
      <c r="AN288" s="28">
        <v>122376.51512792399</v>
      </c>
      <c r="AO288" s="28">
        <v>0</v>
      </c>
      <c r="AP288" s="28">
        <v>122376.51512792399</v>
      </c>
      <c r="AQ288" s="28">
        <v>926455.75164097396</v>
      </c>
    </row>
    <row r="289" spans="4:43" x14ac:dyDescent="0.3">
      <c r="D289" s="27" t="s">
        <v>190</v>
      </c>
      <c r="E289" s="27" t="s">
        <v>527</v>
      </c>
      <c r="F289" s="27" t="s">
        <v>426</v>
      </c>
      <c r="G289" s="27" t="s">
        <v>285</v>
      </c>
      <c r="H289" s="27" t="s">
        <v>286</v>
      </c>
      <c r="I289" s="28">
        <v>23235028.84</v>
      </c>
      <c r="J289" s="28">
        <v>34596.050000000003</v>
      </c>
      <c r="K289" s="28">
        <v>52338.92</v>
      </c>
      <c r="L289" s="28" t="s">
        <v>578</v>
      </c>
      <c r="M289" s="28" t="s">
        <v>578</v>
      </c>
      <c r="N289" s="28" t="s">
        <v>578</v>
      </c>
      <c r="O289" s="28">
        <v>4447391.1100000003</v>
      </c>
      <c r="P289" s="28">
        <v>6622.77</v>
      </c>
      <c r="Q289" s="28">
        <v>10017.780000000001</v>
      </c>
      <c r="R289" s="28" t="s">
        <v>578</v>
      </c>
      <c r="S289" s="28" t="s">
        <v>578</v>
      </c>
      <c r="T289" s="28" t="s">
        <v>578</v>
      </c>
      <c r="U289" s="28">
        <v>730122.03</v>
      </c>
      <c r="V289" s="28">
        <v>1087.25</v>
      </c>
      <c r="W289" s="28">
        <v>1644.6</v>
      </c>
      <c r="X289" s="28">
        <v>42306.07</v>
      </c>
      <c r="Y289" s="28">
        <v>64001.3</v>
      </c>
      <c r="Z289" s="28">
        <v>28518849.350000001</v>
      </c>
      <c r="AA289" s="28">
        <v>2095909.2687899501</v>
      </c>
      <c r="AB289" s="28">
        <v>3121.0911992318502</v>
      </c>
      <c r="AC289" s="28">
        <v>4721.0518345420296</v>
      </c>
      <c r="AD289" s="28">
        <v>2103751.4118237202</v>
      </c>
      <c r="AE289" s="28">
        <v>428544.96</v>
      </c>
      <c r="AF289" s="28">
        <v>210033.68041373999</v>
      </c>
      <c r="AG289" s="28">
        <v>311.57392743618902</v>
      </c>
      <c r="AH289" s="28">
        <v>471.29669081857799</v>
      </c>
      <c r="AI289" s="28">
        <v>31754.4464823936</v>
      </c>
      <c r="AJ289" s="28">
        <v>47.107044125703801</v>
      </c>
      <c r="AK289" s="28">
        <v>64.132323631611598</v>
      </c>
      <c r="AL289" s="28">
        <v>31865.685850150901</v>
      </c>
      <c r="AM289" s="28">
        <v>2135617.0976738702</v>
      </c>
      <c r="AN289" s="28">
        <v>383394.08861362998</v>
      </c>
      <c r="AO289" s="28">
        <v>1751.62317641502</v>
      </c>
      <c r="AP289" s="28">
        <v>385145.71179004502</v>
      </c>
      <c r="AQ289" s="28">
        <v>2949307.7694639098</v>
      </c>
    </row>
    <row r="290" spans="4:43" x14ac:dyDescent="0.3">
      <c r="D290" s="27" t="s">
        <v>192</v>
      </c>
      <c r="E290" s="27" t="s">
        <v>528</v>
      </c>
      <c r="F290" s="27" t="s">
        <v>426</v>
      </c>
      <c r="G290" s="27" t="s">
        <v>335</v>
      </c>
      <c r="H290" s="27" t="s">
        <v>336</v>
      </c>
      <c r="I290" s="28">
        <v>1486886.57</v>
      </c>
      <c r="J290" s="28">
        <v>2214.14</v>
      </c>
      <c r="K290" s="28">
        <v>3349.08</v>
      </c>
      <c r="L290" s="28" t="s">
        <v>578</v>
      </c>
      <c r="M290" s="28" t="s">
        <v>578</v>
      </c>
      <c r="N290" s="28" t="s">
        <v>578</v>
      </c>
      <c r="O290" s="28">
        <v>4104354.51</v>
      </c>
      <c r="P290" s="28">
        <v>6111.94</v>
      </c>
      <c r="Q290" s="28">
        <v>9245.09</v>
      </c>
      <c r="R290" s="28" t="s">
        <v>578</v>
      </c>
      <c r="S290" s="28" t="s">
        <v>578</v>
      </c>
      <c r="T290" s="28" t="s">
        <v>578</v>
      </c>
      <c r="U290" s="28" t="s">
        <v>578</v>
      </c>
      <c r="V290" s="28" t="s">
        <v>578</v>
      </c>
      <c r="W290" s="28" t="s">
        <v>578</v>
      </c>
      <c r="X290" s="28">
        <v>8326.08</v>
      </c>
      <c r="Y290" s="28">
        <v>12594.17</v>
      </c>
      <c r="Z290" s="28">
        <v>5612161.3300000001</v>
      </c>
      <c r="AA290" s="28">
        <v>399137.214487602</v>
      </c>
      <c r="AB290" s="28">
        <v>594.36907317066505</v>
      </c>
      <c r="AC290" s="28">
        <v>899.05966292464404</v>
      </c>
      <c r="AD290" s="28">
        <v>400630.64322369703</v>
      </c>
      <c r="AE290" s="28">
        <v>123394.94</v>
      </c>
      <c r="AF290" s="28">
        <v>39998.037795659402</v>
      </c>
      <c r="AG290" s="28">
        <v>59.334987137231799</v>
      </c>
      <c r="AH290" s="28">
        <v>89.751999846865999</v>
      </c>
      <c r="AI290" s="28">
        <v>6047.1994209740797</v>
      </c>
      <c r="AJ290" s="28">
        <v>8.9708913716603895</v>
      </c>
      <c r="AK290" s="28">
        <v>12.213122673885501</v>
      </c>
      <c r="AL290" s="28">
        <v>6068.3834350196303</v>
      </c>
      <c r="AM290" s="28">
        <v>406699.02665871597</v>
      </c>
      <c r="AN290" s="28">
        <v>73012.153178444103</v>
      </c>
      <c r="AO290" s="28">
        <v>200.741029556245</v>
      </c>
      <c r="AP290" s="28">
        <v>73212.894208000303</v>
      </c>
      <c r="AQ290" s="28">
        <v>603306.86086671602</v>
      </c>
    </row>
    <row r="291" spans="4:43" x14ac:dyDescent="0.3">
      <c r="D291" s="27" t="s">
        <v>193</v>
      </c>
      <c r="E291" s="27" t="s">
        <v>529</v>
      </c>
      <c r="F291" s="27" t="s">
        <v>426</v>
      </c>
      <c r="G291" s="27" t="s">
        <v>289</v>
      </c>
      <c r="H291" s="27" t="s">
        <v>290</v>
      </c>
      <c r="I291" s="28">
        <v>54488345</v>
      </c>
      <c r="J291" s="28">
        <v>81142.13</v>
      </c>
      <c r="K291" s="28">
        <v>122734.16</v>
      </c>
      <c r="L291" s="28" t="s">
        <v>578</v>
      </c>
      <c r="M291" s="28" t="s">
        <v>578</v>
      </c>
      <c r="N291" s="28" t="s">
        <v>578</v>
      </c>
      <c r="O291" s="28" t="s">
        <v>578</v>
      </c>
      <c r="P291" s="28" t="s">
        <v>578</v>
      </c>
      <c r="Q291" s="28" t="s">
        <v>578</v>
      </c>
      <c r="R291" s="28" t="s">
        <v>578</v>
      </c>
      <c r="S291" s="28" t="s">
        <v>578</v>
      </c>
      <c r="T291" s="28" t="s">
        <v>578</v>
      </c>
      <c r="U291" s="28" t="s">
        <v>578</v>
      </c>
      <c r="V291" s="28" t="s">
        <v>578</v>
      </c>
      <c r="W291" s="28" t="s">
        <v>578</v>
      </c>
      <c r="X291" s="28">
        <v>81142.13</v>
      </c>
      <c r="Y291" s="28">
        <v>122734.16</v>
      </c>
      <c r="Z291" s="28">
        <v>54692221.289999999</v>
      </c>
      <c r="AA291" s="28">
        <v>4117283.2189270002</v>
      </c>
      <c r="AB291" s="28">
        <v>6131.1893148537602</v>
      </c>
      <c r="AC291" s="28">
        <v>9274.2123387567208</v>
      </c>
      <c r="AD291" s="28">
        <v>4132688.6205806099</v>
      </c>
      <c r="AE291" s="28">
        <v>610321.01</v>
      </c>
      <c r="AF291" s="28">
        <v>412598.08364528301</v>
      </c>
      <c r="AG291" s="28">
        <v>612.06757468978003</v>
      </c>
      <c r="AH291" s="28">
        <v>925.83299534177002</v>
      </c>
      <c r="AI291" s="28">
        <v>62379.632352503497</v>
      </c>
      <c r="AJ291" s="28">
        <v>92.538854216962505</v>
      </c>
      <c r="AK291" s="28">
        <v>125.983955420852</v>
      </c>
      <c r="AL291" s="28">
        <v>62598.155162141302</v>
      </c>
      <c r="AM291" s="28">
        <v>4195286.7757427404</v>
      </c>
      <c r="AN291" s="28">
        <v>753153.80814783496</v>
      </c>
      <c r="AO291" s="28">
        <v>3401.6489052359302</v>
      </c>
      <c r="AP291" s="28">
        <v>756555.457053071</v>
      </c>
      <c r="AQ291" s="28">
        <v>5562163.2427958101</v>
      </c>
    </row>
    <row r="292" spans="4:43" x14ac:dyDescent="0.3">
      <c r="D292" s="27" t="s">
        <v>194</v>
      </c>
      <c r="E292" s="27" t="s">
        <v>530</v>
      </c>
      <c r="F292" s="27" t="s">
        <v>426</v>
      </c>
      <c r="G292" s="27" t="s">
        <v>285</v>
      </c>
      <c r="H292" s="27" t="s">
        <v>286</v>
      </c>
      <c r="I292" s="28">
        <v>3673961.1</v>
      </c>
      <c r="J292" s="28">
        <v>5471.27</v>
      </c>
      <c r="K292" s="28">
        <v>8275.85</v>
      </c>
      <c r="L292" s="28" t="s">
        <v>578</v>
      </c>
      <c r="M292" s="28" t="s">
        <v>578</v>
      </c>
      <c r="N292" s="28" t="s">
        <v>578</v>
      </c>
      <c r="O292" s="28" t="s">
        <v>578</v>
      </c>
      <c r="P292" s="28" t="s">
        <v>578</v>
      </c>
      <c r="Q292" s="28" t="s">
        <v>578</v>
      </c>
      <c r="R292" s="28" t="s">
        <v>578</v>
      </c>
      <c r="S292" s="28" t="s">
        <v>578</v>
      </c>
      <c r="T292" s="28" t="s">
        <v>578</v>
      </c>
      <c r="U292" s="28" t="s">
        <v>578</v>
      </c>
      <c r="V292" s="28" t="s">
        <v>578</v>
      </c>
      <c r="W292" s="28" t="s">
        <v>578</v>
      </c>
      <c r="X292" s="28">
        <v>5471.27</v>
      </c>
      <c r="Y292" s="28">
        <v>8275.85</v>
      </c>
      <c r="Z292" s="28">
        <v>3687708.22</v>
      </c>
      <c r="AA292" s="28">
        <v>275803.32814978098</v>
      </c>
      <c r="AB292" s="28">
        <v>410.70830488252</v>
      </c>
      <c r="AC292" s="28">
        <v>621.24912988675203</v>
      </c>
      <c r="AD292" s="28">
        <v>276835.28558455099</v>
      </c>
      <c r="AE292" s="28">
        <v>39152.67</v>
      </c>
      <c r="AF292" s="28">
        <v>27638.595307848998</v>
      </c>
      <c r="AG292" s="28">
        <v>41.000403706312298</v>
      </c>
      <c r="AH292" s="28">
        <v>62.018522371286203</v>
      </c>
      <c r="AI292" s="28">
        <v>4178.6074205944897</v>
      </c>
      <c r="AJ292" s="28">
        <v>6.1988749907852396</v>
      </c>
      <c r="AK292" s="28">
        <v>8.4392528641809008</v>
      </c>
      <c r="AL292" s="28">
        <v>4193.2455484494603</v>
      </c>
      <c r="AM292" s="28">
        <v>281028.53113299899</v>
      </c>
      <c r="AN292" s="28">
        <v>50451.308750767901</v>
      </c>
      <c r="AO292" s="28">
        <v>230.49828965092399</v>
      </c>
      <c r="AP292" s="28">
        <v>50681.807040418797</v>
      </c>
      <c r="AQ292" s="28">
        <v>370863.00817341701</v>
      </c>
    </row>
    <row r="293" spans="4:43" x14ac:dyDescent="0.3">
      <c r="D293" s="27" t="s">
        <v>195</v>
      </c>
      <c r="E293" s="27" t="s">
        <v>531</v>
      </c>
      <c r="F293" s="27" t="s">
        <v>426</v>
      </c>
      <c r="G293" s="27" t="s">
        <v>285</v>
      </c>
      <c r="H293" s="27" t="s">
        <v>286</v>
      </c>
      <c r="I293" s="28">
        <v>2796931.51</v>
      </c>
      <c r="J293" s="28">
        <v>4164.72</v>
      </c>
      <c r="K293" s="28">
        <v>6301.03</v>
      </c>
      <c r="L293" s="28" t="s">
        <v>578</v>
      </c>
      <c r="M293" s="28" t="s">
        <v>578</v>
      </c>
      <c r="N293" s="28" t="s">
        <v>578</v>
      </c>
      <c r="O293" s="28">
        <v>1186739.8600000001</v>
      </c>
      <c r="P293" s="28">
        <v>1767.22</v>
      </c>
      <c r="Q293" s="28">
        <v>2673.14</v>
      </c>
      <c r="R293" s="28" t="s">
        <v>578</v>
      </c>
      <c r="S293" s="28" t="s">
        <v>578</v>
      </c>
      <c r="T293" s="28" t="s">
        <v>578</v>
      </c>
      <c r="U293" s="28" t="s">
        <v>578</v>
      </c>
      <c r="V293" s="28" t="s">
        <v>578</v>
      </c>
      <c r="W293" s="28" t="s">
        <v>578</v>
      </c>
      <c r="X293" s="28">
        <v>5931.94</v>
      </c>
      <c r="Y293" s="28">
        <v>8974.17</v>
      </c>
      <c r="Z293" s="28">
        <v>3998577.48</v>
      </c>
      <c r="AA293" s="28">
        <v>286401.73552230198</v>
      </c>
      <c r="AB293" s="28">
        <v>426.49076196439199</v>
      </c>
      <c r="AC293" s="28">
        <v>645.12212807164099</v>
      </c>
      <c r="AD293" s="28">
        <v>287473.34841233701</v>
      </c>
      <c r="AE293" s="28">
        <v>74340.52</v>
      </c>
      <c r="AF293" s="28">
        <v>28700.6749222156</v>
      </c>
      <c r="AG293" s="28">
        <v>42.575943000992403</v>
      </c>
      <c r="AH293" s="28">
        <v>64.401733514617206</v>
      </c>
      <c r="AI293" s="28">
        <v>4339.1804782489098</v>
      </c>
      <c r="AJ293" s="28">
        <v>6.43708169725452</v>
      </c>
      <c r="AK293" s="28">
        <v>8.7635514881774004</v>
      </c>
      <c r="AL293" s="28">
        <v>4354.3811114343498</v>
      </c>
      <c r="AM293" s="28">
        <v>291827.72952377202</v>
      </c>
      <c r="AN293" s="28">
        <v>52390.0218418449</v>
      </c>
      <c r="AO293" s="28">
        <v>239.35574176650701</v>
      </c>
      <c r="AP293" s="28">
        <v>52629.3775836114</v>
      </c>
      <c r="AQ293" s="28">
        <v>418797.62710738298</v>
      </c>
    </row>
    <row r="294" spans="4:43" x14ac:dyDescent="0.3">
      <c r="D294" s="27" t="s">
        <v>196</v>
      </c>
      <c r="E294" s="27" t="s">
        <v>532</v>
      </c>
      <c r="F294" s="27" t="s">
        <v>426</v>
      </c>
      <c r="G294" s="27" t="s">
        <v>285</v>
      </c>
      <c r="H294" s="27" t="s">
        <v>286</v>
      </c>
      <c r="I294" s="28">
        <v>5167393.5999999996</v>
      </c>
      <c r="J294" s="28">
        <v>7695.51</v>
      </c>
      <c r="K294" s="28">
        <v>11641.04</v>
      </c>
      <c r="L294" s="28" t="s">
        <v>578</v>
      </c>
      <c r="M294" s="28" t="s">
        <v>578</v>
      </c>
      <c r="N294" s="28" t="s">
        <v>578</v>
      </c>
      <c r="O294" s="28">
        <v>1186739.8600000001</v>
      </c>
      <c r="P294" s="28">
        <v>1767.22</v>
      </c>
      <c r="Q294" s="28">
        <v>2673.14</v>
      </c>
      <c r="R294" s="28" t="s">
        <v>578</v>
      </c>
      <c r="S294" s="28" t="s">
        <v>578</v>
      </c>
      <c r="T294" s="28" t="s">
        <v>578</v>
      </c>
      <c r="U294" s="28" t="s">
        <v>578</v>
      </c>
      <c r="V294" s="28" t="s">
        <v>578</v>
      </c>
      <c r="W294" s="28" t="s">
        <v>578</v>
      </c>
      <c r="X294" s="28">
        <v>9462.73</v>
      </c>
      <c r="Y294" s="28">
        <v>14314.18</v>
      </c>
      <c r="Z294" s="28">
        <v>6377910.3700000001</v>
      </c>
      <c r="AA294" s="28">
        <v>463954.04530132801</v>
      </c>
      <c r="AB294" s="28">
        <v>690.890041374053</v>
      </c>
      <c r="AC294" s="28">
        <v>1045.0600778287601</v>
      </c>
      <c r="AD294" s="28">
        <v>465689.99542053102</v>
      </c>
      <c r="AE294" s="28">
        <v>106216.29</v>
      </c>
      <c r="AF294" s="28">
        <v>46493.413204766803</v>
      </c>
      <c r="AG294" s="28">
        <v>68.970535218860604</v>
      </c>
      <c r="AH294" s="28">
        <v>104.32703814504001</v>
      </c>
      <c r="AI294" s="28">
        <v>7029.2183543435103</v>
      </c>
      <c r="AJ294" s="28">
        <v>10.4276955156772</v>
      </c>
      <c r="AK294" s="28">
        <v>14.1964403828601</v>
      </c>
      <c r="AL294" s="28">
        <v>7053.8424902420502</v>
      </c>
      <c r="AM294" s="28">
        <v>472743.83791077201</v>
      </c>
      <c r="AN294" s="28">
        <v>84868.768414022299</v>
      </c>
      <c r="AO294" s="28">
        <v>387.742289536231</v>
      </c>
      <c r="AP294" s="28">
        <v>85256.510703558495</v>
      </c>
      <c r="AQ294" s="28">
        <v>664216.63861432998</v>
      </c>
    </row>
    <row r="295" spans="4:43" x14ac:dyDescent="0.3">
      <c r="D295" s="27" t="s">
        <v>197</v>
      </c>
      <c r="E295" s="27" t="s">
        <v>533</v>
      </c>
      <c r="F295" s="27" t="s">
        <v>426</v>
      </c>
      <c r="G295" s="27" t="s">
        <v>285</v>
      </c>
      <c r="H295" s="27" t="s">
        <v>286</v>
      </c>
      <c r="I295" s="28">
        <v>30516995.48</v>
      </c>
      <c r="J295" s="28">
        <v>45444.57</v>
      </c>
      <c r="K295" s="28">
        <v>68739.990000000005</v>
      </c>
      <c r="L295" s="28" t="s">
        <v>578</v>
      </c>
      <c r="M295" s="28" t="s">
        <v>578</v>
      </c>
      <c r="N295" s="28" t="s">
        <v>578</v>
      </c>
      <c r="O295" s="28">
        <v>5380778.0800000001</v>
      </c>
      <c r="P295" s="28">
        <v>8012.7</v>
      </c>
      <c r="Q295" s="28">
        <v>12120.24</v>
      </c>
      <c r="R295" s="28" t="s">
        <v>578</v>
      </c>
      <c r="S295" s="28" t="s">
        <v>578</v>
      </c>
      <c r="T295" s="28" t="s">
        <v>578</v>
      </c>
      <c r="U295" s="28">
        <v>558219.94999999995</v>
      </c>
      <c r="V295" s="28">
        <v>831.26</v>
      </c>
      <c r="W295" s="28">
        <v>1257.3900000000001</v>
      </c>
      <c r="X295" s="28">
        <v>54288.53</v>
      </c>
      <c r="Y295" s="28">
        <v>82117.62</v>
      </c>
      <c r="Z295" s="28">
        <v>36592399.659999996</v>
      </c>
      <c r="AA295" s="28">
        <v>2652935.0452928101</v>
      </c>
      <c r="AB295" s="28">
        <v>3950.57763351941</v>
      </c>
      <c r="AC295" s="28">
        <v>5975.7566958219604</v>
      </c>
      <c r="AD295" s="28">
        <v>2662861.3796221502</v>
      </c>
      <c r="AE295" s="28">
        <v>563661.5</v>
      </c>
      <c r="AF295" s="28">
        <v>265853.927821638</v>
      </c>
      <c r="AG295" s="28">
        <v>394.38033106192302</v>
      </c>
      <c r="AH295" s="28">
        <v>596.55230616652398</v>
      </c>
      <c r="AI295" s="28">
        <v>40193.764669154902</v>
      </c>
      <c r="AJ295" s="28">
        <v>59.626592669402697</v>
      </c>
      <c r="AK295" s="28">
        <v>81.176647974774198</v>
      </c>
      <c r="AL295" s="28">
        <v>40334.567909799</v>
      </c>
      <c r="AM295" s="28">
        <v>2703195.94753196</v>
      </c>
      <c r="AN295" s="28">
        <v>485287.99838553398</v>
      </c>
      <c r="AO295" s="28">
        <v>2217.1487001161499</v>
      </c>
      <c r="AP295" s="28">
        <v>487505.14708565001</v>
      </c>
      <c r="AQ295" s="28">
        <v>3754362.5946176099</v>
      </c>
    </row>
    <row r="296" spans="4:43" x14ac:dyDescent="0.3">
      <c r="D296" s="27" t="s">
        <v>198</v>
      </c>
      <c r="E296" s="27" t="s">
        <v>534</v>
      </c>
      <c r="F296" s="27" t="s">
        <v>426</v>
      </c>
      <c r="G296" s="27" t="s">
        <v>289</v>
      </c>
      <c r="H296" s="27" t="s">
        <v>290</v>
      </c>
      <c r="I296" s="28">
        <v>4807603.9400000004</v>
      </c>
      <c r="J296" s="28">
        <v>7159.54</v>
      </c>
      <c r="K296" s="28">
        <v>10829.38</v>
      </c>
      <c r="L296" s="28" t="s">
        <v>578</v>
      </c>
      <c r="M296" s="28" t="s">
        <v>578</v>
      </c>
      <c r="N296" s="28" t="s">
        <v>578</v>
      </c>
      <c r="O296" s="28" t="s">
        <v>578</v>
      </c>
      <c r="P296" s="28" t="s">
        <v>578</v>
      </c>
      <c r="Q296" s="28" t="s">
        <v>578</v>
      </c>
      <c r="R296" s="28" t="s">
        <v>578</v>
      </c>
      <c r="S296" s="28" t="s">
        <v>578</v>
      </c>
      <c r="T296" s="28" t="s">
        <v>578</v>
      </c>
      <c r="U296" s="28" t="s">
        <v>578</v>
      </c>
      <c r="V296" s="28" t="s">
        <v>578</v>
      </c>
      <c r="W296" s="28" t="s">
        <v>578</v>
      </c>
      <c r="X296" s="28">
        <v>7159.54</v>
      </c>
      <c r="Y296" s="28">
        <v>10829.38</v>
      </c>
      <c r="Z296" s="28">
        <v>4825592.8600000003</v>
      </c>
      <c r="AA296" s="28">
        <v>348530.81999027502</v>
      </c>
      <c r="AB296" s="28">
        <v>519.00933085958798</v>
      </c>
      <c r="AC296" s="28">
        <v>785.06837110817901</v>
      </c>
      <c r="AD296" s="28">
        <v>349834.89769224299</v>
      </c>
      <c r="AE296" s="28">
        <v>60723</v>
      </c>
      <c r="AF296" s="28">
        <v>34926.707921146299</v>
      </c>
      <c r="AG296" s="28">
        <v>51.811935771308299</v>
      </c>
      <c r="AH296" s="28">
        <v>78.372391665934103</v>
      </c>
      <c r="AI296" s="28">
        <v>5280.4782323648697</v>
      </c>
      <c r="AJ296" s="28">
        <v>7.8334768403142903</v>
      </c>
      <c r="AK296" s="28">
        <v>10.6646273653508</v>
      </c>
      <c r="AL296" s="28">
        <v>5298.9763365705303</v>
      </c>
      <c r="AM296" s="28">
        <v>355133.87402881403</v>
      </c>
      <c r="AN296" s="28">
        <v>63754.981226460099</v>
      </c>
      <c r="AO296" s="28">
        <v>287.95188944263901</v>
      </c>
      <c r="AP296" s="28">
        <v>64042.933115902801</v>
      </c>
      <c r="AQ296" s="28">
        <v>479899.80714471702</v>
      </c>
    </row>
    <row r="297" spans="4:43" x14ac:dyDescent="0.3">
      <c r="D297" s="27" t="s">
        <v>198</v>
      </c>
      <c r="E297" s="27" t="s">
        <v>534</v>
      </c>
      <c r="F297" s="27" t="s">
        <v>426</v>
      </c>
      <c r="G297" s="27" t="s">
        <v>417</v>
      </c>
      <c r="H297" s="27" t="s">
        <v>418</v>
      </c>
      <c r="I297" s="28">
        <v>754946.84</v>
      </c>
      <c r="J297" s="28">
        <v>1124.24</v>
      </c>
      <c r="K297" s="28">
        <v>1700.56</v>
      </c>
      <c r="L297" s="28" t="s">
        <v>578</v>
      </c>
      <c r="M297" s="28" t="s">
        <v>578</v>
      </c>
      <c r="N297" s="28" t="s">
        <v>578</v>
      </c>
      <c r="O297" s="28" t="s">
        <v>578</v>
      </c>
      <c r="P297" s="28" t="s">
        <v>578</v>
      </c>
      <c r="Q297" s="28" t="s">
        <v>578</v>
      </c>
      <c r="R297" s="28" t="s">
        <v>578</v>
      </c>
      <c r="S297" s="28" t="s">
        <v>578</v>
      </c>
      <c r="T297" s="28" t="s">
        <v>578</v>
      </c>
      <c r="U297" s="28" t="s">
        <v>578</v>
      </c>
      <c r="V297" s="28" t="s">
        <v>578</v>
      </c>
      <c r="W297" s="28" t="s">
        <v>578</v>
      </c>
      <c r="X297" s="28">
        <v>1124.24</v>
      </c>
      <c r="Y297" s="28">
        <v>1700.56</v>
      </c>
      <c r="Z297" s="28">
        <v>757771.64</v>
      </c>
      <c r="AA297" s="28">
        <v>75870.935681124494</v>
      </c>
      <c r="AB297" s="28">
        <v>112.98204263632999</v>
      </c>
      <c r="AC297" s="28">
        <v>170.899868682972</v>
      </c>
      <c r="AD297" s="28">
        <v>76154.817592443796</v>
      </c>
      <c r="AE297" s="28">
        <v>8381.1200000000008</v>
      </c>
      <c r="AF297" s="28">
        <v>7603.1210390547303</v>
      </c>
      <c r="AG297" s="28">
        <v>11.278830510632901</v>
      </c>
      <c r="AH297" s="28">
        <v>17.0607198737884</v>
      </c>
      <c r="AI297" s="28">
        <v>1149.4961172809601</v>
      </c>
      <c r="AJ297" s="28">
        <v>1.70525297454335</v>
      </c>
      <c r="AK297" s="28">
        <v>2.3215601332436302</v>
      </c>
      <c r="AL297" s="28">
        <v>1153.52293038875</v>
      </c>
      <c r="AM297" s="28">
        <v>77308.340522832499</v>
      </c>
      <c r="AN297" s="28">
        <v>13878.686768928401</v>
      </c>
      <c r="AO297" s="28">
        <v>0</v>
      </c>
      <c r="AP297" s="28">
        <v>13878.686768928401</v>
      </c>
      <c r="AQ297" s="28">
        <v>99568.147291760906</v>
      </c>
    </row>
    <row r="298" spans="4:43" x14ac:dyDescent="0.3">
      <c r="D298" s="27" t="s">
        <v>199</v>
      </c>
      <c r="E298" s="27" t="s">
        <v>535</v>
      </c>
      <c r="F298" s="27" t="s">
        <v>426</v>
      </c>
      <c r="G298" s="27" t="s">
        <v>285</v>
      </c>
      <c r="H298" s="27" t="s">
        <v>286</v>
      </c>
      <c r="I298" s="28">
        <v>11774860.24</v>
      </c>
      <c r="J298" s="28">
        <v>17535.580000000002</v>
      </c>
      <c r="K298" s="28">
        <v>26519.74</v>
      </c>
      <c r="L298" s="28" t="s">
        <v>578</v>
      </c>
      <c r="M298" s="28" t="s">
        <v>578</v>
      </c>
      <c r="N298" s="28" t="s">
        <v>578</v>
      </c>
      <c r="O298" s="28" t="s">
        <v>578</v>
      </c>
      <c r="P298" s="28" t="s">
        <v>578</v>
      </c>
      <c r="Q298" s="28" t="s">
        <v>578</v>
      </c>
      <c r="R298" s="28" t="s">
        <v>578</v>
      </c>
      <c r="S298" s="28" t="s">
        <v>578</v>
      </c>
      <c r="T298" s="28" t="s">
        <v>578</v>
      </c>
      <c r="U298" s="28" t="s">
        <v>578</v>
      </c>
      <c r="V298" s="28" t="s">
        <v>578</v>
      </c>
      <c r="W298" s="28" t="s">
        <v>578</v>
      </c>
      <c r="X298" s="28">
        <v>17535.580000000002</v>
      </c>
      <c r="Y298" s="28">
        <v>26519.74</v>
      </c>
      <c r="Z298" s="28">
        <v>11818915.560000001</v>
      </c>
      <c r="AA298" s="28">
        <v>867507.83504687797</v>
      </c>
      <c r="AB298" s="28">
        <v>1291.8360093901299</v>
      </c>
      <c r="AC298" s="28">
        <v>1954.0681295740301</v>
      </c>
      <c r="AD298" s="28">
        <v>870753.73918584501</v>
      </c>
      <c r="AE298" s="28">
        <v>142077.06</v>
      </c>
      <c r="AF298" s="28">
        <v>86934.041516190497</v>
      </c>
      <c r="AG298" s="28">
        <v>128.96208212770199</v>
      </c>
      <c r="AH298" s="28">
        <v>195.072171307746</v>
      </c>
      <c r="AI298" s="28">
        <v>13143.331885563</v>
      </c>
      <c r="AJ298" s="28">
        <v>19.497852542801301</v>
      </c>
      <c r="AK298" s="28">
        <v>26.544704992731099</v>
      </c>
      <c r="AL298" s="28">
        <v>13189.374443098501</v>
      </c>
      <c r="AM298" s="28">
        <v>883943.113628936</v>
      </c>
      <c r="AN298" s="28">
        <v>158688.82338748401</v>
      </c>
      <c r="AO298" s="28">
        <v>725.00601634705799</v>
      </c>
      <c r="AP298" s="28">
        <v>159413.82940383101</v>
      </c>
      <c r="AQ298" s="28">
        <v>1185434.00303277</v>
      </c>
    </row>
    <row r="299" spans="4:43" x14ac:dyDescent="0.3">
      <c r="D299" s="27" t="s">
        <v>200</v>
      </c>
      <c r="E299" s="27" t="s">
        <v>536</v>
      </c>
      <c r="F299" s="27" t="s">
        <v>426</v>
      </c>
      <c r="G299" s="27" t="s">
        <v>285</v>
      </c>
      <c r="H299" s="27" t="s">
        <v>286</v>
      </c>
      <c r="I299" s="28">
        <v>11091730.73</v>
      </c>
      <c r="J299" s="28">
        <v>16517.38</v>
      </c>
      <c r="K299" s="28">
        <v>24983.54</v>
      </c>
      <c r="L299" s="28" t="s">
        <v>578</v>
      </c>
      <c r="M299" s="28" t="s">
        <v>578</v>
      </c>
      <c r="N299" s="28" t="s">
        <v>578</v>
      </c>
      <c r="O299" s="28">
        <v>1165456.29</v>
      </c>
      <c r="P299" s="28">
        <v>1735.52</v>
      </c>
      <c r="Q299" s="28">
        <v>2625.2</v>
      </c>
      <c r="R299" s="28" t="s">
        <v>578</v>
      </c>
      <c r="S299" s="28" t="s">
        <v>578</v>
      </c>
      <c r="T299" s="28" t="s">
        <v>578</v>
      </c>
      <c r="U299" s="28" t="s">
        <v>578</v>
      </c>
      <c r="V299" s="28" t="s">
        <v>578</v>
      </c>
      <c r="W299" s="28" t="s">
        <v>578</v>
      </c>
      <c r="X299" s="28">
        <v>18252.900000000001</v>
      </c>
      <c r="Y299" s="28">
        <v>27608.74</v>
      </c>
      <c r="Z299" s="28">
        <v>12303048.66</v>
      </c>
      <c r="AA299" s="28">
        <v>889494.84245273995</v>
      </c>
      <c r="AB299" s="28">
        <v>1324.5776578339601</v>
      </c>
      <c r="AC299" s="28">
        <v>2003.5939873827699</v>
      </c>
      <c r="AD299" s="28">
        <v>892823.01409795799</v>
      </c>
      <c r="AE299" s="28">
        <v>191353.94</v>
      </c>
      <c r="AF299" s="28">
        <v>89137.386934192094</v>
      </c>
      <c r="AG299" s="28">
        <v>132.23062926753599</v>
      </c>
      <c r="AH299" s="28">
        <v>200.01628028202501</v>
      </c>
      <c r="AI299" s="28">
        <v>13476.449955104699</v>
      </c>
      <c r="AJ299" s="28">
        <v>19.992026094516898</v>
      </c>
      <c r="AK299" s="28">
        <v>27.2174811929155</v>
      </c>
      <c r="AL299" s="28">
        <v>13523.659462392099</v>
      </c>
      <c r="AM299" s="28">
        <v>906346.67356035404</v>
      </c>
      <c r="AN299" s="28">
        <v>162710.795514867</v>
      </c>
      <c r="AO299" s="28">
        <v>743.38131165458401</v>
      </c>
      <c r="AP299" s="28">
        <v>163454.17682652199</v>
      </c>
      <c r="AQ299" s="28">
        <v>1261154.79038688</v>
      </c>
    </row>
    <row r="300" spans="4:43" x14ac:dyDescent="0.3">
      <c r="D300" s="27" t="s">
        <v>200</v>
      </c>
      <c r="E300" s="27" t="s">
        <v>536</v>
      </c>
      <c r="F300" s="27" t="s">
        <v>426</v>
      </c>
      <c r="G300" s="27" t="s">
        <v>302</v>
      </c>
      <c r="H300" s="27" t="s">
        <v>303</v>
      </c>
      <c r="I300" s="28">
        <v>839615.62</v>
      </c>
      <c r="J300" s="28">
        <v>1250.46</v>
      </c>
      <c r="K300" s="28">
        <v>1891.22</v>
      </c>
      <c r="L300" s="28" t="s">
        <v>578</v>
      </c>
      <c r="M300" s="28" t="s">
        <v>578</v>
      </c>
      <c r="N300" s="28" t="s">
        <v>578</v>
      </c>
      <c r="O300" s="28" t="s">
        <v>578</v>
      </c>
      <c r="P300" s="28" t="s">
        <v>578</v>
      </c>
      <c r="Q300" s="28" t="s">
        <v>578</v>
      </c>
      <c r="R300" s="28" t="s">
        <v>578</v>
      </c>
      <c r="S300" s="28" t="s">
        <v>578</v>
      </c>
      <c r="T300" s="28" t="s">
        <v>578</v>
      </c>
      <c r="U300" s="28" t="s">
        <v>578</v>
      </c>
      <c r="V300" s="28" t="s">
        <v>578</v>
      </c>
      <c r="W300" s="28" t="s">
        <v>578</v>
      </c>
      <c r="X300" s="28">
        <v>1250.46</v>
      </c>
      <c r="Y300" s="28">
        <v>1891.22</v>
      </c>
      <c r="Z300" s="28">
        <v>842757.3</v>
      </c>
      <c r="AA300" s="28">
        <v>73254.554622674303</v>
      </c>
      <c r="AB300" s="28">
        <v>109.085898324414</v>
      </c>
      <c r="AC300" s="28">
        <v>165.00645157885199</v>
      </c>
      <c r="AD300" s="28">
        <v>73528.646972577597</v>
      </c>
      <c r="AE300" s="28">
        <v>8528.5400000000009</v>
      </c>
      <c r="AF300" s="28">
        <v>7340.9302319161798</v>
      </c>
      <c r="AG300" s="28">
        <v>10.889884226604</v>
      </c>
      <c r="AH300" s="28">
        <v>16.4723872810155</v>
      </c>
      <c r="AI300" s="28">
        <v>1109.85617031124</v>
      </c>
      <c r="AJ300" s="28">
        <v>1.64644795861972</v>
      </c>
      <c r="AK300" s="28">
        <v>2.24150199369421</v>
      </c>
      <c r="AL300" s="28">
        <v>1113.74412026355</v>
      </c>
      <c r="AM300" s="28">
        <v>74642.391092841106</v>
      </c>
      <c r="AN300" s="28">
        <v>13400.085406767101</v>
      </c>
      <c r="AO300" s="28">
        <v>145.211199442631</v>
      </c>
      <c r="AP300" s="28">
        <v>13545.2966062097</v>
      </c>
      <c r="AQ300" s="28">
        <v>96716.227699050898</v>
      </c>
    </row>
    <row r="301" spans="4:43" x14ac:dyDescent="0.3">
      <c r="D301" s="27" t="s">
        <v>201</v>
      </c>
      <c r="E301" s="27" t="s">
        <v>537</v>
      </c>
      <c r="F301" s="27" t="s">
        <v>426</v>
      </c>
      <c r="G301" s="27" t="s">
        <v>285</v>
      </c>
      <c r="H301" s="27" t="s">
        <v>286</v>
      </c>
      <c r="I301" s="28">
        <v>11139521.98</v>
      </c>
      <c r="J301" s="28">
        <v>16591.3</v>
      </c>
      <c r="K301" s="28">
        <v>25093.06</v>
      </c>
      <c r="L301" s="28" t="s">
        <v>578</v>
      </c>
      <c r="M301" s="28" t="s">
        <v>578</v>
      </c>
      <c r="N301" s="28" t="s">
        <v>578</v>
      </c>
      <c r="O301" s="28">
        <v>1507244.24</v>
      </c>
      <c r="P301" s="28">
        <v>2244.4899999999998</v>
      </c>
      <c r="Q301" s="28">
        <v>3395.08</v>
      </c>
      <c r="R301" s="28" t="s">
        <v>578</v>
      </c>
      <c r="S301" s="28" t="s">
        <v>578</v>
      </c>
      <c r="T301" s="28" t="s">
        <v>578</v>
      </c>
      <c r="U301" s="28" t="s">
        <v>578</v>
      </c>
      <c r="V301" s="28" t="s">
        <v>578</v>
      </c>
      <c r="W301" s="28" t="s">
        <v>578</v>
      </c>
      <c r="X301" s="28">
        <v>18835.79</v>
      </c>
      <c r="Y301" s="28">
        <v>28488.14</v>
      </c>
      <c r="Z301" s="28">
        <v>12694090.15</v>
      </c>
      <c r="AA301" s="28">
        <v>908406.70994612901</v>
      </c>
      <c r="AB301" s="28">
        <v>1352.73993907303</v>
      </c>
      <c r="AC301" s="28">
        <v>2046.1931376920099</v>
      </c>
      <c r="AD301" s="28">
        <v>911805.64302289404</v>
      </c>
      <c r="AE301" s="28">
        <v>224194.83</v>
      </c>
      <c r="AF301" s="28">
        <v>91032.568748269696</v>
      </c>
      <c r="AG301" s="28">
        <v>135.042031895223</v>
      </c>
      <c r="AH301" s="28">
        <v>204.26889784181299</v>
      </c>
      <c r="AI301" s="28">
        <v>13762.9775699662</v>
      </c>
      <c r="AJ301" s="28">
        <v>20.417083700354802</v>
      </c>
      <c r="AK301" s="28">
        <v>27.7961617797706</v>
      </c>
      <c r="AL301" s="28">
        <v>13811.1908154463</v>
      </c>
      <c r="AM301" s="28">
        <v>925616.83383832499</v>
      </c>
      <c r="AN301" s="28">
        <v>166170.24784143799</v>
      </c>
      <c r="AO301" s="28">
        <v>759.18660719079003</v>
      </c>
      <c r="AP301" s="28">
        <v>166929.43444862799</v>
      </c>
      <c r="AQ301" s="28">
        <v>1316741.09828695</v>
      </c>
    </row>
    <row r="302" spans="4:43" x14ac:dyDescent="0.3">
      <c r="D302" s="27" t="s">
        <v>202</v>
      </c>
      <c r="E302" s="27" t="s">
        <v>538</v>
      </c>
      <c r="F302" s="27" t="s">
        <v>426</v>
      </c>
      <c r="G302" s="27" t="s">
        <v>285</v>
      </c>
      <c r="H302" s="27" t="s">
        <v>286</v>
      </c>
      <c r="I302" s="28">
        <v>4283236.76</v>
      </c>
      <c r="J302" s="28">
        <v>6378.42</v>
      </c>
      <c r="K302" s="28">
        <v>9647.2800000000007</v>
      </c>
      <c r="L302" s="28" t="s">
        <v>578</v>
      </c>
      <c r="M302" s="28" t="s">
        <v>578</v>
      </c>
      <c r="N302" s="28" t="s">
        <v>578</v>
      </c>
      <c r="O302" s="28">
        <v>1496584.6</v>
      </c>
      <c r="P302" s="28">
        <v>2228.61</v>
      </c>
      <c r="Q302" s="28">
        <v>3371.07</v>
      </c>
      <c r="R302" s="28" t="s">
        <v>578</v>
      </c>
      <c r="S302" s="28" t="s">
        <v>578</v>
      </c>
      <c r="T302" s="28" t="s">
        <v>578</v>
      </c>
      <c r="U302" s="28" t="s">
        <v>578</v>
      </c>
      <c r="V302" s="28" t="s">
        <v>578</v>
      </c>
      <c r="W302" s="28" t="s">
        <v>578</v>
      </c>
      <c r="X302" s="28">
        <v>8607.0300000000007</v>
      </c>
      <c r="Y302" s="28">
        <v>13018.35</v>
      </c>
      <c r="Z302" s="28">
        <v>5801446.7400000002</v>
      </c>
      <c r="AA302" s="28">
        <v>413454.48152599001</v>
      </c>
      <c r="AB302" s="28">
        <v>615.68940791396506</v>
      </c>
      <c r="AC302" s="28">
        <v>931.30942255291598</v>
      </c>
      <c r="AD302" s="28">
        <v>415001.48035645601</v>
      </c>
      <c r="AE302" s="28">
        <v>110529.69</v>
      </c>
      <c r="AF302" s="28">
        <v>41432.788972370101</v>
      </c>
      <c r="AG302" s="28">
        <v>61.463365110425599</v>
      </c>
      <c r="AH302" s="28">
        <v>92.971452462274101</v>
      </c>
      <c r="AI302" s="28">
        <v>6264.1157239530303</v>
      </c>
      <c r="AJ302" s="28">
        <v>9.2926820809293798</v>
      </c>
      <c r="AK302" s="28">
        <v>12.651213967693099</v>
      </c>
      <c r="AL302" s="28">
        <v>6286.0596200016498</v>
      </c>
      <c r="AM302" s="28">
        <v>421287.53997646098</v>
      </c>
      <c r="AN302" s="28">
        <v>75631.138470225502</v>
      </c>
      <c r="AO302" s="28">
        <v>345.538074103638</v>
      </c>
      <c r="AP302" s="28">
        <v>75976.676544329195</v>
      </c>
      <c r="AQ302" s="28">
        <v>607793.90652078995</v>
      </c>
    </row>
    <row r="303" spans="4:43" x14ac:dyDescent="0.3">
      <c r="D303" s="27" t="s">
        <v>203</v>
      </c>
      <c r="E303" s="27" t="s">
        <v>539</v>
      </c>
      <c r="F303" s="27" t="s">
        <v>426</v>
      </c>
      <c r="G303" s="27" t="s">
        <v>285</v>
      </c>
      <c r="H303" s="27" t="s">
        <v>286</v>
      </c>
      <c r="I303" s="28">
        <v>7069008.4699999997</v>
      </c>
      <c r="J303" s="28">
        <v>10527.51</v>
      </c>
      <c r="K303" s="28">
        <v>15923.27</v>
      </c>
      <c r="L303" s="28" t="s">
        <v>578</v>
      </c>
      <c r="M303" s="28" t="s">
        <v>578</v>
      </c>
      <c r="N303" s="28" t="s">
        <v>578</v>
      </c>
      <c r="O303" s="28">
        <v>655875.36</v>
      </c>
      <c r="P303" s="28">
        <v>976.69</v>
      </c>
      <c r="Q303" s="28">
        <v>1477.36</v>
      </c>
      <c r="R303" s="28" t="s">
        <v>578</v>
      </c>
      <c r="S303" s="28" t="s">
        <v>578</v>
      </c>
      <c r="T303" s="28" t="s">
        <v>578</v>
      </c>
      <c r="U303" s="28" t="s">
        <v>578</v>
      </c>
      <c r="V303" s="28" t="s">
        <v>578</v>
      </c>
      <c r="W303" s="28" t="s">
        <v>578</v>
      </c>
      <c r="X303" s="28">
        <v>11504.2</v>
      </c>
      <c r="Y303" s="28">
        <v>17400.63</v>
      </c>
      <c r="Z303" s="28">
        <v>7753788.6600000001</v>
      </c>
      <c r="AA303" s="28">
        <v>558910.37766829401</v>
      </c>
      <c r="AB303" s="28">
        <v>832.29283657800602</v>
      </c>
      <c r="AC303" s="28">
        <v>1258.94995728464</v>
      </c>
      <c r="AD303" s="28">
        <v>561001.62046215695</v>
      </c>
      <c r="AE303" s="28">
        <v>142365.15</v>
      </c>
      <c r="AF303" s="28">
        <v>56009.105639336798</v>
      </c>
      <c r="AG303" s="28">
        <v>83.086564887404407</v>
      </c>
      <c r="AH303" s="28">
        <v>125.679396235542</v>
      </c>
      <c r="AI303" s="28">
        <v>8467.8711721260806</v>
      </c>
      <c r="AJ303" s="28">
        <v>12.561906288534701</v>
      </c>
      <c r="AK303" s="28">
        <v>17.101990890714699</v>
      </c>
      <c r="AL303" s="28">
        <v>8497.5350693053297</v>
      </c>
      <c r="AM303" s="28">
        <v>569499.15553145995</v>
      </c>
      <c r="AN303" s="28">
        <v>102238.65033626001</v>
      </c>
      <c r="AO303" s="28">
        <v>467.10054945663302</v>
      </c>
      <c r="AP303" s="28">
        <v>102705.750885716</v>
      </c>
      <c r="AQ303" s="28">
        <v>814570.05641717697</v>
      </c>
    </row>
    <row r="304" spans="4:43" x14ac:dyDescent="0.3">
      <c r="D304" s="27" t="s">
        <v>203</v>
      </c>
      <c r="E304" s="27" t="s">
        <v>539</v>
      </c>
      <c r="F304" s="27" t="s">
        <v>426</v>
      </c>
      <c r="G304" s="27" t="s">
        <v>302</v>
      </c>
      <c r="H304" s="27" t="s">
        <v>303</v>
      </c>
      <c r="I304" s="28">
        <v>3101962.52</v>
      </c>
      <c r="J304" s="28">
        <v>4619.7700000000004</v>
      </c>
      <c r="K304" s="28">
        <v>6987.81</v>
      </c>
      <c r="L304" s="28" t="s">
        <v>578</v>
      </c>
      <c r="M304" s="28" t="s">
        <v>578</v>
      </c>
      <c r="N304" s="28" t="s">
        <v>578</v>
      </c>
      <c r="O304" s="28" t="s">
        <v>578</v>
      </c>
      <c r="P304" s="28" t="s">
        <v>578</v>
      </c>
      <c r="Q304" s="28" t="s">
        <v>578</v>
      </c>
      <c r="R304" s="28" t="s">
        <v>578</v>
      </c>
      <c r="S304" s="28" t="s">
        <v>578</v>
      </c>
      <c r="T304" s="28" t="s">
        <v>578</v>
      </c>
      <c r="U304" s="28">
        <v>54364.94</v>
      </c>
      <c r="V304" s="28">
        <v>80.959999999999994</v>
      </c>
      <c r="W304" s="28">
        <v>122.46</v>
      </c>
      <c r="X304" s="28">
        <v>4700.7299999999996</v>
      </c>
      <c r="Y304" s="28">
        <v>7110.27</v>
      </c>
      <c r="Z304" s="28">
        <v>3168138.46</v>
      </c>
      <c r="AA304" s="28">
        <v>242454.68735066699</v>
      </c>
      <c r="AB304" s="28">
        <v>361.04768338078901</v>
      </c>
      <c r="AC304" s="28">
        <v>546.13105609176</v>
      </c>
      <c r="AD304" s="28">
        <v>243361.86609014001</v>
      </c>
      <c r="AE304" s="28">
        <v>38236.160000000003</v>
      </c>
      <c r="AF304" s="28">
        <v>24296.686443080001</v>
      </c>
      <c r="AG304" s="28">
        <v>36.042857525724799</v>
      </c>
      <c r="AH304" s="28">
        <v>54.519579411850899</v>
      </c>
      <c r="AI304" s="28">
        <v>3673.35290147975</v>
      </c>
      <c r="AJ304" s="28">
        <v>5.4493406873028496</v>
      </c>
      <c r="AK304" s="28">
        <v>7.4188242336844699</v>
      </c>
      <c r="AL304" s="28">
        <v>3686.2210664007398</v>
      </c>
      <c r="AM304" s="28">
        <v>247048.08715653999</v>
      </c>
      <c r="AN304" s="28">
        <v>44351.010451399998</v>
      </c>
      <c r="AO304" s="28">
        <v>480.61361019819401</v>
      </c>
      <c r="AP304" s="28">
        <v>44831.624061598202</v>
      </c>
      <c r="AQ304" s="28">
        <v>330115.87121813803</v>
      </c>
    </row>
    <row r="305" spans="4:43" x14ac:dyDescent="0.3">
      <c r="D305" s="27" t="s">
        <v>203</v>
      </c>
      <c r="E305" s="27" t="s">
        <v>539</v>
      </c>
      <c r="F305" s="27" t="s">
        <v>426</v>
      </c>
      <c r="G305" s="27" t="s">
        <v>381</v>
      </c>
      <c r="H305" s="27" t="s">
        <v>382</v>
      </c>
      <c r="I305" s="28">
        <v>728791.21</v>
      </c>
      <c r="J305" s="28">
        <v>1085.26</v>
      </c>
      <c r="K305" s="28">
        <v>1641.63</v>
      </c>
      <c r="L305" s="28" t="s">
        <v>578</v>
      </c>
      <c r="M305" s="28" t="s">
        <v>578</v>
      </c>
      <c r="N305" s="28" t="s">
        <v>578</v>
      </c>
      <c r="O305" s="28" t="s">
        <v>578</v>
      </c>
      <c r="P305" s="28" t="s">
        <v>578</v>
      </c>
      <c r="Q305" s="28" t="s">
        <v>578</v>
      </c>
      <c r="R305" s="28" t="s">
        <v>578</v>
      </c>
      <c r="S305" s="28" t="s">
        <v>578</v>
      </c>
      <c r="T305" s="28" t="s">
        <v>578</v>
      </c>
      <c r="U305" s="28" t="s">
        <v>578</v>
      </c>
      <c r="V305" s="28" t="s">
        <v>578</v>
      </c>
      <c r="W305" s="28" t="s">
        <v>578</v>
      </c>
      <c r="X305" s="28">
        <v>1085.26</v>
      </c>
      <c r="Y305" s="28">
        <v>1641.63</v>
      </c>
      <c r="Z305" s="28">
        <v>731518.1</v>
      </c>
      <c r="AA305" s="28">
        <v>60157.284995104601</v>
      </c>
      <c r="AB305" s="28">
        <v>89.582299512998006</v>
      </c>
      <c r="AC305" s="28">
        <v>135.50474953363701</v>
      </c>
      <c r="AD305" s="28">
        <v>60382.3720441513</v>
      </c>
      <c r="AE305" s="28">
        <v>7873.22</v>
      </c>
      <c r="AF305" s="28">
        <v>6028.4365164374003</v>
      </c>
      <c r="AG305" s="28">
        <v>8.9428687724088505</v>
      </c>
      <c r="AH305" s="28">
        <v>13.5272694141723</v>
      </c>
      <c r="AI305" s="28">
        <v>911.42365527579295</v>
      </c>
      <c r="AJ305" s="28">
        <v>1.3520775545589301</v>
      </c>
      <c r="AK305" s="28">
        <v>1.84074116543213</v>
      </c>
      <c r="AL305" s="28">
        <v>914.61647399578396</v>
      </c>
      <c r="AM305" s="28">
        <v>61296.988518147104</v>
      </c>
      <c r="AN305" s="28">
        <v>11004.2680746809</v>
      </c>
      <c r="AO305" s="28">
        <v>18.619991659148099</v>
      </c>
      <c r="AP305" s="28">
        <v>11022.88806634</v>
      </c>
      <c r="AQ305" s="28">
        <v>80193.096584487095</v>
      </c>
    </row>
    <row r="306" spans="4:43" x14ac:dyDescent="0.3">
      <c r="D306" s="27" t="s">
        <v>204</v>
      </c>
      <c r="E306" s="27" t="s">
        <v>540</v>
      </c>
      <c r="F306" s="27" t="s">
        <v>426</v>
      </c>
      <c r="G306" s="27" t="s">
        <v>298</v>
      </c>
      <c r="H306" s="27" t="s">
        <v>299</v>
      </c>
      <c r="I306" s="28">
        <v>4756507.24</v>
      </c>
      <c r="J306" s="28">
        <v>7082.66</v>
      </c>
      <c r="K306" s="28">
        <v>10713.64</v>
      </c>
      <c r="L306" s="28" t="s">
        <v>578</v>
      </c>
      <c r="M306" s="28" t="s">
        <v>578</v>
      </c>
      <c r="N306" s="28" t="s">
        <v>578</v>
      </c>
      <c r="O306" s="28">
        <v>572115.57999999996</v>
      </c>
      <c r="P306" s="28">
        <v>851.96</v>
      </c>
      <c r="Q306" s="28">
        <v>1288.69</v>
      </c>
      <c r="R306" s="28" t="s">
        <v>578</v>
      </c>
      <c r="S306" s="28" t="s">
        <v>578</v>
      </c>
      <c r="T306" s="28" t="s">
        <v>578</v>
      </c>
      <c r="U306" s="28" t="s">
        <v>578</v>
      </c>
      <c r="V306" s="28" t="s">
        <v>578</v>
      </c>
      <c r="W306" s="28" t="s">
        <v>578</v>
      </c>
      <c r="X306" s="28">
        <v>7934.62</v>
      </c>
      <c r="Y306" s="28">
        <v>12002.33</v>
      </c>
      <c r="Z306" s="28">
        <v>5348559.7699999996</v>
      </c>
      <c r="AA306" s="28">
        <v>390818.98939622601</v>
      </c>
      <c r="AB306" s="28">
        <v>581.98211448706297</v>
      </c>
      <c r="AC306" s="28">
        <v>880.32279366949797</v>
      </c>
      <c r="AD306" s="28">
        <v>392281.294304382</v>
      </c>
      <c r="AE306" s="28">
        <v>73480.350000000006</v>
      </c>
      <c r="AF306" s="28">
        <v>39164.458090031701</v>
      </c>
      <c r="AG306" s="28">
        <v>58.098415449291601</v>
      </c>
      <c r="AH306" s="28">
        <v>87.881521950073605</v>
      </c>
      <c r="AI306" s="28">
        <v>5921.1726708879896</v>
      </c>
      <c r="AJ306" s="28">
        <v>8.7839333756954403</v>
      </c>
      <c r="AK306" s="28">
        <v>11.958594907916</v>
      </c>
      <c r="AL306" s="28">
        <v>5941.9151991715999</v>
      </c>
      <c r="AM306" s="28">
        <v>398223.20950355398</v>
      </c>
      <c r="AN306" s="28">
        <v>71490.542306814401</v>
      </c>
      <c r="AO306" s="28">
        <v>270.18054180237999</v>
      </c>
      <c r="AP306" s="28">
        <v>71760.722848616802</v>
      </c>
      <c r="AQ306" s="28">
        <v>543464.28235217102</v>
      </c>
    </row>
    <row r="307" spans="4:43" x14ac:dyDescent="0.3">
      <c r="D307" s="27" t="s">
        <v>204</v>
      </c>
      <c r="E307" s="27" t="s">
        <v>540</v>
      </c>
      <c r="F307" s="27" t="s">
        <v>426</v>
      </c>
      <c r="G307" s="27" t="s">
        <v>323</v>
      </c>
      <c r="H307" s="27" t="s">
        <v>324</v>
      </c>
      <c r="I307" s="28">
        <v>251414.79</v>
      </c>
      <c r="J307" s="28">
        <v>374.41</v>
      </c>
      <c r="K307" s="28">
        <v>566.33000000000004</v>
      </c>
      <c r="L307" s="28" t="s">
        <v>578</v>
      </c>
      <c r="M307" s="28" t="s">
        <v>578</v>
      </c>
      <c r="N307" s="28" t="s">
        <v>578</v>
      </c>
      <c r="O307" s="28" t="s">
        <v>578</v>
      </c>
      <c r="P307" s="28" t="s">
        <v>578</v>
      </c>
      <c r="Q307" s="28" t="s">
        <v>578</v>
      </c>
      <c r="R307" s="28" t="s">
        <v>578</v>
      </c>
      <c r="S307" s="28" t="s">
        <v>578</v>
      </c>
      <c r="T307" s="28" t="s">
        <v>578</v>
      </c>
      <c r="U307" s="28" t="s">
        <v>578</v>
      </c>
      <c r="V307" s="28" t="s">
        <v>578</v>
      </c>
      <c r="W307" s="28" t="s">
        <v>578</v>
      </c>
      <c r="X307" s="28">
        <v>374.41</v>
      </c>
      <c r="Y307" s="28">
        <v>566.33000000000004</v>
      </c>
      <c r="Z307" s="28">
        <v>252355.53</v>
      </c>
      <c r="AA307" s="28">
        <v>20583.160220539601</v>
      </c>
      <c r="AB307" s="28">
        <v>30.651097726568999</v>
      </c>
      <c r="AC307" s="28">
        <v>46.363727527912999</v>
      </c>
      <c r="AD307" s="28">
        <v>20660.175045794102</v>
      </c>
      <c r="AE307" s="28">
        <v>2566.3200000000002</v>
      </c>
      <c r="AF307" s="28">
        <v>2062.6641429552401</v>
      </c>
      <c r="AG307" s="28">
        <v>3.05985386123016</v>
      </c>
      <c r="AH307" s="28">
        <v>4.6284328443418001</v>
      </c>
      <c r="AI307" s="28">
        <v>311.84883305191897</v>
      </c>
      <c r="AJ307" s="28">
        <v>0.46262109299467902</v>
      </c>
      <c r="AK307" s="28">
        <v>0.62982015121929102</v>
      </c>
      <c r="AL307" s="28">
        <v>312.94127429613297</v>
      </c>
      <c r="AM307" s="28">
        <v>20973.116320090201</v>
      </c>
      <c r="AN307" s="28">
        <v>3765.1734600209602</v>
      </c>
      <c r="AO307" s="28">
        <v>31.4198372574883</v>
      </c>
      <c r="AP307" s="28">
        <v>3796.5932972784499</v>
      </c>
      <c r="AQ307" s="28">
        <v>27336.029617368698</v>
      </c>
    </row>
    <row r="308" spans="4:43" x14ac:dyDescent="0.3">
      <c r="D308" s="27" t="s">
        <v>204</v>
      </c>
      <c r="E308" s="27" t="s">
        <v>540</v>
      </c>
      <c r="F308" s="27" t="s">
        <v>426</v>
      </c>
      <c r="G308" s="27" t="s">
        <v>291</v>
      </c>
      <c r="H308" s="27" t="s">
        <v>292</v>
      </c>
      <c r="I308" s="28">
        <v>1953.77</v>
      </c>
      <c r="J308" s="28">
        <v>2.91</v>
      </c>
      <c r="K308" s="28">
        <v>4.4000000000000004</v>
      </c>
      <c r="L308" s="28" t="s">
        <v>578</v>
      </c>
      <c r="M308" s="28" t="s">
        <v>578</v>
      </c>
      <c r="N308" s="28" t="s">
        <v>578</v>
      </c>
      <c r="O308" s="28" t="s">
        <v>578</v>
      </c>
      <c r="P308" s="28" t="s">
        <v>578</v>
      </c>
      <c r="Q308" s="28" t="s">
        <v>578</v>
      </c>
      <c r="R308" s="28" t="s">
        <v>578</v>
      </c>
      <c r="S308" s="28" t="s">
        <v>578</v>
      </c>
      <c r="T308" s="28" t="s">
        <v>578</v>
      </c>
      <c r="U308" s="28">
        <v>23060.25</v>
      </c>
      <c r="V308" s="28">
        <v>34.340000000000003</v>
      </c>
      <c r="W308" s="28">
        <v>51.94</v>
      </c>
      <c r="X308" s="28">
        <v>37.25</v>
      </c>
      <c r="Y308" s="28">
        <v>56.34</v>
      </c>
      <c r="Z308" s="28">
        <v>25107.61</v>
      </c>
      <c r="AA308" s="28">
        <v>1755.787699561</v>
      </c>
      <c r="AB308" s="28">
        <v>2.6146042679599999</v>
      </c>
      <c r="AC308" s="28">
        <v>3.9549253521800001</v>
      </c>
      <c r="AD308" s="28">
        <v>1762.3572291811399</v>
      </c>
      <c r="AE308" s="28">
        <v>623.89</v>
      </c>
      <c r="AF308" s="28">
        <v>175.94967398158201</v>
      </c>
      <c r="AG308" s="28">
        <v>0.26101209503907902</v>
      </c>
      <c r="AH308" s="28">
        <v>0.39481524551098901</v>
      </c>
      <c r="AI308" s="28">
        <v>26.601374098843099</v>
      </c>
      <c r="AJ308" s="28">
        <v>3.9462571144905603E-2</v>
      </c>
      <c r="AK308" s="28">
        <v>5.3725009305341798E-2</v>
      </c>
      <c r="AL308" s="28">
        <v>26.6945616792934</v>
      </c>
      <c r="AM308" s="28">
        <v>1789.0517908604299</v>
      </c>
      <c r="AN308" s="28">
        <v>321.177369101708</v>
      </c>
      <c r="AO308" s="28">
        <v>0</v>
      </c>
      <c r="AP308" s="28">
        <v>321.177369101708</v>
      </c>
      <c r="AQ308" s="28">
        <v>2734.1191599621402</v>
      </c>
    </row>
    <row r="309" spans="4:43" x14ac:dyDescent="0.3">
      <c r="D309" s="27" t="s">
        <v>204</v>
      </c>
      <c r="E309" s="27" t="s">
        <v>540</v>
      </c>
      <c r="F309" s="27" t="s">
        <v>426</v>
      </c>
      <c r="G309" s="27" t="s">
        <v>335</v>
      </c>
      <c r="H309" s="27" t="s">
        <v>336</v>
      </c>
      <c r="I309" s="28">
        <v>10644.02</v>
      </c>
      <c r="J309" s="28">
        <v>15.85</v>
      </c>
      <c r="K309" s="28">
        <v>23.98</v>
      </c>
      <c r="L309" s="28" t="s">
        <v>578</v>
      </c>
      <c r="M309" s="28" t="s">
        <v>578</v>
      </c>
      <c r="N309" s="28" t="s">
        <v>578</v>
      </c>
      <c r="O309" s="28" t="s">
        <v>578</v>
      </c>
      <c r="P309" s="28" t="s">
        <v>578</v>
      </c>
      <c r="Q309" s="28" t="s">
        <v>578</v>
      </c>
      <c r="R309" s="28" t="s">
        <v>578</v>
      </c>
      <c r="S309" s="28" t="s">
        <v>578</v>
      </c>
      <c r="T309" s="28" t="s">
        <v>578</v>
      </c>
      <c r="U309" s="28" t="s">
        <v>578</v>
      </c>
      <c r="V309" s="28" t="s">
        <v>578</v>
      </c>
      <c r="W309" s="28" t="s">
        <v>578</v>
      </c>
      <c r="X309" s="28">
        <v>15.85</v>
      </c>
      <c r="Y309" s="28">
        <v>23.98</v>
      </c>
      <c r="Z309" s="28">
        <v>10683.85</v>
      </c>
      <c r="AA309" s="28">
        <v>2595.9794835835201</v>
      </c>
      <c r="AB309" s="28">
        <v>3.8657630774520002</v>
      </c>
      <c r="AC309" s="28">
        <v>5.8474637898659996</v>
      </c>
      <c r="AD309" s="28">
        <v>2605.69271045084</v>
      </c>
      <c r="AE309" s="28">
        <v>399.17</v>
      </c>
      <c r="AF309" s="28">
        <v>260.14633997503</v>
      </c>
      <c r="AG309" s="28">
        <v>0.38591342443032201</v>
      </c>
      <c r="AH309" s="28">
        <v>0.58374499231398502</v>
      </c>
      <c r="AI309" s="28">
        <v>39.330849290718199</v>
      </c>
      <c r="AJ309" s="28">
        <v>5.8346476108992698E-2</v>
      </c>
      <c r="AK309" s="28">
        <v>7.9433875719327099E-2</v>
      </c>
      <c r="AL309" s="28">
        <v>39.468629642546503</v>
      </c>
      <c r="AM309" s="28">
        <v>2645.1613400933802</v>
      </c>
      <c r="AN309" s="28">
        <v>474.86940534692201</v>
      </c>
      <c r="AO309" s="28">
        <v>1.3056151501936799</v>
      </c>
      <c r="AP309" s="28">
        <v>476.17502049711601</v>
      </c>
      <c r="AQ309" s="28">
        <v>3520.5063605905002</v>
      </c>
    </row>
    <row r="310" spans="4:43" x14ac:dyDescent="0.3">
      <c r="D310" s="27" t="s">
        <v>205</v>
      </c>
      <c r="E310" s="27" t="s">
        <v>541</v>
      </c>
      <c r="F310" s="27" t="s">
        <v>426</v>
      </c>
      <c r="G310" s="27" t="s">
        <v>335</v>
      </c>
      <c r="H310" s="27" t="s">
        <v>336</v>
      </c>
      <c r="I310" s="28">
        <v>862041.35</v>
      </c>
      <c r="J310" s="28">
        <v>1283.8900000000001</v>
      </c>
      <c r="K310" s="28">
        <v>1941.87</v>
      </c>
      <c r="L310" s="28" t="s">
        <v>578</v>
      </c>
      <c r="M310" s="28" t="s">
        <v>578</v>
      </c>
      <c r="N310" s="28" t="s">
        <v>578</v>
      </c>
      <c r="O310" s="28">
        <v>4171867.46</v>
      </c>
      <c r="P310" s="28">
        <v>6212.47</v>
      </c>
      <c r="Q310" s="28">
        <v>9397.16</v>
      </c>
      <c r="R310" s="28" t="s">
        <v>578</v>
      </c>
      <c r="S310" s="28" t="s">
        <v>578</v>
      </c>
      <c r="T310" s="28" t="s">
        <v>578</v>
      </c>
      <c r="U310" s="28" t="s">
        <v>578</v>
      </c>
      <c r="V310" s="28" t="s">
        <v>578</v>
      </c>
      <c r="W310" s="28" t="s">
        <v>578</v>
      </c>
      <c r="X310" s="28">
        <v>7496.36</v>
      </c>
      <c r="Y310" s="28">
        <v>11339.03</v>
      </c>
      <c r="Z310" s="28">
        <v>5052744.2</v>
      </c>
      <c r="AA310" s="28">
        <v>355112.44243202399</v>
      </c>
      <c r="AB310" s="28">
        <v>528.81025783437997</v>
      </c>
      <c r="AC310" s="28">
        <v>799.89352164700699</v>
      </c>
      <c r="AD310" s="28">
        <v>356441.14621150598</v>
      </c>
      <c r="AE310" s="28">
        <v>119015.03</v>
      </c>
      <c r="AF310" s="28">
        <v>35586.260510121298</v>
      </c>
      <c r="AG310" s="28">
        <v>52.7903473769749</v>
      </c>
      <c r="AH310" s="28">
        <v>79.852368362968804</v>
      </c>
      <c r="AI310" s="28">
        <v>5380.1942747999401</v>
      </c>
      <c r="AJ310" s="28">
        <v>7.9814034626106203</v>
      </c>
      <c r="AK310" s="28">
        <v>10.866017161524899</v>
      </c>
      <c r="AL310" s="28">
        <v>5399.04169542408</v>
      </c>
      <c r="AM310" s="28">
        <v>361840.187906929</v>
      </c>
      <c r="AN310" s="28">
        <v>64958.924152398198</v>
      </c>
      <c r="AO310" s="28">
        <v>178.59932553156199</v>
      </c>
      <c r="AP310" s="28">
        <v>65137.523477929702</v>
      </c>
      <c r="AQ310" s="28">
        <v>545992.74138485803</v>
      </c>
    </row>
    <row r="311" spans="4:43" x14ac:dyDescent="0.3">
      <c r="D311" s="27" t="s">
        <v>205</v>
      </c>
      <c r="E311" s="27" t="s">
        <v>541</v>
      </c>
      <c r="F311" s="27" t="s">
        <v>426</v>
      </c>
      <c r="G311" s="27" t="s">
        <v>323</v>
      </c>
      <c r="H311" s="27" t="s">
        <v>324</v>
      </c>
      <c r="I311" s="28">
        <v>2910780.22</v>
      </c>
      <c r="J311" s="28">
        <v>4335.0200000000004</v>
      </c>
      <c r="K311" s="28">
        <v>6556.55</v>
      </c>
      <c r="L311" s="28" t="s">
        <v>578</v>
      </c>
      <c r="M311" s="28" t="s">
        <v>578</v>
      </c>
      <c r="N311" s="28" t="s">
        <v>578</v>
      </c>
      <c r="O311" s="28">
        <v>141.43</v>
      </c>
      <c r="P311" s="28">
        <v>0.21</v>
      </c>
      <c r="Q311" s="28">
        <v>0.31</v>
      </c>
      <c r="R311" s="28" t="s">
        <v>578</v>
      </c>
      <c r="S311" s="28" t="s">
        <v>578</v>
      </c>
      <c r="T311" s="28" t="s">
        <v>578</v>
      </c>
      <c r="U311" s="28">
        <v>0</v>
      </c>
      <c r="V311" s="28">
        <v>0</v>
      </c>
      <c r="W311" s="28">
        <v>0</v>
      </c>
      <c r="X311" s="28">
        <v>4335.2299999999996</v>
      </c>
      <c r="Y311" s="28">
        <v>6556.86</v>
      </c>
      <c r="Z311" s="28">
        <v>2921813.74</v>
      </c>
      <c r="AA311" s="28">
        <v>219827.867256556</v>
      </c>
      <c r="AB311" s="28">
        <v>327.35330241395002</v>
      </c>
      <c r="AC311" s="28">
        <v>495.163968443633</v>
      </c>
      <c r="AD311" s="28">
        <v>220650.384527413</v>
      </c>
      <c r="AE311" s="28">
        <v>34624.769999999997</v>
      </c>
      <c r="AF311" s="28">
        <v>22029.2245968475</v>
      </c>
      <c r="AG311" s="28">
        <v>32.679197033985098</v>
      </c>
      <c r="AH311" s="28">
        <v>49.4315989385208</v>
      </c>
      <c r="AI311" s="28">
        <v>3330.5412357258301</v>
      </c>
      <c r="AJ311" s="28">
        <v>4.9407868923428504</v>
      </c>
      <c r="AK311" s="28">
        <v>6.7264705280385</v>
      </c>
      <c r="AL311" s="28">
        <v>3342.20849314621</v>
      </c>
      <c r="AM311" s="28">
        <v>223992.59302055999</v>
      </c>
      <c r="AN311" s="28">
        <v>40212.000620738399</v>
      </c>
      <c r="AO311" s="28">
        <v>335.56342854335401</v>
      </c>
      <c r="AP311" s="28">
        <v>40547.564049281798</v>
      </c>
      <c r="AQ311" s="28">
        <v>299164.92706984101</v>
      </c>
    </row>
    <row r="312" spans="4:43" x14ac:dyDescent="0.3">
      <c r="D312" s="27" t="s">
        <v>206</v>
      </c>
      <c r="E312" s="27" t="s">
        <v>542</v>
      </c>
      <c r="F312" s="27" t="s">
        <v>426</v>
      </c>
      <c r="G312" s="27" t="s">
        <v>335</v>
      </c>
      <c r="H312" s="27" t="s">
        <v>336</v>
      </c>
      <c r="I312" s="28">
        <v>221557</v>
      </c>
      <c r="J312" s="28">
        <v>329.99</v>
      </c>
      <c r="K312" s="28">
        <v>499.04</v>
      </c>
      <c r="L312" s="28" t="s">
        <v>578</v>
      </c>
      <c r="M312" s="28" t="s">
        <v>578</v>
      </c>
      <c r="N312" s="28" t="s">
        <v>578</v>
      </c>
      <c r="O312" s="28">
        <v>4171867.46</v>
      </c>
      <c r="P312" s="28">
        <v>6212.47</v>
      </c>
      <c r="Q312" s="28">
        <v>9397.16</v>
      </c>
      <c r="R312" s="28" t="s">
        <v>578</v>
      </c>
      <c r="S312" s="28" t="s">
        <v>578</v>
      </c>
      <c r="T312" s="28" t="s">
        <v>578</v>
      </c>
      <c r="U312" s="28" t="s">
        <v>578</v>
      </c>
      <c r="V312" s="28" t="s">
        <v>578</v>
      </c>
      <c r="W312" s="28" t="s">
        <v>578</v>
      </c>
      <c r="X312" s="28">
        <v>6542.46</v>
      </c>
      <c r="Y312" s="28">
        <v>9896.2000000000007</v>
      </c>
      <c r="Z312" s="28">
        <v>4409863.12</v>
      </c>
      <c r="AA312" s="28">
        <v>310701.13573331299</v>
      </c>
      <c r="AB312" s="28">
        <v>462.67584031583499</v>
      </c>
      <c r="AC312" s="28">
        <v>699.85671110734097</v>
      </c>
      <c r="AD312" s="28">
        <v>311863.66828473599</v>
      </c>
      <c r="AE312" s="28">
        <v>111366.6</v>
      </c>
      <c r="AF312" s="28">
        <v>31135.7481064696</v>
      </c>
      <c r="AG312" s="28">
        <v>46.188246104561301</v>
      </c>
      <c r="AH312" s="28">
        <v>69.865818757418495</v>
      </c>
      <c r="AI312" s="28">
        <v>4707.3328667505302</v>
      </c>
      <c r="AJ312" s="28">
        <v>6.98322791396608</v>
      </c>
      <c r="AK312" s="28">
        <v>9.5070841502323908</v>
      </c>
      <c r="AL312" s="28">
        <v>4723.8231788147305</v>
      </c>
      <c r="AM312" s="28">
        <v>316587.49146355101</v>
      </c>
      <c r="AN312" s="28">
        <v>56834.988298393502</v>
      </c>
      <c r="AO312" s="28">
        <v>156.263218781711</v>
      </c>
      <c r="AP312" s="28">
        <v>56991.251517175297</v>
      </c>
      <c r="AQ312" s="28">
        <v>484945.34298072598</v>
      </c>
    </row>
    <row r="313" spans="4:43" x14ac:dyDescent="0.3">
      <c r="D313" s="27" t="s">
        <v>206</v>
      </c>
      <c r="E313" s="27" t="s">
        <v>542</v>
      </c>
      <c r="F313" s="27" t="s">
        <v>426</v>
      </c>
      <c r="G313" s="27" t="s">
        <v>323</v>
      </c>
      <c r="H313" s="27" t="s">
        <v>324</v>
      </c>
      <c r="I313" s="28">
        <v>2645480.5099999998</v>
      </c>
      <c r="J313" s="28">
        <v>3939.59</v>
      </c>
      <c r="K313" s="28">
        <v>5958.81</v>
      </c>
      <c r="L313" s="28" t="s">
        <v>578</v>
      </c>
      <c r="M313" s="28" t="s">
        <v>578</v>
      </c>
      <c r="N313" s="28" t="s">
        <v>578</v>
      </c>
      <c r="O313" s="28" t="s">
        <v>578</v>
      </c>
      <c r="P313" s="28" t="s">
        <v>578</v>
      </c>
      <c r="Q313" s="28" t="s">
        <v>578</v>
      </c>
      <c r="R313" s="28" t="s">
        <v>578</v>
      </c>
      <c r="S313" s="28" t="s">
        <v>578</v>
      </c>
      <c r="T313" s="28" t="s">
        <v>578</v>
      </c>
      <c r="U313" s="28" t="s">
        <v>578</v>
      </c>
      <c r="V313" s="28" t="s">
        <v>578</v>
      </c>
      <c r="W313" s="28" t="s">
        <v>578</v>
      </c>
      <c r="X313" s="28">
        <v>3939.59</v>
      </c>
      <c r="Y313" s="28">
        <v>5958.81</v>
      </c>
      <c r="Z313" s="28">
        <v>2655378.91</v>
      </c>
      <c r="AA313" s="28">
        <v>195747.27570674699</v>
      </c>
      <c r="AB313" s="28">
        <v>291.49406056368701</v>
      </c>
      <c r="AC313" s="28">
        <v>440.92225149413503</v>
      </c>
      <c r="AD313" s="28">
        <v>196479.69201880501</v>
      </c>
      <c r="AE313" s="28">
        <v>32065.96</v>
      </c>
      <c r="AF313" s="28">
        <v>19616.078501163702</v>
      </c>
      <c r="AG313" s="28">
        <v>29.0994216140219</v>
      </c>
      <c r="AH313" s="28">
        <v>44.016716110599098</v>
      </c>
      <c r="AI313" s="28">
        <v>2965.7039467794102</v>
      </c>
      <c r="AJ313" s="28">
        <v>4.3995585551198904</v>
      </c>
      <c r="AK313" s="28">
        <v>5.9896331499861102</v>
      </c>
      <c r="AL313" s="28">
        <v>2976.0931384845098</v>
      </c>
      <c r="AM313" s="28">
        <v>199455.78515729</v>
      </c>
      <c r="AN313" s="28">
        <v>35807.059726384097</v>
      </c>
      <c r="AO313" s="28">
        <v>298.80482299150901</v>
      </c>
      <c r="AP313" s="28">
        <v>36105.864549375598</v>
      </c>
      <c r="AQ313" s="28">
        <v>267627.60970666597</v>
      </c>
    </row>
    <row r="314" spans="4:43" x14ac:dyDescent="0.3">
      <c r="D314" s="27" t="s">
        <v>207</v>
      </c>
      <c r="E314" s="27" t="s">
        <v>543</v>
      </c>
      <c r="F314" s="27" t="s">
        <v>426</v>
      </c>
      <c r="G314" s="27" t="s">
        <v>415</v>
      </c>
      <c r="H314" s="27" t="s">
        <v>416</v>
      </c>
      <c r="I314" s="28">
        <v>11176692.890000001</v>
      </c>
      <c r="J314" s="28">
        <v>16646.14</v>
      </c>
      <c r="K314" s="28">
        <v>25173.07</v>
      </c>
      <c r="L314" s="28" t="s">
        <v>578</v>
      </c>
      <c r="M314" s="28" t="s">
        <v>578</v>
      </c>
      <c r="N314" s="28" t="s">
        <v>578</v>
      </c>
      <c r="O314" s="28">
        <v>11323462.119999999</v>
      </c>
      <c r="P314" s="28">
        <v>16862.16</v>
      </c>
      <c r="Q314" s="28">
        <v>25506.18</v>
      </c>
      <c r="R314" s="28" t="s">
        <v>578</v>
      </c>
      <c r="S314" s="28" t="s">
        <v>578</v>
      </c>
      <c r="T314" s="28" t="s">
        <v>578</v>
      </c>
      <c r="U314" s="28">
        <v>312528.48</v>
      </c>
      <c r="V314" s="28">
        <v>465.4</v>
      </c>
      <c r="W314" s="28">
        <v>703.97</v>
      </c>
      <c r="X314" s="28">
        <v>33973.699999999997</v>
      </c>
      <c r="Y314" s="28">
        <v>51383.22</v>
      </c>
      <c r="Z314" s="28">
        <v>22898040.41</v>
      </c>
      <c r="AA314" s="28">
        <v>1651814.5183531099</v>
      </c>
      <c r="AB314" s="28">
        <v>2459.77431139487</v>
      </c>
      <c r="AC314" s="28">
        <v>3720.7249462712498</v>
      </c>
      <c r="AD314" s="28">
        <v>1657995.01761078</v>
      </c>
      <c r="AE314" s="28">
        <v>439462.32</v>
      </c>
      <c r="AF314" s="28">
        <v>165530.39189861101</v>
      </c>
      <c r="AG314" s="28">
        <v>245.55563761157501</v>
      </c>
      <c r="AH314" s="28">
        <v>371.43531350800498</v>
      </c>
      <c r="AI314" s="28">
        <v>25026.1099096096</v>
      </c>
      <c r="AJ314" s="28">
        <v>37.125700316027903</v>
      </c>
      <c r="AK314" s="28">
        <v>50.543553982376999</v>
      </c>
      <c r="AL314" s="28">
        <v>25113.779163907999</v>
      </c>
      <c r="AM314" s="28">
        <v>1683108.79677469</v>
      </c>
      <c r="AN314" s="28">
        <v>302158.080622165</v>
      </c>
      <c r="AO314" s="28">
        <v>271.99453020426</v>
      </c>
      <c r="AP314" s="28">
        <v>302430.07515236898</v>
      </c>
      <c r="AQ314" s="28">
        <v>2425001.19192706</v>
      </c>
    </row>
    <row r="315" spans="4:43" x14ac:dyDescent="0.3">
      <c r="D315" s="27" t="s">
        <v>208</v>
      </c>
      <c r="E315" s="27" t="s">
        <v>544</v>
      </c>
      <c r="F315" s="27" t="s">
        <v>426</v>
      </c>
      <c r="G315" s="27" t="s">
        <v>285</v>
      </c>
      <c r="H315" s="27" t="s">
        <v>286</v>
      </c>
      <c r="I315" s="28">
        <v>5273475.91</v>
      </c>
      <c r="J315" s="28">
        <v>7853.33</v>
      </c>
      <c r="K315" s="28">
        <v>11879.73</v>
      </c>
      <c r="L315" s="28" t="s">
        <v>578</v>
      </c>
      <c r="M315" s="28" t="s">
        <v>578</v>
      </c>
      <c r="N315" s="28" t="s">
        <v>578</v>
      </c>
      <c r="O315" s="28">
        <v>216387.31</v>
      </c>
      <c r="P315" s="28">
        <v>322.23</v>
      </c>
      <c r="Q315" s="28">
        <v>487.41</v>
      </c>
      <c r="R315" s="28" t="s">
        <v>578</v>
      </c>
      <c r="S315" s="28" t="s">
        <v>578</v>
      </c>
      <c r="T315" s="28" t="s">
        <v>578</v>
      </c>
      <c r="U315" s="28" t="s">
        <v>578</v>
      </c>
      <c r="V315" s="28" t="s">
        <v>578</v>
      </c>
      <c r="W315" s="28" t="s">
        <v>578</v>
      </c>
      <c r="X315" s="28">
        <v>8175.56</v>
      </c>
      <c r="Y315" s="28">
        <v>12367.14</v>
      </c>
      <c r="Z315" s="28">
        <v>5510405.9199999999</v>
      </c>
      <c r="AA315" s="28">
        <v>395914.86680433899</v>
      </c>
      <c r="AB315" s="28">
        <v>589.57056100939599</v>
      </c>
      <c r="AC315" s="28">
        <v>891.80129855566497</v>
      </c>
      <c r="AD315" s="28">
        <v>397396.23866390297</v>
      </c>
      <c r="AE315" s="28">
        <v>98525.7</v>
      </c>
      <c r="AF315" s="28">
        <v>39675.122317232701</v>
      </c>
      <c r="AG315" s="28">
        <v>58.855958994482698</v>
      </c>
      <c r="AH315" s="28">
        <v>89.027406552605598</v>
      </c>
      <c r="AI315" s="28">
        <v>5998.3786687126403</v>
      </c>
      <c r="AJ315" s="28">
        <v>8.8984668268866294</v>
      </c>
      <c r="AK315" s="28">
        <v>12.1145226782689</v>
      </c>
      <c r="AL315" s="28">
        <v>6019.3916582177899</v>
      </c>
      <c r="AM315" s="28">
        <v>403415.63032212202</v>
      </c>
      <c r="AN315" s="28">
        <v>72422.705403654894</v>
      </c>
      <c r="AO315" s="28">
        <v>330.879617218394</v>
      </c>
      <c r="AP315" s="28">
        <v>72753.585020873303</v>
      </c>
      <c r="AQ315" s="28">
        <v>574694.91534299497</v>
      </c>
    </row>
    <row r="316" spans="4:43" x14ac:dyDescent="0.3">
      <c r="D316" s="27" t="s">
        <v>209</v>
      </c>
      <c r="E316" s="27" t="s">
        <v>545</v>
      </c>
      <c r="F316" s="27" t="s">
        <v>426</v>
      </c>
      <c r="G316" s="27" t="s">
        <v>285</v>
      </c>
      <c r="H316" s="27" t="s">
        <v>286</v>
      </c>
      <c r="I316" s="28">
        <v>17630409.390000001</v>
      </c>
      <c r="J316" s="28">
        <v>26253.26</v>
      </c>
      <c r="K316" s="28">
        <v>39713.78</v>
      </c>
      <c r="L316" s="28" t="s">
        <v>578</v>
      </c>
      <c r="M316" s="28" t="s">
        <v>578</v>
      </c>
      <c r="N316" s="28" t="s">
        <v>578</v>
      </c>
      <c r="O316" s="28">
        <v>557600.21</v>
      </c>
      <c r="P316" s="28">
        <v>830.34</v>
      </c>
      <c r="Q316" s="28">
        <v>1255.99</v>
      </c>
      <c r="R316" s="28" t="s">
        <v>578</v>
      </c>
      <c r="S316" s="28" t="s">
        <v>578</v>
      </c>
      <c r="T316" s="28" t="s">
        <v>578</v>
      </c>
      <c r="U316" s="28" t="s">
        <v>578</v>
      </c>
      <c r="V316" s="28" t="s">
        <v>578</v>
      </c>
      <c r="W316" s="28" t="s">
        <v>578</v>
      </c>
      <c r="X316" s="28">
        <v>27083.599999999999</v>
      </c>
      <c r="Y316" s="28">
        <v>40969.769999999997</v>
      </c>
      <c r="Z316" s="28">
        <v>18256062.969999999</v>
      </c>
      <c r="AA316" s="28">
        <v>1308960.9245593799</v>
      </c>
      <c r="AB316" s="28">
        <v>1949.2191453487401</v>
      </c>
      <c r="AC316" s="28">
        <v>2948.44461496039</v>
      </c>
      <c r="AD316" s="28">
        <v>1313858.58831968</v>
      </c>
      <c r="AE316" s="28">
        <v>328203.45</v>
      </c>
      <c r="AF316" s="28">
        <v>131172.605896797</v>
      </c>
      <c r="AG316" s="28">
        <v>194.587667610241</v>
      </c>
      <c r="AH316" s="28">
        <v>294.33953146671399</v>
      </c>
      <c r="AI316" s="28">
        <v>19831.6455041915</v>
      </c>
      <c r="AJ316" s="28">
        <v>29.419823153561801</v>
      </c>
      <c r="AK316" s="28">
        <v>40.052642968517297</v>
      </c>
      <c r="AL316" s="28">
        <v>19901.1179703136</v>
      </c>
      <c r="AM316" s="28">
        <v>1333759.7062899901</v>
      </c>
      <c r="AN316" s="28">
        <v>239441.60569776499</v>
      </c>
      <c r="AO316" s="28">
        <v>1093.94348630581</v>
      </c>
      <c r="AP316" s="28">
        <v>240535.54918407099</v>
      </c>
      <c r="AQ316" s="28">
        <v>1902498.70547406</v>
      </c>
    </row>
    <row r="317" spans="4:43" x14ac:dyDescent="0.3">
      <c r="D317" s="27" t="s">
        <v>210</v>
      </c>
      <c r="E317" s="27" t="s">
        <v>546</v>
      </c>
      <c r="F317" s="27" t="s">
        <v>426</v>
      </c>
      <c r="G317" s="27" t="s">
        <v>287</v>
      </c>
      <c r="H317" s="27" t="s">
        <v>288</v>
      </c>
      <c r="I317" s="28">
        <v>19052946.399999999</v>
      </c>
      <c r="J317" s="28">
        <v>28374.28</v>
      </c>
      <c r="K317" s="28">
        <v>42917.2</v>
      </c>
      <c r="L317" s="28">
        <v>5371.67</v>
      </c>
      <c r="M317" s="28">
        <v>8</v>
      </c>
      <c r="N317" s="28">
        <v>12.1</v>
      </c>
      <c r="O317" s="28">
        <v>4013657.06</v>
      </c>
      <c r="P317" s="28">
        <v>5976.88</v>
      </c>
      <c r="Q317" s="28">
        <v>9040.7999999999993</v>
      </c>
      <c r="R317" s="28" t="s">
        <v>578</v>
      </c>
      <c r="S317" s="28" t="s">
        <v>578</v>
      </c>
      <c r="T317" s="28" t="s">
        <v>578</v>
      </c>
      <c r="U317" s="28">
        <v>18184.66</v>
      </c>
      <c r="V317" s="28">
        <v>27.08</v>
      </c>
      <c r="W317" s="28">
        <v>40.96</v>
      </c>
      <c r="X317" s="28">
        <v>34386.239999999998</v>
      </c>
      <c r="Y317" s="28">
        <v>52011.06</v>
      </c>
      <c r="Z317" s="28">
        <v>23176557.09</v>
      </c>
      <c r="AA317" s="28">
        <v>1670271.36878005</v>
      </c>
      <c r="AB317" s="28">
        <v>2487.2590435490301</v>
      </c>
      <c r="AC317" s="28">
        <v>3762.2991635497401</v>
      </c>
      <c r="AD317" s="28">
        <v>1676520.92698714</v>
      </c>
      <c r="AE317" s="28">
        <v>342598.34</v>
      </c>
      <c r="AF317" s="28">
        <v>167379.97588817301</v>
      </c>
      <c r="AG317" s="28">
        <v>248.299398262799</v>
      </c>
      <c r="AH317" s="28">
        <v>375.58561365012798</v>
      </c>
      <c r="AI317" s="28">
        <v>25305.743707844002</v>
      </c>
      <c r="AJ317" s="28">
        <v>37.540531091924798</v>
      </c>
      <c r="AK317" s="28">
        <v>51.108311590627302</v>
      </c>
      <c r="AL317" s="28">
        <v>25394.392550526602</v>
      </c>
      <c r="AM317" s="28">
        <v>1701915.3195376601</v>
      </c>
      <c r="AN317" s="28">
        <v>305534.298981981</v>
      </c>
      <c r="AO317" s="28">
        <v>0</v>
      </c>
      <c r="AP317" s="28">
        <v>305534.298981981</v>
      </c>
      <c r="AQ317" s="28">
        <v>2350047.9585196502</v>
      </c>
    </row>
    <row r="318" spans="4:43" x14ac:dyDescent="0.3">
      <c r="D318" s="27" t="s">
        <v>211</v>
      </c>
      <c r="E318" s="27" t="s">
        <v>547</v>
      </c>
      <c r="F318" s="27" t="s">
        <v>426</v>
      </c>
      <c r="G318" s="27" t="s">
        <v>285</v>
      </c>
      <c r="H318" s="27" t="s">
        <v>286</v>
      </c>
      <c r="I318" s="28">
        <v>1094677.21</v>
      </c>
      <c r="J318" s="28">
        <v>1630.13</v>
      </c>
      <c r="K318" s="28">
        <v>2465.7399999999998</v>
      </c>
      <c r="L318" s="28" t="s">
        <v>578</v>
      </c>
      <c r="M318" s="28" t="s">
        <v>578</v>
      </c>
      <c r="N318" s="28" t="s">
        <v>578</v>
      </c>
      <c r="O318" s="28" t="s">
        <v>578</v>
      </c>
      <c r="P318" s="28" t="s">
        <v>578</v>
      </c>
      <c r="Q318" s="28" t="s">
        <v>578</v>
      </c>
      <c r="R318" s="28" t="s">
        <v>578</v>
      </c>
      <c r="S318" s="28" t="s">
        <v>578</v>
      </c>
      <c r="T318" s="28" t="s">
        <v>578</v>
      </c>
      <c r="U318" s="28" t="s">
        <v>578</v>
      </c>
      <c r="V318" s="28" t="s">
        <v>578</v>
      </c>
      <c r="W318" s="28" t="s">
        <v>578</v>
      </c>
      <c r="X318" s="28">
        <v>1630.13</v>
      </c>
      <c r="Y318" s="28">
        <v>2465.7399999999998</v>
      </c>
      <c r="Z318" s="28">
        <v>1098773.08</v>
      </c>
      <c r="AA318" s="28">
        <v>86715.133953051103</v>
      </c>
      <c r="AB318" s="28">
        <v>129.130513377863</v>
      </c>
      <c r="AC318" s="28">
        <v>195.326509440557</v>
      </c>
      <c r="AD318" s="28">
        <v>87039.590975869505</v>
      </c>
      <c r="AE318" s="28">
        <v>12253.66</v>
      </c>
      <c r="AF318" s="28">
        <v>8689.8316652919802</v>
      </c>
      <c r="AG318" s="28">
        <v>12.890908617041299</v>
      </c>
      <c r="AH318" s="28">
        <v>19.499200792725301</v>
      </c>
      <c r="AI318" s="28">
        <v>1313.7930736296901</v>
      </c>
      <c r="AJ318" s="28">
        <v>1.9489840053056</v>
      </c>
      <c r="AK318" s="28">
        <v>2.6533796654180501</v>
      </c>
      <c r="AL318" s="28">
        <v>1318.3954373004101</v>
      </c>
      <c r="AM318" s="28">
        <v>88357.986413170001</v>
      </c>
      <c r="AN318" s="28">
        <v>15862.361145877099</v>
      </c>
      <c r="AO318" s="28">
        <v>72.470808083101304</v>
      </c>
      <c r="AP318" s="28">
        <v>15934.8319539602</v>
      </c>
      <c r="AQ318" s="28">
        <v>116546.47836713</v>
      </c>
    </row>
    <row r="319" spans="4:43" x14ac:dyDescent="0.3">
      <c r="D319" s="27" t="s">
        <v>212</v>
      </c>
      <c r="E319" s="27" t="s">
        <v>548</v>
      </c>
      <c r="F319" s="27" t="s">
        <v>426</v>
      </c>
      <c r="G319" s="27" t="s">
        <v>285</v>
      </c>
      <c r="H319" s="27" t="s">
        <v>286</v>
      </c>
      <c r="I319" s="28">
        <v>7382538.6600000001</v>
      </c>
      <c r="J319" s="28">
        <v>10993.32</v>
      </c>
      <c r="K319" s="28">
        <v>16630.53</v>
      </c>
      <c r="L319" s="28" t="s">
        <v>578</v>
      </c>
      <c r="M319" s="28" t="s">
        <v>578</v>
      </c>
      <c r="N319" s="28" t="s">
        <v>578</v>
      </c>
      <c r="O319" s="28">
        <v>906468.23</v>
      </c>
      <c r="P319" s="28">
        <v>1349.85</v>
      </c>
      <c r="Q319" s="28">
        <v>2041.83</v>
      </c>
      <c r="R319" s="28" t="s">
        <v>578</v>
      </c>
      <c r="S319" s="28" t="s">
        <v>578</v>
      </c>
      <c r="T319" s="28" t="s">
        <v>578</v>
      </c>
      <c r="U319" s="28">
        <v>88883.97</v>
      </c>
      <c r="V319" s="28">
        <v>132.36000000000001</v>
      </c>
      <c r="W319" s="28">
        <v>200.21</v>
      </c>
      <c r="X319" s="28">
        <v>12475.53</v>
      </c>
      <c r="Y319" s="28">
        <v>18872.57</v>
      </c>
      <c r="Z319" s="28">
        <v>8409238.9600000009</v>
      </c>
      <c r="AA319" s="28">
        <v>609962.62272683298</v>
      </c>
      <c r="AB319" s="28">
        <v>908.31649177208203</v>
      </c>
      <c r="AC319" s="28">
        <v>1373.9455316892399</v>
      </c>
      <c r="AD319" s="28">
        <v>612244.88475029799</v>
      </c>
      <c r="AE319" s="28">
        <v>136528.97</v>
      </c>
      <c r="AF319" s="28">
        <v>61125.114752563102</v>
      </c>
      <c r="AG319" s="28">
        <v>90.675895556024997</v>
      </c>
      <c r="AH319" s="28">
        <v>137.15926061020599</v>
      </c>
      <c r="AI319" s="28">
        <v>9241.3472987614095</v>
      </c>
      <c r="AJ319" s="28">
        <v>13.7093416263791</v>
      </c>
      <c r="AK319" s="28">
        <v>18.664128694067902</v>
      </c>
      <c r="AL319" s="28">
        <v>9273.7207690818595</v>
      </c>
      <c r="AM319" s="28">
        <v>621518.60551937995</v>
      </c>
      <c r="AN319" s="28">
        <v>111577.37947456101</v>
      </c>
      <c r="AO319" s="28">
        <v>509.76665957109799</v>
      </c>
      <c r="AP319" s="28">
        <v>112087.146134132</v>
      </c>
      <c r="AQ319" s="28">
        <v>870134.72165351198</v>
      </c>
    </row>
    <row r="320" spans="4:43" x14ac:dyDescent="0.3">
      <c r="D320" s="27" t="s">
        <v>213</v>
      </c>
      <c r="E320" s="27" t="s">
        <v>549</v>
      </c>
      <c r="F320" s="27" t="s">
        <v>426</v>
      </c>
      <c r="G320" s="27" t="s">
        <v>285</v>
      </c>
      <c r="H320" s="27" t="s">
        <v>286</v>
      </c>
      <c r="I320" s="28">
        <v>15815866.41</v>
      </c>
      <c r="J320" s="28">
        <v>23552.06</v>
      </c>
      <c r="K320" s="28">
        <v>35625.11</v>
      </c>
      <c r="L320" s="28" t="s">
        <v>578</v>
      </c>
      <c r="M320" s="28" t="s">
        <v>578</v>
      </c>
      <c r="N320" s="28" t="s">
        <v>578</v>
      </c>
      <c r="O320" s="28">
        <v>956283.22</v>
      </c>
      <c r="P320" s="28">
        <v>1424.03</v>
      </c>
      <c r="Q320" s="28">
        <v>2154.04</v>
      </c>
      <c r="R320" s="28" t="s">
        <v>578</v>
      </c>
      <c r="S320" s="28" t="s">
        <v>578</v>
      </c>
      <c r="T320" s="28" t="s">
        <v>578</v>
      </c>
      <c r="U320" s="28">
        <v>416003.1</v>
      </c>
      <c r="V320" s="28">
        <v>619.48</v>
      </c>
      <c r="W320" s="28">
        <v>937.05</v>
      </c>
      <c r="X320" s="28">
        <v>25595.57</v>
      </c>
      <c r="Y320" s="28">
        <v>38716.199999999997</v>
      </c>
      <c r="Z320" s="28">
        <v>17252464.5</v>
      </c>
      <c r="AA320" s="28">
        <v>1243125.1038271899</v>
      </c>
      <c r="AB320" s="28">
        <v>1851.1807195609899</v>
      </c>
      <c r="AC320" s="28">
        <v>2800.1489005360199</v>
      </c>
      <c r="AD320" s="28">
        <v>1247776.43344728</v>
      </c>
      <c r="AE320" s="28">
        <v>295289.32</v>
      </c>
      <c r="AF320" s="28">
        <v>124575.11623166301</v>
      </c>
      <c r="AG320" s="28">
        <v>184.80063839599299</v>
      </c>
      <c r="AH320" s="28">
        <v>279.53535796100698</v>
      </c>
      <c r="AI320" s="28">
        <v>18834.1881817424</v>
      </c>
      <c r="AJ320" s="28">
        <v>27.940116488601699</v>
      </c>
      <c r="AK320" s="28">
        <v>38.038145381620502</v>
      </c>
      <c r="AL320" s="28">
        <v>18900.166443612601</v>
      </c>
      <c r="AM320" s="28">
        <v>1266676.5998909101</v>
      </c>
      <c r="AN320" s="28">
        <v>227398.59177581299</v>
      </c>
      <c r="AO320" s="28">
        <v>1038.9222355526999</v>
      </c>
      <c r="AP320" s="28">
        <v>228437.51401136501</v>
      </c>
      <c r="AQ320" s="28">
        <v>1790403.4339022699</v>
      </c>
    </row>
    <row r="321" spans="4:43" x14ac:dyDescent="0.3">
      <c r="D321" s="27" t="s">
        <v>214</v>
      </c>
      <c r="E321" s="27" t="s">
        <v>550</v>
      </c>
      <c r="F321" s="27" t="s">
        <v>426</v>
      </c>
      <c r="G321" s="27" t="s">
        <v>285</v>
      </c>
      <c r="H321" s="27" t="s">
        <v>286</v>
      </c>
      <c r="I321" s="28">
        <v>18521110.27</v>
      </c>
      <c r="J321" s="28">
        <v>27582.55</v>
      </c>
      <c r="K321" s="28">
        <v>41715.440000000002</v>
      </c>
      <c r="L321" s="28" t="s">
        <v>578</v>
      </c>
      <c r="M321" s="28" t="s">
        <v>578</v>
      </c>
      <c r="N321" s="28" t="s">
        <v>578</v>
      </c>
      <c r="O321" s="28">
        <v>705406.96</v>
      </c>
      <c r="P321" s="28">
        <v>1050.44</v>
      </c>
      <c r="Q321" s="28">
        <v>1588.94</v>
      </c>
      <c r="R321" s="28" t="s">
        <v>578</v>
      </c>
      <c r="S321" s="28" t="s">
        <v>578</v>
      </c>
      <c r="T321" s="28" t="s">
        <v>578</v>
      </c>
      <c r="U321" s="28" t="s">
        <v>578</v>
      </c>
      <c r="V321" s="28" t="s">
        <v>578</v>
      </c>
      <c r="W321" s="28" t="s">
        <v>578</v>
      </c>
      <c r="X321" s="28">
        <v>28632.99</v>
      </c>
      <c r="Y321" s="28">
        <v>43304.38</v>
      </c>
      <c r="Z321" s="28">
        <v>19298454.600000001</v>
      </c>
      <c r="AA321" s="28">
        <v>1404193.8329749999</v>
      </c>
      <c r="AB321" s="28">
        <v>2091.03372092475</v>
      </c>
      <c r="AC321" s="28">
        <v>3162.95745925337</v>
      </c>
      <c r="AD321" s="28">
        <v>1409447.82415518</v>
      </c>
      <c r="AE321" s="28">
        <v>300998.61</v>
      </c>
      <c r="AF321" s="28">
        <v>140716.01435163099</v>
      </c>
      <c r="AG321" s="28">
        <v>208.744812538345</v>
      </c>
      <c r="AH321" s="28">
        <v>315.75408181422699</v>
      </c>
      <c r="AI321" s="28">
        <v>21274.488635072699</v>
      </c>
      <c r="AJ321" s="28">
        <v>31.560250166533802</v>
      </c>
      <c r="AK321" s="28">
        <v>42.966656370408103</v>
      </c>
      <c r="AL321" s="28">
        <v>21349.015541609599</v>
      </c>
      <c r="AM321" s="28">
        <v>1430796.8396967901</v>
      </c>
      <c r="AN321" s="28">
        <v>256862.08025975601</v>
      </c>
      <c r="AO321" s="28">
        <v>1173.53289030357</v>
      </c>
      <c r="AP321" s="28">
        <v>258035.61315005901</v>
      </c>
      <c r="AQ321" s="28">
        <v>1989831.0628468499</v>
      </c>
    </row>
    <row r="322" spans="4:43" x14ac:dyDescent="0.3">
      <c r="D322" s="27" t="s">
        <v>215</v>
      </c>
      <c r="E322" s="27" t="s">
        <v>551</v>
      </c>
      <c r="F322" s="27" t="s">
        <v>426</v>
      </c>
      <c r="G322" s="27" t="s">
        <v>285</v>
      </c>
      <c r="H322" s="27" t="s">
        <v>286</v>
      </c>
      <c r="I322" s="28">
        <v>2744156.32</v>
      </c>
      <c r="J322" s="28">
        <v>4086.28</v>
      </c>
      <c r="K322" s="28">
        <v>6181.1</v>
      </c>
      <c r="L322" s="28" t="s">
        <v>578</v>
      </c>
      <c r="M322" s="28" t="s">
        <v>578</v>
      </c>
      <c r="N322" s="28" t="s">
        <v>578</v>
      </c>
      <c r="O322" s="28">
        <v>528806.54</v>
      </c>
      <c r="P322" s="28">
        <v>787.46</v>
      </c>
      <c r="Q322" s="28">
        <v>1191.1400000000001</v>
      </c>
      <c r="R322" s="28" t="s">
        <v>578</v>
      </c>
      <c r="S322" s="28" t="s">
        <v>578</v>
      </c>
      <c r="T322" s="28" t="s">
        <v>578</v>
      </c>
      <c r="U322" s="28" t="s">
        <v>578</v>
      </c>
      <c r="V322" s="28" t="s">
        <v>578</v>
      </c>
      <c r="W322" s="28" t="s">
        <v>578</v>
      </c>
      <c r="X322" s="28">
        <v>4873.74</v>
      </c>
      <c r="Y322" s="28">
        <v>7372.24</v>
      </c>
      <c r="Z322" s="28">
        <v>3285208.84</v>
      </c>
      <c r="AA322" s="28">
        <v>250093.478314034</v>
      </c>
      <c r="AB322" s="28">
        <v>372.42287520609102</v>
      </c>
      <c r="AC322" s="28">
        <v>563.33749368901499</v>
      </c>
      <c r="AD322" s="28">
        <v>251029.23868293001</v>
      </c>
      <c r="AE322" s="28">
        <v>47078.48</v>
      </c>
      <c r="AF322" s="28">
        <v>25062.179207917499</v>
      </c>
      <c r="AG322" s="28">
        <v>37.178425815032298</v>
      </c>
      <c r="AH322" s="28">
        <v>56.237276336471702</v>
      </c>
      <c r="AI322" s="28">
        <v>3789.0857638749999</v>
      </c>
      <c r="AJ322" s="28">
        <v>5.62102792041743</v>
      </c>
      <c r="AK322" s="28">
        <v>7.6525621257954297</v>
      </c>
      <c r="AL322" s="28">
        <v>3802.3593539212102</v>
      </c>
      <c r="AM322" s="28">
        <v>254831.59803685301</v>
      </c>
      <c r="AN322" s="28">
        <v>45748.335872432799</v>
      </c>
      <c r="AO322" s="28">
        <v>209.01168738952401</v>
      </c>
      <c r="AP322" s="28">
        <v>45957.347559822301</v>
      </c>
      <c r="AQ322" s="28">
        <v>347867.42559667502</v>
      </c>
    </row>
    <row r="323" spans="4:43" x14ac:dyDescent="0.3">
      <c r="D323" s="27" t="s">
        <v>216</v>
      </c>
      <c r="E323" s="27" t="s">
        <v>552</v>
      </c>
      <c r="F323" s="27" t="s">
        <v>426</v>
      </c>
      <c r="G323" s="27" t="s">
        <v>285</v>
      </c>
      <c r="H323" s="27" t="s">
        <v>286</v>
      </c>
      <c r="I323" s="28">
        <v>13150930.029999999</v>
      </c>
      <c r="J323" s="28">
        <v>19582.740000000002</v>
      </c>
      <c r="K323" s="28">
        <v>29624.639999999999</v>
      </c>
      <c r="L323" s="28" t="s">
        <v>578</v>
      </c>
      <c r="M323" s="28" t="s">
        <v>578</v>
      </c>
      <c r="N323" s="28" t="s">
        <v>578</v>
      </c>
      <c r="O323" s="28">
        <v>3652854.42</v>
      </c>
      <c r="P323" s="28">
        <v>5439.59</v>
      </c>
      <c r="Q323" s="28">
        <v>8228.08</v>
      </c>
      <c r="R323" s="28" t="s">
        <v>578</v>
      </c>
      <c r="S323" s="28" t="s">
        <v>578</v>
      </c>
      <c r="T323" s="28" t="s">
        <v>578</v>
      </c>
      <c r="U323" s="28" t="s">
        <v>578</v>
      </c>
      <c r="V323" s="28" t="s">
        <v>578</v>
      </c>
      <c r="W323" s="28" t="s">
        <v>578</v>
      </c>
      <c r="X323" s="28">
        <v>25022.33</v>
      </c>
      <c r="Y323" s="28">
        <v>37852.720000000001</v>
      </c>
      <c r="Z323" s="28">
        <v>16866659.5</v>
      </c>
      <c r="AA323" s="28">
        <v>1205664.27515762</v>
      </c>
      <c r="AB323" s="28">
        <v>1795.39649452142</v>
      </c>
      <c r="AC323" s="28">
        <v>2715.7680784744998</v>
      </c>
      <c r="AD323" s="28">
        <v>1210175.43973062</v>
      </c>
      <c r="AE323" s="28">
        <v>321830.08</v>
      </c>
      <c r="AF323" s="28">
        <v>120821.119892959</v>
      </c>
      <c r="AG323" s="28">
        <v>179.23178210338699</v>
      </c>
      <c r="AH323" s="28">
        <v>271.11172776850202</v>
      </c>
      <c r="AI323" s="28">
        <v>18266.631228030699</v>
      </c>
      <c r="AJ323" s="28">
        <v>27.098157852126299</v>
      </c>
      <c r="AK323" s="28">
        <v>36.891888706827103</v>
      </c>
      <c r="AL323" s="28">
        <v>18330.621274589601</v>
      </c>
      <c r="AM323" s="28">
        <v>1228506.0610052</v>
      </c>
      <c r="AN323" s="28">
        <v>220546.071731879</v>
      </c>
      <c r="AO323" s="28">
        <v>1007.61493772119</v>
      </c>
      <c r="AP323" s="28">
        <v>221553.68666959999</v>
      </c>
      <c r="AQ323" s="28">
        <v>1771889.8276748001</v>
      </c>
    </row>
    <row r="324" spans="4:43" x14ac:dyDescent="0.3">
      <c r="D324" s="27" t="s">
        <v>216</v>
      </c>
      <c r="E324" s="27" t="s">
        <v>552</v>
      </c>
      <c r="F324" s="27" t="s">
        <v>426</v>
      </c>
      <c r="G324" s="27" t="s">
        <v>291</v>
      </c>
      <c r="H324" s="27" t="s">
        <v>292</v>
      </c>
      <c r="I324" s="28">
        <v>273210.92</v>
      </c>
      <c r="J324" s="28">
        <v>406.8</v>
      </c>
      <c r="K324" s="28">
        <v>615.44000000000005</v>
      </c>
      <c r="L324" s="28" t="s">
        <v>578</v>
      </c>
      <c r="M324" s="28" t="s">
        <v>578</v>
      </c>
      <c r="N324" s="28" t="s">
        <v>578</v>
      </c>
      <c r="O324" s="28" t="s">
        <v>578</v>
      </c>
      <c r="P324" s="28" t="s">
        <v>578</v>
      </c>
      <c r="Q324" s="28" t="s">
        <v>578</v>
      </c>
      <c r="R324" s="28" t="s">
        <v>578</v>
      </c>
      <c r="S324" s="28" t="s">
        <v>578</v>
      </c>
      <c r="T324" s="28" t="s">
        <v>578</v>
      </c>
      <c r="U324" s="28" t="s">
        <v>578</v>
      </c>
      <c r="V324" s="28" t="s">
        <v>578</v>
      </c>
      <c r="W324" s="28" t="s">
        <v>578</v>
      </c>
      <c r="X324" s="28">
        <v>406.8</v>
      </c>
      <c r="Y324" s="28">
        <v>615.44000000000005</v>
      </c>
      <c r="Z324" s="28">
        <v>274233.15999999997</v>
      </c>
      <c r="AA324" s="28">
        <v>20544.715060578499</v>
      </c>
      <c r="AB324" s="28">
        <v>30.593847897452001</v>
      </c>
      <c r="AC324" s="28">
        <v>46.277129463690997</v>
      </c>
      <c r="AD324" s="28">
        <v>20621.586037939702</v>
      </c>
      <c r="AE324" s="28">
        <v>2477.2600000000002</v>
      </c>
      <c r="AF324" s="28">
        <v>2058.8115055677499</v>
      </c>
      <c r="AG324" s="28">
        <v>3.0541386761253602</v>
      </c>
      <c r="AH324" s="28">
        <v>4.6197878725064703</v>
      </c>
      <c r="AI324" s="28">
        <v>311.266362814307</v>
      </c>
      <c r="AJ324" s="28">
        <v>0.46175701081959503</v>
      </c>
      <c r="AK324" s="28">
        <v>0.62864377518625203</v>
      </c>
      <c r="AL324" s="28">
        <v>312.35676360031198</v>
      </c>
      <c r="AM324" s="28">
        <v>20933.942801540001</v>
      </c>
      <c r="AN324" s="28">
        <v>3758.1408812601298</v>
      </c>
      <c r="AO324" s="28">
        <v>0</v>
      </c>
      <c r="AP324" s="28">
        <v>3758.1408812601298</v>
      </c>
      <c r="AQ324" s="28">
        <v>27169.343682800099</v>
      </c>
    </row>
    <row r="325" spans="4:43" x14ac:dyDescent="0.3">
      <c r="D325" s="27" t="s">
        <v>217</v>
      </c>
      <c r="E325" s="27" t="s">
        <v>553</v>
      </c>
      <c r="F325" s="27" t="s">
        <v>426</v>
      </c>
      <c r="G325" s="27" t="s">
        <v>285</v>
      </c>
      <c r="H325" s="27" t="s">
        <v>286</v>
      </c>
      <c r="I325" s="28">
        <v>2009788.6</v>
      </c>
      <c r="J325" s="28">
        <v>2992.52</v>
      </c>
      <c r="K325" s="28">
        <v>4527.43</v>
      </c>
      <c r="L325" s="28" t="s">
        <v>578</v>
      </c>
      <c r="M325" s="28" t="s">
        <v>578</v>
      </c>
      <c r="N325" s="28" t="s">
        <v>578</v>
      </c>
      <c r="O325" s="28">
        <v>1152810.3799999999</v>
      </c>
      <c r="P325" s="28">
        <v>1716.69</v>
      </c>
      <c r="Q325" s="28">
        <v>2596.71</v>
      </c>
      <c r="R325" s="28" t="s">
        <v>578</v>
      </c>
      <c r="S325" s="28" t="s">
        <v>578</v>
      </c>
      <c r="T325" s="28" t="s">
        <v>578</v>
      </c>
      <c r="U325" s="28" t="s">
        <v>578</v>
      </c>
      <c r="V325" s="28" t="s">
        <v>578</v>
      </c>
      <c r="W325" s="28" t="s">
        <v>578</v>
      </c>
      <c r="X325" s="28">
        <v>4709.21</v>
      </c>
      <c r="Y325" s="28">
        <v>7124.14</v>
      </c>
      <c r="Z325" s="28">
        <v>3174432.33</v>
      </c>
      <c r="AA325" s="28">
        <v>232069.411520489</v>
      </c>
      <c r="AB325" s="28">
        <v>345.58260948324698</v>
      </c>
      <c r="AC325" s="28">
        <v>522.73814770154797</v>
      </c>
      <c r="AD325" s="28">
        <v>232937.73227767501</v>
      </c>
      <c r="AE325" s="28">
        <v>54719.43</v>
      </c>
      <c r="AF325" s="28">
        <v>23255.965007338</v>
      </c>
      <c r="AG325" s="28">
        <v>34.499001966642901</v>
      </c>
      <c r="AH325" s="28">
        <v>52.184294100642902</v>
      </c>
      <c r="AI325" s="28">
        <v>3516.00893136386</v>
      </c>
      <c r="AJ325" s="28">
        <v>5.2159242633298497</v>
      </c>
      <c r="AK325" s="28">
        <v>7.1010471809951898</v>
      </c>
      <c r="AL325" s="28">
        <v>3528.3259028081802</v>
      </c>
      <c r="AM325" s="28">
        <v>236466.05818048201</v>
      </c>
      <c r="AN325" s="28">
        <v>42451.2844380721</v>
      </c>
      <c r="AO325" s="28">
        <v>193.94835731177599</v>
      </c>
      <c r="AP325" s="28">
        <v>42645.232795383898</v>
      </c>
      <c r="AQ325" s="28">
        <v>333830.72097586602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E80FC-2672-487C-9B09-B2BA3895158C}">
  <dimension ref="A1:AK313"/>
  <sheetViews>
    <sheetView topLeftCell="N1" zoomScale="70" zoomScaleNormal="70" workbookViewId="0">
      <selection activeCell="AC297" sqref="AC297"/>
    </sheetView>
  </sheetViews>
  <sheetFormatPr baseColWidth="10" defaultColWidth="11.44140625" defaultRowHeight="12" x14ac:dyDescent="0.25"/>
  <cols>
    <col min="1" max="1" width="21.6640625" style="25" bestFit="1" customWidth="1"/>
    <col min="2" max="2" width="42.44140625" style="25" customWidth="1"/>
    <col min="3" max="3" width="42" style="25" customWidth="1"/>
    <col min="4" max="4" width="22" style="22" bestFit="1" customWidth="1"/>
    <col min="5" max="6" width="37.44140625" style="22" customWidth="1"/>
    <col min="7" max="7" width="15.44140625" style="22" customWidth="1"/>
    <col min="8" max="8" width="18.6640625" style="22" customWidth="1"/>
    <col min="9" max="9" width="19.33203125" style="22" customWidth="1"/>
    <col min="10" max="10" width="19.5546875" style="22" customWidth="1"/>
    <col min="11" max="11" width="23" style="22" customWidth="1"/>
    <col min="12" max="12" width="23.5546875" style="22" customWidth="1"/>
    <col min="13" max="13" width="21.109375" style="22" customWidth="1"/>
    <col min="14" max="14" width="24.44140625" style="22" customWidth="1"/>
    <col min="15" max="15" width="25" style="22" customWidth="1"/>
    <col min="16" max="16" width="15.6640625" style="22" customWidth="1"/>
    <col min="17" max="17" width="18.88671875" style="22" customWidth="1"/>
    <col min="18" max="18" width="19.5546875" style="22" customWidth="1"/>
    <col min="19" max="19" width="11" style="22" customWidth="1"/>
    <col min="20" max="20" width="11.5546875" style="22" customWidth="1"/>
    <col min="21" max="21" width="12.109375" style="22" customWidth="1"/>
    <col min="22" max="23" width="10.109375" style="22" customWidth="1"/>
    <col min="24" max="24" width="13.109375" style="22" customWidth="1"/>
    <col min="25" max="25" width="12" style="24" customWidth="1"/>
    <col min="26" max="27" width="9.33203125" style="24" customWidth="1"/>
    <col min="28" max="28" width="16.88671875" style="24" customWidth="1"/>
    <col min="29" max="29" width="10.6640625" style="24" customWidth="1"/>
    <col min="30" max="30" width="12.109375" style="24" customWidth="1"/>
    <col min="31" max="31" width="12.88671875" style="24" customWidth="1"/>
    <col min="32" max="32" width="10.33203125" style="24" customWidth="1"/>
    <col min="33" max="33" width="13.5546875" style="24" customWidth="1"/>
    <col min="34" max="34" width="14.33203125" style="22" customWidth="1"/>
    <col min="35" max="35" width="17.33203125" style="22" customWidth="1"/>
    <col min="36" max="36" width="12.44140625" style="22" customWidth="1"/>
    <col min="37" max="37" width="11.6640625" style="22" customWidth="1"/>
    <col min="38" max="16384" width="11.44140625" style="25"/>
  </cols>
  <sheetData>
    <row r="1" spans="1:37" s="21" customFormat="1" x14ac:dyDescent="0.25">
      <c r="A1" s="18" t="s">
        <v>247</v>
      </c>
      <c r="B1" s="18" t="s">
        <v>248</v>
      </c>
      <c r="C1" s="18" t="s">
        <v>249</v>
      </c>
      <c r="D1" s="18" t="s">
        <v>250</v>
      </c>
      <c r="E1" s="18" t="s">
        <v>251</v>
      </c>
      <c r="F1" s="19" t="s">
        <v>252</v>
      </c>
      <c r="G1" s="18" t="s">
        <v>253</v>
      </c>
      <c r="H1" s="18" t="s">
        <v>254</v>
      </c>
      <c r="I1" s="18" t="s">
        <v>255</v>
      </c>
      <c r="J1" s="18" t="s">
        <v>256</v>
      </c>
      <c r="K1" s="18" t="s">
        <v>257</v>
      </c>
      <c r="L1" s="18" t="s">
        <v>258</v>
      </c>
      <c r="M1" s="18" t="s">
        <v>259</v>
      </c>
      <c r="N1" s="18" t="s">
        <v>260</v>
      </c>
      <c r="O1" s="18" t="s">
        <v>261</v>
      </c>
      <c r="P1" s="18" t="s">
        <v>262</v>
      </c>
      <c r="Q1" s="18" t="s">
        <v>263</v>
      </c>
      <c r="R1" s="18" t="s">
        <v>264</v>
      </c>
      <c r="S1" s="18" t="s">
        <v>265</v>
      </c>
      <c r="T1" s="18" t="s">
        <v>266</v>
      </c>
      <c r="U1" s="18" t="s">
        <v>267</v>
      </c>
      <c r="V1" s="18" t="s">
        <v>268</v>
      </c>
      <c r="W1" s="18" t="s">
        <v>269</v>
      </c>
      <c r="X1" s="18" t="s">
        <v>270</v>
      </c>
      <c r="Y1" s="20" t="s">
        <v>271</v>
      </c>
      <c r="Z1" s="20" t="s">
        <v>272</v>
      </c>
      <c r="AA1" s="20" t="s">
        <v>273</v>
      </c>
      <c r="AB1" s="20" t="s">
        <v>274</v>
      </c>
      <c r="AC1" s="20" t="s">
        <v>275</v>
      </c>
      <c r="AD1" s="20" t="s">
        <v>276</v>
      </c>
      <c r="AE1" s="20" t="s">
        <v>277</v>
      </c>
      <c r="AF1" s="20" t="s">
        <v>278</v>
      </c>
      <c r="AG1" s="20" t="s">
        <v>279</v>
      </c>
      <c r="AH1" s="18" t="s">
        <v>280</v>
      </c>
      <c r="AI1" s="18" t="s">
        <v>281</v>
      </c>
      <c r="AJ1" s="18" t="s">
        <v>282</v>
      </c>
      <c r="AK1" s="18" t="s">
        <v>0</v>
      </c>
    </row>
    <row r="2" spans="1:37" x14ac:dyDescent="0.25">
      <c r="A2" s="22" t="s">
        <v>22</v>
      </c>
      <c r="B2" s="22" t="s">
        <v>283</v>
      </c>
      <c r="C2" s="22" t="s">
        <v>284</v>
      </c>
      <c r="D2" s="22" t="s">
        <v>285</v>
      </c>
      <c r="E2" s="22" t="s">
        <v>286</v>
      </c>
      <c r="F2" s="23">
        <f>Y2+AF2</f>
        <v>2618045.5535508301</v>
      </c>
      <c r="G2" s="22">
        <v>30210627.539999999</v>
      </c>
      <c r="H2" s="22">
        <v>44987.82</v>
      </c>
      <c r="I2" s="22">
        <v>68050.34</v>
      </c>
      <c r="P2" s="22">
        <v>2705040.51</v>
      </c>
      <c r="Q2" s="22">
        <v>4028.17</v>
      </c>
      <c r="R2" s="22">
        <v>6093.12</v>
      </c>
      <c r="S2" s="22">
        <v>664107.81000000006</v>
      </c>
      <c r="T2" s="22">
        <v>988.95</v>
      </c>
      <c r="U2" s="22">
        <v>1495.91</v>
      </c>
      <c r="V2" s="22">
        <v>50004.94</v>
      </c>
      <c r="W2" s="22">
        <v>75639.37</v>
      </c>
      <c r="X2" s="22">
        <v>33705420.170000002</v>
      </c>
      <c r="Y2" s="24">
        <v>2578972.3735072599</v>
      </c>
      <c r="Z2" s="24">
        <v>3840.4372220931</v>
      </c>
      <c r="AA2" s="24">
        <v>5809.1552267985999</v>
      </c>
      <c r="AB2" s="24">
        <v>2588621.9659561301</v>
      </c>
      <c r="AC2" s="24">
        <v>258442.03628521701</v>
      </c>
      <c r="AD2" s="24">
        <v>383.38517946916602</v>
      </c>
      <c r="AE2" s="24">
        <v>579.92068809964803</v>
      </c>
      <c r="AF2" s="24">
        <v>39073.180043570203</v>
      </c>
      <c r="AG2" s="24">
        <v>52.164326406851202</v>
      </c>
      <c r="AH2" s="22">
        <v>78.913478440250998</v>
      </c>
      <c r="AI2" s="22">
        <v>39204.257848417299</v>
      </c>
      <c r="AJ2" s="22">
        <v>2627826.2238045698</v>
      </c>
      <c r="AK2" s="22">
        <v>471758.38068369002</v>
      </c>
    </row>
    <row r="3" spans="1:37" x14ac:dyDescent="0.25">
      <c r="A3" s="22" t="s">
        <v>22</v>
      </c>
      <c r="B3" s="22" t="s">
        <v>283</v>
      </c>
      <c r="C3" s="22" t="s">
        <v>284</v>
      </c>
      <c r="D3" s="22" t="s">
        <v>287</v>
      </c>
      <c r="E3" s="22" t="s">
        <v>288</v>
      </c>
      <c r="F3" s="23">
        <f t="shared" ref="F3:F66" si="0">Y3+AF3</f>
        <v>70216.612605864982</v>
      </c>
      <c r="G3" s="22">
        <v>616705.53</v>
      </c>
      <c r="H3" s="22">
        <v>918.38</v>
      </c>
      <c r="I3" s="22">
        <v>1389.2</v>
      </c>
      <c r="V3" s="22">
        <v>918.38</v>
      </c>
      <c r="W3" s="22">
        <v>1389.2</v>
      </c>
      <c r="X3" s="22">
        <v>619013.11</v>
      </c>
      <c r="Y3" s="24">
        <v>69168.660501817998</v>
      </c>
      <c r="Z3" s="24">
        <v>103.001451765349</v>
      </c>
      <c r="AA3" s="24">
        <v>155.80294128879601</v>
      </c>
      <c r="AB3" s="24">
        <v>69427.464894872304</v>
      </c>
      <c r="AC3" s="24">
        <v>6931.4776887183198</v>
      </c>
      <c r="AD3" s="24">
        <v>10.282482895867</v>
      </c>
      <c r="AE3" s="24">
        <v>15.553612595563701</v>
      </c>
      <c r="AF3" s="24">
        <v>1047.9521040469899</v>
      </c>
      <c r="AG3" s="24">
        <v>1.3990598040214799</v>
      </c>
      <c r="AH3" s="22">
        <v>2.1164785071732601</v>
      </c>
      <c r="AI3" s="22">
        <v>1051.46764235818</v>
      </c>
      <c r="AJ3" s="22">
        <v>70478.932537230503</v>
      </c>
      <c r="AK3" s="22">
        <v>12652.673447310701</v>
      </c>
    </row>
    <row r="4" spans="1:37" x14ac:dyDescent="0.25">
      <c r="A4" s="22" t="s">
        <v>22</v>
      </c>
      <c r="B4" s="22" t="s">
        <v>283</v>
      </c>
      <c r="C4" s="22" t="s">
        <v>284</v>
      </c>
      <c r="D4" s="22" t="s">
        <v>289</v>
      </c>
      <c r="E4" s="22" t="s">
        <v>290</v>
      </c>
      <c r="F4" s="23">
        <f t="shared" si="0"/>
        <v>1277.3158470863134</v>
      </c>
      <c r="G4" s="22">
        <v>17364.79</v>
      </c>
      <c r="H4" s="22">
        <v>25.87</v>
      </c>
      <c r="I4" s="22">
        <v>39.11</v>
      </c>
      <c r="V4" s="22">
        <v>25.87</v>
      </c>
      <c r="W4" s="22">
        <v>39.11</v>
      </c>
      <c r="X4" s="22">
        <v>17429.77</v>
      </c>
      <c r="Y4" s="24">
        <v>1258.2524690633199</v>
      </c>
      <c r="Z4" s="24">
        <v>1.8737074896799999</v>
      </c>
      <c r="AA4" s="24">
        <v>2.8342234098199999</v>
      </c>
      <c r="AB4" s="24">
        <v>1262.96039996282</v>
      </c>
      <c r="AC4" s="24">
        <v>126.091048367281</v>
      </c>
      <c r="AD4" s="24">
        <v>0.18704944405559301</v>
      </c>
      <c r="AE4" s="24">
        <v>0.282936973347715</v>
      </c>
      <c r="AF4" s="24">
        <v>19.063378022993501</v>
      </c>
      <c r="AG4" s="24">
        <v>2.5450405431545298E-2</v>
      </c>
      <c r="AH4" s="22">
        <v>3.8501024716656097E-2</v>
      </c>
      <c r="AI4" s="22">
        <v>19.127329453141702</v>
      </c>
      <c r="AJ4" s="22">
        <v>1282.08772941596</v>
      </c>
      <c r="AK4" s="22">
        <v>230.16576425210599</v>
      </c>
    </row>
    <row r="5" spans="1:37" x14ac:dyDescent="0.25">
      <c r="A5" s="22" t="s">
        <v>22</v>
      </c>
      <c r="B5" s="22" t="s">
        <v>283</v>
      </c>
      <c r="C5" s="22" t="s">
        <v>284</v>
      </c>
      <c r="D5" s="22" t="s">
        <v>291</v>
      </c>
      <c r="E5" s="22" t="s">
        <v>292</v>
      </c>
      <c r="F5" s="23">
        <f t="shared" si="0"/>
        <v>1812.8087002012476</v>
      </c>
      <c r="G5" s="22">
        <v>15567.59</v>
      </c>
      <c r="H5" s="22">
        <v>23.19</v>
      </c>
      <c r="I5" s="22">
        <v>35.049999999999997</v>
      </c>
      <c r="V5" s="22">
        <v>23.19</v>
      </c>
      <c r="W5" s="22">
        <v>35.049999999999997</v>
      </c>
      <c r="X5" s="22">
        <v>15625.83</v>
      </c>
      <c r="Y5" s="24">
        <v>1785.7533265366999</v>
      </c>
      <c r="Z5" s="24">
        <v>2.659227003846</v>
      </c>
      <c r="AA5" s="24">
        <v>4.0224232671489997</v>
      </c>
      <c r="AB5" s="24">
        <v>1792.43497680769</v>
      </c>
      <c r="AC5" s="24">
        <v>178.95256681248199</v>
      </c>
      <c r="AD5" s="24">
        <v>0.265466728749017</v>
      </c>
      <c r="AE5" s="24">
        <v>0.40155346697765099</v>
      </c>
      <c r="AF5" s="24">
        <v>27.055373664547702</v>
      </c>
      <c r="AG5" s="24">
        <v>3.6120053226357099E-2</v>
      </c>
      <c r="AH5" s="22">
        <v>5.4641921747588897E-2</v>
      </c>
      <c r="AI5" s="22">
        <v>27.146135639521599</v>
      </c>
      <c r="AJ5" s="22">
        <v>1819.58111244722</v>
      </c>
      <c r="AK5" s="22">
        <v>326.65882977906</v>
      </c>
    </row>
    <row r="6" spans="1:37" x14ac:dyDescent="0.25">
      <c r="A6" s="22" t="s">
        <v>22</v>
      </c>
      <c r="B6" s="22" t="s">
        <v>283</v>
      </c>
      <c r="C6" s="22" t="s">
        <v>284</v>
      </c>
      <c r="D6" s="22" t="s">
        <v>293</v>
      </c>
      <c r="E6" s="22" t="s">
        <v>294</v>
      </c>
      <c r="F6" s="23">
        <f t="shared" si="0"/>
        <v>1229.2838239538685</v>
      </c>
      <c r="G6" s="22">
        <v>11579.31</v>
      </c>
      <c r="H6" s="22">
        <v>17.25</v>
      </c>
      <c r="I6" s="22">
        <v>26.08</v>
      </c>
      <c r="V6" s="22">
        <v>17.25</v>
      </c>
      <c r="W6" s="22">
        <v>26.08</v>
      </c>
      <c r="X6" s="22">
        <v>11622.64</v>
      </c>
      <c r="Y6" s="24">
        <v>1210.93730278151</v>
      </c>
      <c r="Z6" s="24">
        <v>1.8032487501200001</v>
      </c>
      <c r="AA6" s="24">
        <v>2.7276456483480001</v>
      </c>
      <c r="AB6" s="24">
        <v>1215.4681971799801</v>
      </c>
      <c r="AC6" s="24">
        <v>121.349536568228</v>
      </c>
      <c r="AD6" s="24">
        <v>0.18001566047237999</v>
      </c>
      <c r="AE6" s="24">
        <v>0.272297447268046</v>
      </c>
      <c r="AF6" s="24">
        <v>18.3465211723585</v>
      </c>
      <c r="AG6" s="24">
        <v>2.44933716118815E-2</v>
      </c>
      <c r="AH6" s="22">
        <v>3.7053237063737997E-2</v>
      </c>
      <c r="AI6" s="22">
        <v>18.408067781034202</v>
      </c>
      <c r="AJ6" s="22">
        <v>1233.8762649610101</v>
      </c>
      <c r="AK6" s="22">
        <v>221.51064002980101</v>
      </c>
    </row>
    <row r="7" spans="1:37" x14ac:dyDescent="0.25">
      <c r="A7" s="22" t="s">
        <v>23</v>
      </c>
      <c r="B7" s="22" t="s">
        <v>295</v>
      </c>
      <c r="C7" s="22" t="s">
        <v>284</v>
      </c>
      <c r="D7" s="22" t="s">
        <v>285</v>
      </c>
      <c r="E7" s="22" t="s">
        <v>286</v>
      </c>
      <c r="F7" s="23">
        <f t="shared" si="0"/>
        <v>5204704.7764359321</v>
      </c>
      <c r="G7" s="22">
        <v>65631846.770000003</v>
      </c>
      <c r="H7" s="22">
        <v>97733.48</v>
      </c>
      <c r="I7" s="22">
        <v>147838.32999999999</v>
      </c>
      <c r="P7" s="22">
        <v>494689.13</v>
      </c>
      <c r="Q7" s="22">
        <v>736.66</v>
      </c>
      <c r="R7" s="22">
        <v>1114.29</v>
      </c>
      <c r="S7" s="22">
        <v>1440707.8</v>
      </c>
      <c r="T7" s="22">
        <v>2145.41</v>
      </c>
      <c r="U7" s="22">
        <v>3245.21</v>
      </c>
      <c r="V7" s="22">
        <v>100615.55</v>
      </c>
      <c r="W7" s="22">
        <v>152197.82999999999</v>
      </c>
      <c r="X7" s="22">
        <v>67820057.079999998</v>
      </c>
      <c r="Y7" s="24">
        <v>5127026.8435493698</v>
      </c>
      <c r="Z7" s="24">
        <v>7634.8335243552801</v>
      </c>
      <c r="AA7" s="24">
        <v>11548.6676180703</v>
      </c>
      <c r="AB7" s="24">
        <v>5146210.3446917497</v>
      </c>
      <c r="AC7" s="24">
        <v>513785.75092285598</v>
      </c>
      <c r="AD7" s="24">
        <v>762.17416159371999</v>
      </c>
      <c r="AE7" s="24">
        <v>1152.88902104978</v>
      </c>
      <c r="AF7" s="24">
        <v>77677.932886562601</v>
      </c>
      <c r="AG7" s="24">
        <v>103.703282947171</v>
      </c>
      <c r="AH7" s="22">
        <v>156.880905912743</v>
      </c>
      <c r="AI7" s="22">
        <v>77938.517075422496</v>
      </c>
      <c r="AJ7" s="22">
        <v>5224148.8617671505</v>
      </c>
      <c r="AK7" s="22">
        <v>937861.10556034301</v>
      </c>
    </row>
    <row r="8" spans="1:37" x14ac:dyDescent="0.25">
      <c r="A8" s="22" t="s">
        <v>23</v>
      </c>
      <c r="B8" s="22" t="s">
        <v>295</v>
      </c>
      <c r="C8" s="22" t="s">
        <v>284</v>
      </c>
      <c r="D8" s="22" t="s">
        <v>291</v>
      </c>
      <c r="E8" s="22" t="s">
        <v>292</v>
      </c>
      <c r="F8" s="23">
        <f t="shared" si="0"/>
        <v>1572.0132514489121</v>
      </c>
      <c r="G8" s="22">
        <v>21371.119999999999</v>
      </c>
      <c r="H8" s="22">
        <v>31.82</v>
      </c>
      <c r="I8" s="22">
        <v>48.15</v>
      </c>
      <c r="V8" s="22">
        <v>31.82</v>
      </c>
      <c r="W8" s="22">
        <v>48.15</v>
      </c>
      <c r="X8" s="22">
        <v>21451.09</v>
      </c>
      <c r="Y8" s="24">
        <v>1548.55164409802</v>
      </c>
      <c r="Z8" s="24">
        <v>2.3060019657200002</v>
      </c>
      <c r="AA8" s="24">
        <v>3.4881245501199998</v>
      </c>
      <c r="AB8" s="24">
        <v>1554.3457706138599</v>
      </c>
      <c r="AC8" s="24">
        <v>155.18229055140699</v>
      </c>
      <c r="AD8" s="24">
        <v>0.230204773064971</v>
      </c>
      <c r="AE8" s="24">
        <v>0.34821510467490102</v>
      </c>
      <c r="AF8" s="24">
        <v>23.461607350891999</v>
      </c>
      <c r="AG8" s="24">
        <v>3.1322225181482297E-2</v>
      </c>
      <c r="AH8" s="22">
        <v>4.7383833202051202E-2</v>
      </c>
      <c r="AI8" s="22">
        <v>23.540313409275502</v>
      </c>
      <c r="AJ8" s="22">
        <v>1577.88608402314</v>
      </c>
      <c r="AK8" s="22">
        <v>283.26872498607202</v>
      </c>
    </row>
    <row r="9" spans="1:37" x14ac:dyDescent="0.25">
      <c r="A9" s="22" t="s">
        <v>23</v>
      </c>
      <c r="B9" s="22" t="s">
        <v>295</v>
      </c>
      <c r="C9" s="22" t="s">
        <v>284</v>
      </c>
      <c r="D9" s="22" t="s">
        <v>289</v>
      </c>
      <c r="E9" s="22" t="s">
        <v>290</v>
      </c>
      <c r="F9" s="23">
        <f t="shared" si="0"/>
        <v>1261.5723108156615</v>
      </c>
      <c r="G9" s="22">
        <v>17150.759999999998</v>
      </c>
      <c r="H9" s="22">
        <v>25.53</v>
      </c>
      <c r="I9" s="22">
        <v>38.630000000000003</v>
      </c>
      <c r="V9" s="22">
        <v>25.53</v>
      </c>
      <c r="W9" s="22">
        <v>38.630000000000003</v>
      </c>
      <c r="X9" s="22">
        <v>17214.919999999998</v>
      </c>
      <c r="Y9" s="24">
        <v>1242.7438981596399</v>
      </c>
      <c r="Z9" s="24">
        <v>1.8506129660199999</v>
      </c>
      <c r="AA9" s="24">
        <v>2.7992902264400001</v>
      </c>
      <c r="AB9" s="24">
        <v>1247.3938013520999</v>
      </c>
      <c r="AC9" s="24">
        <v>124.53691512731901</v>
      </c>
      <c r="AD9" s="24">
        <v>0.18474396906519999</v>
      </c>
      <c r="AE9" s="24">
        <v>0.27944963811822898</v>
      </c>
      <c r="AF9" s="24">
        <v>18.828412656021499</v>
      </c>
      <c r="AG9" s="24">
        <v>2.5136716858376599E-2</v>
      </c>
      <c r="AH9" s="22">
        <v>3.8026480940079099E-2</v>
      </c>
      <c r="AI9" s="22">
        <v>18.891575853820001</v>
      </c>
      <c r="AJ9" s="22">
        <v>1266.28537720592</v>
      </c>
      <c r="AK9" s="22">
        <v>227.32885973305099</v>
      </c>
    </row>
    <row r="10" spans="1:37" x14ac:dyDescent="0.25">
      <c r="A10" s="22" t="s">
        <v>24</v>
      </c>
      <c r="B10" s="22" t="s">
        <v>296</v>
      </c>
      <c r="C10" s="22" t="s">
        <v>284</v>
      </c>
      <c r="D10" s="22" t="s">
        <v>285</v>
      </c>
      <c r="E10" s="22" t="s">
        <v>286</v>
      </c>
      <c r="F10" s="23">
        <f t="shared" si="0"/>
        <v>289230.82121438283</v>
      </c>
      <c r="G10" s="22">
        <v>2209443.02</v>
      </c>
      <c r="H10" s="22">
        <v>3290.21</v>
      </c>
      <c r="I10" s="22">
        <v>4976.8900000000003</v>
      </c>
      <c r="P10" s="22">
        <v>1240612.1499999999</v>
      </c>
      <c r="Q10" s="22">
        <v>1847.44</v>
      </c>
      <c r="R10" s="22">
        <v>2794.49</v>
      </c>
      <c r="S10" s="22">
        <v>212314.97</v>
      </c>
      <c r="T10" s="22">
        <v>316.17</v>
      </c>
      <c r="U10" s="22">
        <v>478.24</v>
      </c>
      <c r="V10" s="22">
        <v>5453.82</v>
      </c>
      <c r="W10" s="22">
        <v>8249.6200000000008</v>
      </c>
      <c r="X10" s="22">
        <v>3676073.58</v>
      </c>
      <c r="Y10" s="24">
        <v>284914.17823762598</v>
      </c>
      <c r="Z10" s="24">
        <v>424.27558921358701</v>
      </c>
      <c r="AA10" s="24">
        <v>641.77139063413995</v>
      </c>
      <c r="AB10" s="24">
        <v>285980.22521747299</v>
      </c>
      <c r="AC10" s="24">
        <v>28551.604952177298</v>
      </c>
      <c r="AD10" s="24">
        <v>42.3548055342007</v>
      </c>
      <c r="AE10" s="24">
        <v>64.067233907501503</v>
      </c>
      <c r="AF10" s="24">
        <v>4316.6429767568297</v>
      </c>
      <c r="AG10" s="24">
        <v>5.7628985654685403</v>
      </c>
      <c r="AH10" s="22">
        <v>8.7180340095358009</v>
      </c>
      <c r="AI10" s="22">
        <v>4331.12390933183</v>
      </c>
      <c r="AJ10" s="22">
        <v>290311.34912680398</v>
      </c>
      <c r="AK10" s="22">
        <v>52117.910506225402</v>
      </c>
    </row>
    <row r="11" spans="1:37" x14ac:dyDescent="0.25">
      <c r="A11" s="22" t="s">
        <v>25</v>
      </c>
      <c r="B11" s="22" t="s">
        <v>297</v>
      </c>
      <c r="C11" s="22" t="s">
        <v>284</v>
      </c>
      <c r="D11" s="22" t="s">
        <v>298</v>
      </c>
      <c r="E11" s="22" t="s">
        <v>299</v>
      </c>
      <c r="F11" s="23">
        <f t="shared" si="0"/>
        <v>29743.325855081726</v>
      </c>
      <c r="G11" s="22">
        <v>374069.23</v>
      </c>
      <c r="H11" s="22">
        <v>557.04999999999995</v>
      </c>
      <c r="I11" s="22">
        <v>842.59</v>
      </c>
      <c r="V11" s="22">
        <v>557.04999999999995</v>
      </c>
      <c r="W11" s="22">
        <v>842.59</v>
      </c>
      <c r="X11" s="22">
        <v>375468.87</v>
      </c>
      <c r="Y11" s="24">
        <v>29299.4197799371</v>
      </c>
      <c r="Z11" s="24">
        <v>43.630782319780998</v>
      </c>
      <c r="AA11" s="24">
        <v>65.997169701475002</v>
      </c>
      <c r="AB11" s="24">
        <v>29409.047731958301</v>
      </c>
      <c r="AC11" s="24">
        <v>2936.1313783988799</v>
      </c>
      <c r="AD11" s="24">
        <v>4.3555966035270499</v>
      </c>
      <c r="AE11" s="24">
        <v>6.5884147710124097</v>
      </c>
      <c r="AF11" s="24">
        <v>443.90607514462602</v>
      </c>
      <c r="AG11" s="24">
        <v>0.592633140481714</v>
      </c>
      <c r="AH11" s="22">
        <v>0.896527297019591</v>
      </c>
      <c r="AI11" s="22">
        <v>445.39523558212699</v>
      </c>
      <c r="AJ11" s="22">
        <v>29854.442967540501</v>
      </c>
      <c r="AK11" s="22">
        <v>5359.5947642951596</v>
      </c>
    </row>
    <row r="12" spans="1:37" x14ac:dyDescent="0.25">
      <c r="A12" s="22" t="s">
        <v>26</v>
      </c>
      <c r="B12" s="22" t="s">
        <v>300</v>
      </c>
      <c r="C12" s="22" t="s">
        <v>284</v>
      </c>
      <c r="D12" s="22" t="s">
        <v>289</v>
      </c>
      <c r="E12" s="22" t="s">
        <v>290</v>
      </c>
      <c r="F12" s="23">
        <f t="shared" si="0"/>
        <v>96353.804665038158</v>
      </c>
      <c r="G12" s="22">
        <v>1158804.5900000001</v>
      </c>
      <c r="H12" s="22">
        <v>1725.6</v>
      </c>
      <c r="I12" s="22">
        <v>2610.13</v>
      </c>
      <c r="V12" s="22">
        <v>1725.6</v>
      </c>
      <c r="W12" s="22">
        <v>2610.13</v>
      </c>
      <c r="X12" s="22">
        <v>1163140.32</v>
      </c>
      <c r="Y12" s="24">
        <v>94915.766448915296</v>
      </c>
      <c r="Z12" s="24">
        <v>141.34236065120899</v>
      </c>
      <c r="AA12" s="24">
        <v>213.79849792830399</v>
      </c>
      <c r="AB12" s="24">
        <v>95270.907307494796</v>
      </c>
      <c r="AC12" s="24">
        <v>9511.6272700693698</v>
      </c>
      <c r="AD12" s="24">
        <v>14.1099992106352</v>
      </c>
      <c r="AE12" s="24">
        <v>21.343236226937002</v>
      </c>
      <c r="AF12" s="24">
        <v>1438.0382161228599</v>
      </c>
      <c r="AG12" s="24">
        <v>1.9198410471763701</v>
      </c>
      <c r="AH12" s="22">
        <v>2.9043092381456299</v>
      </c>
      <c r="AI12" s="22">
        <v>1442.8623664081799</v>
      </c>
      <c r="AJ12" s="22">
        <v>96713.769673903007</v>
      </c>
      <c r="AK12" s="22">
        <v>17362.461397892301</v>
      </c>
    </row>
    <row r="13" spans="1:37" x14ac:dyDescent="0.25">
      <c r="A13" s="22" t="s">
        <v>27</v>
      </c>
      <c r="B13" s="22" t="s">
        <v>301</v>
      </c>
      <c r="C13" s="22" t="s">
        <v>284</v>
      </c>
      <c r="D13" s="22" t="s">
        <v>285</v>
      </c>
      <c r="E13" s="22" t="s">
        <v>286</v>
      </c>
      <c r="F13" s="23">
        <f t="shared" si="0"/>
        <v>545539.71868459496</v>
      </c>
      <c r="G13" s="22">
        <v>6477632.79</v>
      </c>
      <c r="H13" s="22">
        <v>9646.59</v>
      </c>
      <c r="I13" s="22">
        <v>14591.33</v>
      </c>
      <c r="P13" s="22">
        <v>113148.63</v>
      </c>
      <c r="Q13" s="22">
        <v>168.49</v>
      </c>
      <c r="R13" s="22">
        <v>254.87</v>
      </c>
      <c r="S13" s="22">
        <v>352359.69</v>
      </c>
      <c r="T13" s="22">
        <v>524.71</v>
      </c>
      <c r="U13" s="22">
        <v>793.69</v>
      </c>
      <c r="V13" s="22">
        <v>10339.790000000001</v>
      </c>
      <c r="W13" s="22">
        <v>15639.89</v>
      </c>
      <c r="X13" s="22">
        <v>6969120.79</v>
      </c>
      <c r="Y13" s="24">
        <v>537397.77798377397</v>
      </c>
      <c r="Z13" s="24">
        <v>800.25767547883504</v>
      </c>
      <c r="AA13" s="24">
        <v>1210.4926498213699</v>
      </c>
      <c r="AB13" s="24">
        <v>539408.52830907505</v>
      </c>
      <c r="AC13" s="24">
        <v>53853.301207817502</v>
      </c>
      <c r="AD13" s="24">
        <v>79.888542302694802</v>
      </c>
      <c r="AE13" s="24">
        <v>120.841964959636</v>
      </c>
      <c r="AF13" s="24">
        <v>8141.9407008210201</v>
      </c>
      <c r="AG13" s="24">
        <v>10.8698307081546</v>
      </c>
      <c r="AH13" s="22">
        <v>16.4437310001281</v>
      </c>
      <c r="AI13" s="22">
        <v>8169.2542625292999</v>
      </c>
      <c r="AJ13" s="22">
        <v>547577.78257160296</v>
      </c>
      <c r="AK13" s="22">
        <v>98303.459210610599</v>
      </c>
    </row>
    <row r="14" spans="1:37" x14ac:dyDescent="0.25">
      <c r="A14" s="22" t="s">
        <v>27</v>
      </c>
      <c r="B14" s="22" t="s">
        <v>301</v>
      </c>
      <c r="C14" s="22" t="s">
        <v>284</v>
      </c>
      <c r="D14" s="22" t="s">
        <v>302</v>
      </c>
      <c r="E14" s="22" t="s">
        <v>303</v>
      </c>
      <c r="F14" s="23">
        <f t="shared" si="0"/>
        <v>47945.395003241123</v>
      </c>
      <c r="G14" s="22">
        <v>585463.38</v>
      </c>
      <c r="H14" s="22">
        <v>871.85</v>
      </c>
      <c r="I14" s="22">
        <v>1318.78</v>
      </c>
      <c r="V14" s="22">
        <v>871.85</v>
      </c>
      <c r="W14" s="22">
        <v>1318.78</v>
      </c>
      <c r="X14" s="22">
        <v>587654.01</v>
      </c>
      <c r="Y14" s="24">
        <v>47229.831040405799</v>
      </c>
      <c r="Z14" s="24">
        <v>70.331579196098005</v>
      </c>
      <c r="AA14" s="24">
        <v>106.38555939523199</v>
      </c>
      <c r="AB14" s="24">
        <v>47406.548178997102</v>
      </c>
      <c r="AC14" s="24">
        <v>4732.9602413026896</v>
      </c>
      <c r="AD14" s="24">
        <v>7.0210977966824304</v>
      </c>
      <c r="AE14" s="24">
        <v>10.6203371531071</v>
      </c>
      <c r="AF14" s="24">
        <v>715.56396283532104</v>
      </c>
      <c r="AG14" s="24">
        <v>0.95530776048170696</v>
      </c>
      <c r="AH14" s="22">
        <v>1.4451764942310501</v>
      </c>
      <c r="AI14" s="22">
        <v>717.96444709003401</v>
      </c>
      <c r="AJ14" s="22">
        <v>48124.512626087198</v>
      </c>
      <c r="AK14" s="22">
        <v>8639.5142654467709</v>
      </c>
    </row>
    <row r="15" spans="1:37" x14ac:dyDescent="0.25">
      <c r="A15" s="22" t="s">
        <v>27</v>
      </c>
      <c r="B15" s="22" t="s">
        <v>301</v>
      </c>
      <c r="C15" s="22" t="s">
        <v>284</v>
      </c>
      <c r="D15" s="22" t="s">
        <v>304</v>
      </c>
      <c r="E15" s="22" t="s">
        <v>305</v>
      </c>
      <c r="F15" s="23">
        <f t="shared" si="0"/>
        <v>22741.819354053579</v>
      </c>
      <c r="G15" s="22">
        <v>297499.2</v>
      </c>
      <c r="H15" s="22">
        <v>443.06</v>
      </c>
      <c r="I15" s="22">
        <v>670.08</v>
      </c>
      <c r="V15" s="22">
        <v>443.06</v>
      </c>
      <c r="W15" s="22">
        <v>670.08</v>
      </c>
      <c r="X15" s="22">
        <v>298612.34000000003</v>
      </c>
      <c r="Y15" s="24">
        <v>22402.407688379299</v>
      </c>
      <c r="Z15" s="24">
        <v>33.360202633241002</v>
      </c>
      <c r="AA15" s="24">
        <v>50.461596489648002</v>
      </c>
      <c r="AB15" s="24">
        <v>22486.229487502202</v>
      </c>
      <c r="AC15" s="24">
        <v>2244.9731994683998</v>
      </c>
      <c r="AD15" s="24">
        <v>3.33029976606361</v>
      </c>
      <c r="AE15" s="24">
        <v>5.0375179723634398</v>
      </c>
      <c r="AF15" s="24">
        <v>339.41166567428201</v>
      </c>
      <c r="AG15" s="24">
        <v>0.45312874188339403</v>
      </c>
      <c r="AH15" s="22">
        <v>0.68548695375421997</v>
      </c>
      <c r="AI15" s="22">
        <v>340.55028136992001</v>
      </c>
      <c r="AJ15" s="22">
        <v>22826.7797688721</v>
      </c>
      <c r="AK15" s="22">
        <v>4097.9592038606597</v>
      </c>
    </row>
    <row r="16" spans="1:37" x14ac:dyDescent="0.25">
      <c r="A16" s="22" t="s">
        <v>27</v>
      </c>
      <c r="B16" s="22" t="s">
        <v>301</v>
      </c>
      <c r="C16" s="22" t="s">
        <v>284</v>
      </c>
      <c r="D16" s="22" t="s">
        <v>306</v>
      </c>
      <c r="E16" s="22" t="s">
        <v>307</v>
      </c>
      <c r="F16" s="23">
        <f t="shared" si="0"/>
        <v>5976.4436648378924</v>
      </c>
      <c r="G16" s="22">
        <v>81248.240000000005</v>
      </c>
      <c r="H16" s="22">
        <v>121</v>
      </c>
      <c r="I16" s="22">
        <v>183.02</v>
      </c>
      <c r="V16" s="22">
        <v>121</v>
      </c>
      <c r="W16" s="22">
        <v>183.02</v>
      </c>
      <c r="X16" s="22">
        <v>81552.259999999995</v>
      </c>
      <c r="Y16" s="24">
        <v>5887.2478679880196</v>
      </c>
      <c r="Z16" s="24">
        <v>8.7669050392599992</v>
      </c>
      <c r="AA16" s="24">
        <v>13.261071402920001</v>
      </c>
      <c r="AB16" s="24">
        <v>5909.2758444301999</v>
      </c>
      <c r="AC16" s="24">
        <v>589.96844741734503</v>
      </c>
      <c r="AD16" s="24">
        <v>0.87518718837451703</v>
      </c>
      <c r="AE16" s="24">
        <v>1.3238361409819901</v>
      </c>
      <c r="AF16" s="24">
        <v>89.195796849872295</v>
      </c>
      <c r="AG16" s="24">
        <v>0.11908011213337601</v>
      </c>
      <c r="AH16" s="22">
        <v>0.180142762473506</v>
      </c>
      <c r="AI16" s="22">
        <v>89.495019724479207</v>
      </c>
      <c r="AJ16" s="22">
        <v>5998.7708641546797</v>
      </c>
      <c r="AK16" s="22">
        <v>1076.92449498007</v>
      </c>
    </row>
    <row r="17" spans="1:37" x14ac:dyDescent="0.25">
      <c r="A17" s="22" t="s">
        <v>27</v>
      </c>
      <c r="B17" s="22" t="s">
        <v>301</v>
      </c>
      <c r="C17" s="22" t="s">
        <v>284</v>
      </c>
      <c r="D17" s="22" t="s">
        <v>308</v>
      </c>
      <c r="E17" s="22" t="s">
        <v>309</v>
      </c>
      <c r="F17" s="23">
        <f t="shared" si="0"/>
        <v>1160.4321113637536</v>
      </c>
      <c r="G17" s="22">
        <v>15775.78</v>
      </c>
      <c r="H17" s="22">
        <v>23.49</v>
      </c>
      <c r="I17" s="22">
        <v>35.54</v>
      </c>
      <c r="V17" s="22">
        <v>23.49</v>
      </c>
      <c r="W17" s="22">
        <v>35.54</v>
      </c>
      <c r="X17" s="22">
        <v>15834.81</v>
      </c>
      <c r="Y17" s="24">
        <v>1143.1131717630601</v>
      </c>
      <c r="Z17" s="24">
        <v>1.70224944944</v>
      </c>
      <c r="AA17" s="24">
        <v>2.5748712446600002</v>
      </c>
      <c r="AB17" s="24">
        <v>1147.3902924571601</v>
      </c>
      <c r="AC17" s="24">
        <v>114.552795849041</v>
      </c>
      <c r="AD17" s="24">
        <v>0.16993305279026499</v>
      </c>
      <c r="AE17" s="24">
        <v>0.257046172315407</v>
      </c>
      <c r="AF17" s="24">
        <v>17.3189396006936</v>
      </c>
      <c r="AG17" s="24">
        <v>2.3121507318926E-2</v>
      </c>
      <c r="AH17" s="22">
        <v>3.4977899553180702E-2</v>
      </c>
      <c r="AI17" s="22">
        <v>17.377039007565699</v>
      </c>
      <c r="AJ17" s="22">
        <v>1164.76733146473</v>
      </c>
      <c r="AK17" s="22">
        <v>209.103914553951</v>
      </c>
    </row>
    <row r="18" spans="1:37" x14ac:dyDescent="0.25">
      <c r="A18" s="22" t="s">
        <v>28</v>
      </c>
      <c r="B18" s="22" t="s">
        <v>310</v>
      </c>
      <c r="C18" s="22" t="s">
        <v>284</v>
      </c>
      <c r="D18" s="22" t="s">
        <v>285</v>
      </c>
      <c r="E18" s="22" t="s">
        <v>286</v>
      </c>
      <c r="F18" s="23">
        <f t="shared" si="0"/>
        <v>169523.06562441672</v>
      </c>
      <c r="G18" s="22">
        <v>1888962.33</v>
      </c>
      <c r="H18" s="22">
        <v>2812.75</v>
      </c>
      <c r="I18" s="22">
        <v>4254.54</v>
      </c>
      <c r="P18" s="22">
        <v>44822.64</v>
      </c>
      <c r="Q18" s="22">
        <v>66.75</v>
      </c>
      <c r="R18" s="22">
        <v>100.96</v>
      </c>
      <c r="S18" s="22">
        <v>111250.28</v>
      </c>
      <c r="T18" s="22">
        <v>165.67</v>
      </c>
      <c r="U18" s="22">
        <v>250.59</v>
      </c>
      <c r="V18" s="22">
        <v>3045.17</v>
      </c>
      <c r="W18" s="22">
        <v>4606.09</v>
      </c>
      <c r="X18" s="22">
        <v>2052686.51</v>
      </c>
      <c r="Y18" s="24">
        <v>166993.00832441199</v>
      </c>
      <c r="Z18" s="24">
        <v>248.67508051762499</v>
      </c>
      <c r="AA18" s="24">
        <v>376.15303983446802</v>
      </c>
      <c r="AB18" s="24">
        <v>167617.83644476399</v>
      </c>
      <c r="AC18" s="24">
        <v>16734.577523569202</v>
      </c>
      <c r="AD18" s="24">
        <v>24.824866339211798</v>
      </c>
      <c r="AE18" s="24">
        <v>37.550887046157598</v>
      </c>
      <c r="AF18" s="24">
        <v>2530.0573000047398</v>
      </c>
      <c r="AG18" s="24">
        <v>3.3777321087844698</v>
      </c>
      <c r="AH18" s="22">
        <v>5.1097868659241099</v>
      </c>
      <c r="AI18" s="22">
        <v>2538.5448189794502</v>
      </c>
      <c r="AJ18" s="22">
        <v>170156.38126374301</v>
      </c>
      <c r="AK18" s="22">
        <v>30547.186933754401</v>
      </c>
    </row>
    <row r="19" spans="1:37" x14ac:dyDescent="0.25">
      <c r="A19" s="22" t="s">
        <v>28</v>
      </c>
      <c r="B19" s="22" t="s">
        <v>310</v>
      </c>
      <c r="C19" s="22" t="s">
        <v>284</v>
      </c>
      <c r="D19" s="22" t="s">
        <v>302</v>
      </c>
      <c r="E19" s="22" t="s">
        <v>303</v>
      </c>
      <c r="F19" s="23">
        <f t="shared" si="0"/>
        <v>88237.85184661769</v>
      </c>
      <c r="G19" s="22">
        <v>1086011.3400000001</v>
      </c>
      <c r="H19" s="22">
        <v>1617.22</v>
      </c>
      <c r="I19" s="22">
        <v>2446.21</v>
      </c>
      <c r="V19" s="22">
        <v>1617.22</v>
      </c>
      <c r="W19" s="22">
        <v>2446.21</v>
      </c>
      <c r="X19" s="22">
        <v>1090074.77</v>
      </c>
      <c r="Y19" s="24">
        <v>86920.940661797096</v>
      </c>
      <c r="Z19" s="24">
        <v>129.43698801559299</v>
      </c>
      <c r="AA19" s="24">
        <v>195.790090785644</v>
      </c>
      <c r="AB19" s="24">
        <v>87246.167740598205</v>
      </c>
      <c r="AC19" s="24">
        <v>8710.4558122040507</v>
      </c>
      <c r="AD19" s="24">
        <v>12.921503455168001</v>
      </c>
      <c r="AE19" s="24">
        <v>19.5454795236958</v>
      </c>
      <c r="AF19" s="24">
        <v>1316.9111848205901</v>
      </c>
      <c r="AG19" s="24">
        <v>1.7581314041297</v>
      </c>
      <c r="AH19" s="22">
        <v>2.6596771052466801</v>
      </c>
      <c r="AI19" s="22">
        <v>1321.32899332997</v>
      </c>
      <c r="AJ19" s="22">
        <v>88567.496733928303</v>
      </c>
      <c r="AK19" s="22">
        <v>15900.0083270017</v>
      </c>
    </row>
    <row r="20" spans="1:37" x14ac:dyDescent="0.25">
      <c r="A20" s="22" t="s">
        <v>28</v>
      </c>
      <c r="B20" s="22" t="s">
        <v>310</v>
      </c>
      <c r="C20" s="22" t="s">
        <v>284</v>
      </c>
      <c r="D20" s="22" t="s">
        <v>311</v>
      </c>
      <c r="E20" s="22" t="s">
        <v>312</v>
      </c>
      <c r="F20" s="23">
        <f t="shared" si="0"/>
        <v>11511.240567494382</v>
      </c>
      <c r="G20" s="22">
        <v>126628.51</v>
      </c>
      <c r="H20" s="22">
        <v>188.57</v>
      </c>
      <c r="I20" s="22">
        <v>285.20999999999998</v>
      </c>
      <c r="V20" s="22">
        <v>188.57</v>
      </c>
      <c r="W20" s="22">
        <v>285.20999999999998</v>
      </c>
      <c r="X20" s="22">
        <v>127102.29</v>
      </c>
      <c r="Y20" s="24">
        <v>11339.4403577552</v>
      </c>
      <c r="Z20" s="24">
        <v>16.885953776823001</v>
      </c>
      <c r="AA20" s="24">
        <v>25.542177053002</v>
      </c>
      <c r="AB20" s="24">
        <v>11381.868488585</v>
      </c>
      <c r="AC20" s="24">
        <v>1136.3394530394301</v>
      </c>
      <c r="AD20" s="24">
        <v>1.68569986293028</v>
      </c>
      <c r="AE20" s="24">
        <v>2.5498435432312698</v>
      </c>
      <c r="AF20" s="24">
        <v>171.80020973918201</v>
      </c>
      <c r="AG20" s="24">
        <v>0.229360451532404</v>
      </c>
      <c r="AH20" s="22">
        <v>0.34697334929396201</v>
      </c>
      <c r="AI20" s="22">
        <v>172.37654354000799</v>
      </c>
      <c r="AJ20" s="22">
        <v>11554.245032125</v>
      </c>
      <c r="AK20" s="22">
        <v>2074.2665085692702</v>
      </c>
    </row>
    <row r="21" spans="1:37" x14ac:dyDescent="0.25">
      <c r="A21" s="22" t="s">
        <v>29</v>
      </c>
      <c r="B21" s="22" t="s">
        <v>313</v>
      </c>
      <c r="C21" s="22" t="s">
        <v>284</v>
      </c>
      <c r="D21" s="22" t="s">
        <v>285</v>
      </c>
      <c r="E21" s="22" t="s">
        <v>286</v>
      </c>
      <c r="F21" s="23">
        <f t="shared" si="0"/>
        <v>441800.96713272418</v>
      </c>
      <c r="G21" s="22">
        <v>3977312.62</v>
      </c>
      <c r="H21" s="22">
        <v>5923.15</v>
      </c>
      <c r="I21" s="22">
        <v>8959.27</v>
      </c>
      <c r="P21" s="22">
        <v>879471.27</v>
      </c>
      <c r="Q21" s="22">
        <v>1309.6400000000001</v>
      </c>
      <c r="R21" s="22">
        <v>1981.02</v>
      </c>
      <c r="S21" s="22">
        <v>382387.96</v>
      </c>
      <c r="T21" s="22">
        <v>569.42999999999995</v>
      </c>
      <c r="U21" s="22">
        <v>861.33</v>
      </c>
      <c r="V21" s="22">
        <v>7802.22</v>
      </c>
      <c r="W21" s="22">
        <v>11801.62</v>
      </c>
      <c r="X21" s="22">
        <v>5258775.6900000004</v>
      </c>
      <c r="Y21" s="24">
        <v>435207.281736876</v>
      </c>
      <c r="Z21" s="24">
        <v>648.08225684357001</v>
      </c>
      <c r="AA21" s="24">
        <v>980.30777048722803</v>
      </c>
      <c r="AB21" s="24">
        <v>436835.67176420701</v>
      </c>
      <c r="AC21" s="24">
        <v>43612.6641964355</v>
      </c>
      <c r="AD21" s="24">
        <v>64.697095450935805</v>
      </c>
      <c r="AE21" s="24">
        <v>97.862896432001605</v>
      </c>
      <c r="AF21" s="24">
        <v>6593.6853958481597</v>
      </c>
      <c r="AG21" s="24">
        <v>8.8028452465238001</v>
      </c>
      <c r="AH21" s="22">
        <v>13.316823707383</v>
      </c>
      <c r="AI21" s="22">
        <v>6615.8050648020599</v>
      </c>
      <c r="AJ21" s="22">
        <v>443451.47682900901</v>
      </c>
      <c r="AK21" s="22">
        <v>79610.268261103498</v>
      </c>
    </row>
    <row r="22" spans="1:37" x14ac:dyDescent="0.25">
      <c r="A22" s="22" t="s">
        <v>30</v>
      </c>
      <c r="B22" s="22" t="s">
        <v>314</v>
      </c>
      <c r="C22" s="22" t="s">
        <v>284</v>
      </c>
      <c r="D22" s="22" t="s">
        <v>285</v>
      </c>
      <c r="E22" s="22" t="s">
        <v>286</v>
      </c>
      <c r="F22" s="23">
        <f t="shared" si="0"/>
        <v>3189312.1300797751</v>
      </c>
      <c r="G22" s="22">
        <v>34196245.009999998</v>
      </c>
      <c r="H22" s="22">
        <v>50922.33</v>
      </c>
      <c r="I22" s="22">
        <v>77027.39</v>
      </c>
      <c r="P22" s="22">
        <v>7101165.9800000004</v>
      </c>
      <c r="Q22" s="22">
        <v>10574.59</v>
      </c>
      <c r="R22" s="22">
        <v>15995.43</v>
      </c>
      <c r="S22" s="22">
        <v>518903.89</v>
      </c>
      <c r="T22" s="22">
        <v>772.72</v>
      </c>
      <c r="U22" s="22">
        <v>1168.8399999999999</v>
      </c>
      <c r="V22" s="22">
        <v>62269.64</v>
      </c>
      <c r="W22" s="22">
        <v>94191.66</v>
      </c>
      <c r="X22" s="22">
        <v>41972776.18</v>
      </c>
      <c r="Y22" s="24">
        <v>3141713.0472813402</v>
      </c>
      <c r="Z22" s="24">
        <v>4678.4338876233596</v>
      </c>
      <c r="AA22" s="24">
        <v>7076.7329358772604</v>
      </c>
      <c r="AB22" s="24">
        <v>3153468.2141048298</v>
      </c>
      <c r="AC22" s="24">
        <v>314834.98067008401</v>
      </c>
      <c r="AD22" s="24">
        <v>467.04114896449499</v>
      </c>
      <c r="AE22" s="24">
        <v>706.46138396208698</v>
      </c>
      <c r="AF22" s="24">
        <v>47599.0827984348</v>
      </c>
      <c r="AG22" s="24">
        <v>63.546762485048298</v>
      </c>
      <c r="AH22" s="22">
        <v>96.132671822500299</v>
      </c>
      <c r="AI22" s="22">
        <v>47758.762232742301</v>
      </c>
      <c r="AJ22" s="22">
        <v>3201226.9763375702</v>
      </c>
      <c r="AK22" s="22">
        <v>574697.68772285199</v>
      </c>
    </row>
    <row r="23" spans="1:37" x14ac:dyDescent="0.25">
      <c r="A23" s="22" t="s">
        <v>30</v>
      </c>
      <c r="B23" s="22" t="s">
        <v>314</v>
      </c>
      <c r="C23" s="22" t="s">
        <v>284</v>
      </c>
      <c r="D23" s="22" t="s">
        <v>287</v>
      </c>
      <c r="E23" s="22" t="s">
        <v>288</v>
      </c>
      <c r="F23" s="23">
        <f t="shared" si="0"/>
        <v>157012.34333814791</v>
      </c>
      <c r="G23" s="22">
        <v>1599989.88</v>
      </c>
      <c r="H23" s="22">
        <v>2382.17</v>
      </c>
      <c r="I23" s="22">
        <v>3603.75</v>
      </c>
      <c r="V23" s="22">
        <v>2382.17</v>
      </c>
      <c r="W23" s="22">
        <v>3603.75</v>
      </c>
      <c r="X23" s="22">
        <v>1605975.8</v>
      </c>
      <c r="Y23" s="24">
        <v>154669.003073431</v>
      </c>
      <c r="Z23" s="24">
        <v>230.32298098853201</v>
      </c>
      <c r="AA23" s="24">
        <v>348.39312767903499</v>
      </c>
      <c r="AB23" s="24">
        <v>155247.71918209799</v>
      </c>
      <c r="AC23" s="24">
        <v>15499.5735961921</v>
      </c>
      <c r="AD23" s="24">
        <v>22.992802913507902</v>
      </c>
      <c r="AE23" s="24">
        <v>34.7796492952683</v>
      </c>
      <c r="AF23" s="24">
        <v>2343.34026471692</v>
      </c>
      <c r="AG23" s="24">
        <v>3.1284570724651299</v>
      </c>
      <c r="AH23" s="22">
        <v>4.7326870055548804</v>
      </c>
      <c r="AI23" s="22">
        <v>2351.2014087949401</v>
      </c>
      <c r="AJ23" s="22">
        <v>157598.920590892</v>
      </c>
      <c r="AK23" s="22">
        <v>28292.8189474473</v>
      </c>
    </row>
    <row r="24" spans="1:37" x14ac:dyDescent="0.25">
      <c r="A24" s="22" t="s">
        <v>30</v>
      </c>
      <c r="B24" s="22" t="s">
        <v>314</v>
      </c>
      <c r="C24" s="22" t="s">
        <v>284</v>
      </c>
      <c r="D24" s="22" t="s">
        <v>304</v>
      </c>
      <c r="E24" s="22" t="s">
        <v>305</v>
      </c>
      <c r="F24" s="23">
        <f t="shared" si="0"/>
        <v>11246.235555855679</v>
      </c>
      <c r="G24" s="22">
        <v>96429.61</v>
      </c>
      <c r="H24" s="22">
        <v>143.53</v>
      </c>
      <c r="I24" s="22">
        <v>217.19</v>
      </c>
      <c r="V24" s="22">
        <v>143.53</v>
      </c>
      <c r="W24" s="22">
        <v>217.19</v>
      </c>
      <c r="X24" s="22">
        <v>96790.33</v>
      </c>
      <c r="Y24" s="24">
        <v>11078.390429527401</v>
      </c>
      <c r="Z24" s="24">
        <v>16.497215468838</v>
      </c>
      <c r="AA24" s="24">
        <v>24.954159729476</v>
      </c>
      <c r="AB24" s="24">
        <v>11119.8418047257</v>
      </c>
      <c r="AC24" s="24">
        <v>1110.17931431379</v>
      </c>
      <c r="AD24" s="24">
        <v>1.6468926718694601</v>
      </c>
      <c r="AE24" s="24">
        <v>2.4911425444749602</v>
      </c>
      <c r="AF24" s="24">
        <v>167.84512632827901</v>
      </c>
      <c r="AG24" s="24">
        <v>0.224080250080088</v>
      </c>
      <c r="AH24" s="22">
        <v>0.338985532865207</v>
      </c>
      <c r="AI24" s="22">
        <v>168.408192111224</v>
      </c>
      <c r="AJ24" s="22">
        <v>11288.249996836999</v>
      </c>
      <c r="AK24" s="22">
        <v>2026.5139646678999</v>
      </c>
    </row>
    <row r="25" spans="1:37" x14ac:dyDescent="0.25">
      <c r="A25" s="22" t="s">
        <v>31</v>
      </c>
      <c r="B25" s="22" t="s">
        <v>315</v>
      </c>
      <c r="C25" s="22" t="s">
        <v>284</v>
      </c>
      <c r="D25" s="22" t="s">
        <v>285</v>
      </c>
      <c r="E25" s="22" t="s">
        <v>286</v>
      </c>
      <c r="F25" s="23">
        <f t="shared" si="0"/>
        <v>1992839.2225487279</v>
      </c>
      <c r="G25" s="22">
        <v>24097172.609999999</v>
      </c>
      <c r="H25" s="22">
        <v>35884.14</v>
      </c>
      <c r="I25" s="22">
        <v>54277.07</v>
      </c>
      <c r="P25" s="22">
        <v>377458.36</v>
      </c>
      <c r="Q25" s="22">
        <v>562.09</v>
      </c>
      <c r="R25" s="22">
        <v>850.23</v>
      </c>
      <c r="V25" s="22">
        <v>36446.230000000003</v>
      </c>
      <c r="W25" s="22">
        <v>55127.3</v>
      </c>
      <c r="X25" s="22">
        <v>24566204.5</v>
      </c>
      <c r="Y25" s="24">
        <v>1963096.97240508</v>
      </c>
      <c r="Z25" s="24">
        <v>2923.3158122253599</v>
      </c>
      <c r="AA25" s="24">
        <v>4421.8911230794602</v>
      </c>
      <c r="AB25" s="24">
        <v>1970442.17934035</v>
      </c>
      <c r="AC25" s="24">
        <v>196724.39464249799</v>
      </c>
      <c r="AD25" s="24">
        <v>291.83030140941202</v>
      </c>
      <c r="AE25" s="24">
        <v>441.43185043303203</v>
      </c>
      <c r="AF25" s="24">
        <v>29742.250143648002</v>
      </c>
      <c r="AG25" s="24">
        <v>39.7071454854051</v>
      </c>
      <c r="AH25" s="22">
        <v>60.068425781012003</v>
      </c>
      <c r="AI25" s="22">
        <v>29842.025714914402</v>
      </c>
      <c r="AJ25" s="22">
        <v>2000284.2050552501</v>
      </c>
      <c r="AK25" s="22">
        <v>359099.40654972498</v>
      </c>
    </row>
    <row r="26" spans="1:37" x14ac:dyDescent="0.25">
      <c r="A26" s="22" t="s">
        <v>31</v>
      </c>
      <c r="B26" s="22" t="s">
        <v>315</v>
      </c>
      <c r="C26" s="22" t="s">
        <v>284</v>
      </c>
      <c r="D26" s="22" t="s">
        <v>289</v>
      </c>
      <c r="E26" s="22" t="s">
        <v>290</v>
      </c>
      <c r="F26" s="23">
        <f t="shared" si="0"/>
        <v>29368.435310764035</v>
      </c>
      <c r="G26" s="22">
        <v>382899.05</v>
      </c>
      <c r="H26" s="22">
        <v>570.19000000000005</v>
      </c>
      <c r="I26" s="22">
        <v>862.5</v>
      </c>
      <c r="V26" s="22">
        <v>570.19000000000005</v>
      </c>
      <c r="W26" s="22">
        <v>862.5</v>
      </c>
      <c r="X26" s="22">
        <v>384331.74</v>
      </c>
      <c r="Y26" s="24">
        <v>28930.124312341701</v>
      </c>
      <c r="Z26" s="24">
        <v>43.080851759539001</v>
      </c>
      <c r="AA26" s="24">
        <v>65.165328677012994</v>
      </c>
      <c r="AB26" s="24">
        <v>29038.3704927783</v>
      </c>
      <c r="AC26" s="24">
        <v>2899.12381925809</v>
      </c>
      <c r="AD26" s="24">
        <v>4.3006978343219799</v>
      </c>
      <c r="AE26" s="24">
        <v>6.5053731363375702</v>
      </c>
      <c r="AF26" s="24">
        <v>438.310998422333</v>
      </c>
      <c r="AG26" s="24">
        <v>0.58516347949974101</v>
      </c>
      <c r="AH26" s="22">
        <v>0.88522729620563401</v>
      </c>
      <c r="AI26" s="22">
        <v>439.78138919803803</v>
      </c>
      <c r="AJ26" s="22">
        <v>29478.151881976301</v>
      </c>
      <c r="AK26" s="22">
        <v>5292.0414110393804</v>
      </c>
    </row>
    <row r="27" spans="1:37" x14ac:dyDescent="0.25">
      <c r="A27" s="22" t="s">
        <v>31</v>
      </c>
      <c r="B27" s="22" t="s">
        <v>315</v>
      </c>
      <c r="C27" s="22" t="s">
        <v>284</v>
      </c>
      <c r="D27" s="22" t="s">
        <v>304</v>
      </c>
      <c r="E27" s="22" t="s">
        <v>305</v>
      </c>
      <c r="F27" s="23">
        <f t="shared" si="0"/>
        <v>4946.7635663999863</v>
      </c>
      <c r="G27" s="22">
        <v>41794.35</v>
      </c>
      <c r="H27" s="22">
        <v>62.23</v>
      </c>
      <c r="I27" s="22">
        <v>94.17</v>
      </c>
      <c r="V27" s="22">
        <v>62.23</v>
      </c>
      <c r="W27" s="22">
        <v>94.17</v>
      </c>
      <c r="X27" s="22">
        <v>41950.75</v>
      </c>
      <c r="Y27" s="24">
        <v>4872.9352927888003</v>
      </c>
      <c r="Z27" s="24">
        <v>7.2564569040139997</v>
      </c>
      <c r="AA27" s="24">
        <v>10.976324301386001</v>
      </c>
      <c r="AB27" s="24">
        <v>4891.1680739942003</v>
      </c>
      <c r="AC27" s="24">
        <v>488.32291987037701</v>
      </c>
      <c r="AD27" s="24">
        <v>0.72440138982189395</v>
      </c>
      <c r="AE27" s="24">
        <v>1.09575271800417</v>
      </c>
      <c r="AF27" s="24">
        <v>73.828273611186404</v>
      </c>
      <c r="AG27" s="24">
        <v>9.8563827116548902E-2</v>
      </c>
      <c r="AH27" s="22">
        <v>0.14910600753255099</v>
      </c>
      <c r="AI27" s="22">
        <v>74.075943445835506</v>
      </c>
      <c r="AJ27" s="22">
        <v>4965.2440174400299</v>
      </c>
      <c r="AK27" s="22">
        <v>891.381422465436</v>
      </c>
    </row>
    <row r="28" spans="1:37" x14ac:dyDescent="0.25">
      <c r="A28" s="22" t="s">
        <v>31</v>
      </c>
      <c r="B28" s="22" t="s">
        <v>315</v>
      </c>
      <c r="C28" s="22" t="s">
        <v>284</v>
      </c>
      <c r="D28" s="22" t="s">
        <v>291</v>
      </c>
      <c r="E28" s="22" t="s">
        <v>292</v>
      </c>
      <c r="F28" s="23">
        <f t="shared" si="0"/>
        <v>2368.3222900701708</v>
      </c>
      <c r="G28" s="22">
        <v>18604.13</v>
      </c>
      <c r="H28" s="22">
        <v>27.72</v>
      </c>
      <c r="I28" s="22">
        <v>41.92</v>
      </c>
      <c r="V28" s="22">
        <v>27.72</v>
      </c>
      <c r="W28" s="22">
        <v>41.92</v>
      </c>
      <c r="X28" s="22">
        <v>18673.77</v>
      </c>
      <c r="Y28" s="24">
        <v>2332.97612005261</v>
      </c>
      <c r="Z28" s="24">
        <v>3.4741157681070001</v>
      </c>
      <c r="AA28" s="24">
        <v>5.2550468783130002</v>
      </c>
      <c r="AB28" s="24">
        <v>2341.7052826990298</v>
      </c>
      <c r="AC28" s="24">
        <v>233.790445109296</v>
      </c>
      <c r="AD28" s="24">
        <v>0.34681583942283201</v>
      </c>
      <c r="AE28" s="24">
        <v>0.52460473438337796</v>
      </c>
      <c r="AF28" s="24">
        <v>35.346170017560901</v>
      </c>
      <c r="AG28" s="24">
        <v>4.7188612443934297E-2</v>
      </c>
      <c r="AH28" s="22">
        <v>7.1386286514584202E-2</v>
      </c>
      <c r="AI28" s="22">
        <v>35.4647449165194</v>
      </c>
      <c r="AJ28" s="22">
        <v>2377.1700276155502</v>
      </c>
      <c r="AK28" s="22">
        <v>426.759529484442</v>
      </c>
    </row>
    <row r="29" spans="1:37" x14ac:dyDescent="0.25">
      <c r="A29" s="22" t="s">
        <v>32</v>
      </c>
      <c r="B29" s="22" t="s">
        <v>316</v>
      </c>
      <c r="C29" s="22" t="s">
        <v>284</v>
      </c>
      <c r="D29" s="22" t="s">
        <v>287</v>
      </c>
      <c r="E29" s="22" t="s">
        <v>288</v>
      </c>
      <c r="F29" s="23">
        <f t="shared" si="0"/>
        <v>1628104.2435247942</v>
      </c>
      <c r="G29" s="22">
        <v>15573127.84</v>
      </c>
      <c r="H29" s="22">
        <v>23190</v>
      </c>
      <c r="I29" s="22">
        <v>35080.15</v>
      </c>
      <c r="P29" s="22">
        <v>3134105.29</v>
      </c>
      <c r="Q29" s="22">
        <v>4667.1000000000004</v>
      </c>
      <c r="R29" s="22">
        <v>7059.6</v>
      </c>
      <c r="V29" s="22">
        <v>27857.1</v>
      </c>
      <c r="W29" s="22">
        <v>42139.75</v>
      </c>
      <c r="X29" s="22">
        <v>18777229.98</v>
      </c>
      <c r="Y29" s="24">
        <v>1603805.5027522801</v>
      </c>
      <c r="Z29" s="24">
        <v>2388.2824179802301</v>
      </c>
      <c r="AA29" s="24">
        <v>3612.5842796736802</v>
      </c>
      <c r="AB29" s="24">
        <v>1609806.3694499601</v>
      </c>
      <c r="AC29" s="24">
        <v>160719.34860210001</v>
      </c>
      <c r="AD29" s="24">
        <v>238.418707705825</v>
      </c>
      <c r="AE29" s="24">
        <v>360.63976500090899</v>
      </c>
      <c r="AF29" s="24">
        <v>24298.740772514098</v>
      </c>
      <c r="AG29" s="24">
        <v>32.439833244170998</v>
      </c>
      <c r="AH29" s="22">
        <v>49.074535370268102</v>
      </c>
      <c r="AI29" s="22">
        <v>24380.2551411286</v>
      </c>
      <c r="AJ29" s="22">
        <v>1634186.62459109</v>
      </c>
      <c r="AK29" s="22">
        <v>293376.03406509402</v>
      </c>
    </row>
    <row r="30" spans="1:37" x14ac:dyDescent="0.25">
      <c r="A30" s="22" t="s">
        <v>32</v>
      </c>
      <c r="B30" s="22" t="s">
        <v>316</v>
      </c>
      <c r="C30" s="22" t="s">
        <v>284</v>
      </c>
      <c r="D30" s="22" t="s">
        <v>285</v>
      </c>
      <c r="E30" s="22" t="s">
        <v>286</v>
      </c>
      <c r="F30" s="23">
        <f t="shared" si="0"/>
        <v>65909.779077447034</v>
      </c>
      <c r="G30" s="22">
        <v>457099.94</v>
      </c>
      <c r="H30" s="22">
        <v>680.63</v>
      </c>
      <c r="I30" s="22">
        <v>1029.68</v>
      </c>
      <c r="V30" s="22">
        <v>680.63</v>
      </c>
      <c r="W30" s="22">
        <v>1029.68</v>
      </c>
      <c r="X30" s="22">
        <v>458810.25</v>
      </c>
      <c r="Y30" s="24">
        <v>64926.104572286902</v>
      </c>
      <c r="Z30" s="24">
        <v>96.683713744748999</v>
      </c>
      <c r="AA30" s="24">
        <v>146.24654986187099</v>
      </c>
      <c r="AB30" s="24">
        <v>65169.034835893501</v>
      </c>
      <c r="AC30" s="24">
        <v>6506.3258703785004</v>
      </c>
      <c r="AD30" s="24">
        <v>9.6517925154678803</v>
      </c>
      <c r="AE30" s="24">
        <v>14.599610148506899</v>
      </c>
      <c r="AF30" s="24">
        <v>983.67450516013298</v>
      </c>
      <c r="AG30" s="24">
        <v>1.31324652633987</v>
      </c>
      <c r="AH30" s="22">
        <v>1.98666135616859</v>
      </c>
      <c r="AI30" s="22">
        <v>986.974413042641</v>
      </c>
      <c r="AJ30" s="22">
        <v>66156.009248936098</v>
      </c>
      <c r="AK30" s="22">
        <v>11876.604135028399</v>
      </c>
    </row>
    <row r="31" spans="1:37" x14ac:dyDescent="0.25">
      <c r="A31" s="22" t="s">
        <v>32</v>
      </c>
      <c r="B31" s="22" t="s">
        <v>316</v>
      </c>
      <c r="C31" s="22" t="s">
        <v>284</v>
      </c>
      <c r="D31" s="22" t="s">
        <v>317</v>
      </c>
      <c r="E31" s="22" t="s">
        <v>318</v>
      </c>
      <c r="F31" s="23">
        <f t="shared" si="0"/>
        <v>13422.714798357332</v>
      </c>
      <c r="G31" s="22">
        <v>128628.74</v>
      </c>
      <c r="H31" s="22">
        <v>191.57</v>
      </c>
      <c r="I31" s="22">
        <v>289.75</v>
      </c>
      <c r="V31" s="22">
        <v>191.57</v>
      </c>
      <c r="W31" s="22">
        <v>289.75</v>
      </c>
      <c r="X31" s="22">
        <v>129110.06</v>
      </c>
      <c r="Y31" s="24">
        <v>13222.386675235901</v>
      </c>
      <c r="Z31" s="24">
        <v>19.689914662275999</v>
      </c>
      <c r="AA31" s="24">
        <v>29.783528286391999</v>
      </c>
      <c r="AB31" s="24">
        <v>13271.860118184601</v>
      </c>
      <c r="AC31" s="24">
        <v>1325.0318506701101</v>
      </c>
      <c r="AD31" s="24">
        <v>1.96561511886129</v>
      </c>
      <c r="AE31" s="24">
        <v>2.9732523146758498</v>
      </c>
      <c r="AF31" s="24">
        <v>200.32812312143099</v>
      </c>
      <c r="AG31" s="24">
        <v>0.26744640675075598</v>
      </c>
      <c r="AH31" s="22">
        <v>0.40458926064607398</v>
      </c>
      <c r="AI31" s="22">
        <v>201.000158788828</v>
      </c>
      <c r="AJ31" s="22">
        <v>13472.860276973401</v>
      </c>
      <c r="AK31" s="22">
        <v>2418.7043609909902</v>
      </c>
    </row>
    <row r="32" spans="1:37" x14ac:dyDescent="0.25">
      <c r="A32" s="22" t="s">
        <v>33</v>
      </c>
      <c r="B32" s="22" t="s">
        <v>319</v>
      </c>
      <c r="C32" s="22" t="s">
        <v>284</v>
      </c>
      <c r="D32" s="22" t="s">
        <v>320</v>
      </c>
      <c r="E32" s="22" t="s">
        <v>321</v>
      </c>
      <c r="F32" s="23">
        <f t="shared" si="0"/>
        <v>201766.94598631558</v>
      </c>
      <c r="G32" s="22">
        <v>2377614.41</v>
      </c>
      <c r="H32" s="22">
        <v>3540.57</v>
      </c>
      <c r="I32" s="22">
        <v>5355.58</v>
      </c>
      <c r="P32" s="22">
        <v>56858.44</v>
      </c>
      <c r="Q32" s="22">
        <v>84.67</v>
      </c>
      <c r="R32" s="22">
        <v>128.07</v>
      </c>
      <c r="V32" s="22">
        <v>3625.24</v>
      </c>
      <c r="W32" s="22">
        <v>5483.65</v>
      </c>
      <c r="X32" s="22">
        <v>2443581.7400000002</v>
      </c>
      <c r="Y32" s="24">
        <v>198755.66293333299</v>
      </c>
      <c r="Z32" s="24">
        <v>295.97395275429602</v>
      </c>
      <c r="AA32" s="24">
        <v>447.69866760985798</v>
      </c>
      <c r="AB32" s="24">
        <v>199499.33555369801</v>
      </c>
      <c r="AC32" s="24">
        <v>19917.552735051901</v>
      </c>
      <c r="AD32" s="24">
        <v>29.546642797254702</v>
      </c>
      <c r="AE32" s="24">
        <v>44.693197180295698</v>
      </c>
      <c r="AF32" s="24">
        <v>3011.2830529826001</v>
      </c>
      <c r="AG32" s="24">
        <v>4.0201885770250403</v>
      </c>
      <c r="AH32" s="22">
        <v>6.0816862106963203</v>
      </c>
      <c r="AI32" s="22">
        <v>3021.3849277703198</v>
      </c>
      <c r="AJ32" s="22">
        <v>202520.72048146799</v>
      </c>
      <c r="AK32" s="22">
        <v>36357.368795455397</v>
      </c>
    </row>
    <row r="33" spans="1:37" x14ac:dyDescent="0.25">
      <c r="A33" s="22" t="s">
        <v>34</v>
      </c>
      <c r="B33" s="22" t="s">
        <v>322</v>
      </c>
      <c r="C33" s="22" t="s">
        <v>284</v>
      </c>
      <c r="D33" s="22" t="s">
        <v>323</v>
      </c>
      <c r="E33" s="22" t="s">
        <v>324</v>
      </c>
      <c r="F33" s="23">
        <f t="shared" si="0"/>
        <v>258092.658877715</v>
      </c>
      <c r="G33" s="22">
        <v>2925721.04</v>
      </c>
      <c r="H33" s="22">
        <v>4356.8500000000004</v>
      </c>
      <c r="I33" s="22">
        <v>6590.22</v>
      </c>
      <c r="V33" s="22">
        <v>4356.8500000000004</v>
      </c>
      <c r="W33" s="22">
        <v>6590.22</v>
      </c>
      <c r="X33" s="22">
        <v>2936668.11</v>
      </c>
      <c r="Y33" s="24">
        <v>254240.73929801199</v>
      </c>
      <c r="Z33" s="24">
        <v>378.59870525784697</v>
      </c>
      <c r="AA33" s="24">
        <v>572.67923200661505</v>
      </c>
      <c r="AB33" s="24">
        <v>255192.017235276</v>
      </c>
      <c r="AC33" s="24">
        <v>25477.781400829801</v>
      </c>
      <c r="AD33" s="24">
        <v>37.7949498279511</v>
      </c>
      <c r="AE33" s="24">
        <v>57.169850282853297</v>
      </c>
      <c r="AF33" s="24">
        <v>3851.9195797030202</v>
      </c>
      <c r="AG33" s="24">
        <v>5.1424734312515801</v>
      </c>
      <c r="AH33" s="22">
        <v>7.7794633650888398</v>
      </c>
      <c r="AI33" s="22">
        <v>3864.8415164993598</v>
      </c>
      <c r="AJ33" s="22">
        <v>259056.858751775</v>
      </c>
      <c r="AK33" s="22">
        <v>46506.973361732496</v>
      </c>
    </row>
    <row r="34" spans="1:37" x14ac:dyDescent="0.25">
      <c r="A34" s="22" t="s">
        <v>34</v>
      </c>
      <c r="B34" s="22" t="s">
        <v>322</v>
      </c>
      <c r="C34" s="22" t="s">
        <v>284</v>
      </c>
      <c r="D34" s="22" t="s">
        <v>325</v>
      </c>
      <c r="E34" s="22" t="s">
        <v>326</v>
      </c>
      <c r="F34" s="23">
        <f t="shared" si="0"/>
        <v>359.83778473726591</v>
      </c>
      <c r="G34" s="22">
        <v>4891.8999999999996</v>
      </c>
      <c r="H34" s="22">
        <v>7.28</v>
      </c>
      <c r="I34" s="22">
        <v>11.02</v>
      </c>
      <c r="V34" s="22">
        <v>7.28</v>
      </c>
      <c r="W34" s="22">
        <v>11.02</v>
      </c>
      <c r="X34" s="22">
        <v>4910.2</v>
      </c>
      <c r="Y34" s="24">
        <v>354.46736384000002</v>
      </c>
      <c r="Z34" s="24">
        <v>0.52784965183999999</v>
      </c>
      <c r="AA34" s="24">
        <v>0.79844050791999999</v>
      </c>
      <c r="AB34" s="24">
        <v>355.79365399976001</v>
      </c>
      <c r="AC34" s="24">
        <v>35.521616383677703</v>
      </c>
      <c r="AD34" s="24">
        <v>5.2694451212502297E-2</v>
      </c>
      <c r="AE34" s="24">
        <v>7.9707312756583507E-2</v>
      </c>
      <c r="AF34" s="24">
        <v>5.37042089726586</v>
      </c>
      <c r="AG34" s="24">
        <v>7.1697360776564398E-3</v>
      </c>
      <c r="AH34" s="22">
        <v>1.0846278527084001E-2</v>
      </c>
      <c r="AI34" s="22">
        <v>5.3884369118706097</v>
      </c>
      <c r="AJ34" s="22">
        <v>361.18209091163101</v>
      </c>
      <c r="AK34" s="22">
        <v>64.840923192298703</v>
      </c>
    </row>
    <row r="35" spans="1:37" x14ac:dyDescent="0.25">
      <c r="A35" s="22" t="s">
        <v>35</v>
      </c>
      <c r="B35" s="22" t="s">
        <v>327</v>
      </c>
      <c r="C35" s="22" t="s">
        <v>284</v>
      </c>
      <c r="D35" s="22" t="s">
        <v>302</v>
      </c>
      <c r="E35" s="22" t="s">
        <v>303</v>
      </c>
      <c r="F35" s="23">
        <f t="shared" si="0"/>
        <v>219088.45112496908</v>
      </c>
      <c r="G35" s="22">
        <v>2701267.66</v>
      </c>
      <c r="H35" s="22">
        <v>4022.56</v>
      </c>
      <c r="I35" s="22">
        <v>6084.66</v>
      </c>
      <c r="V35" s="22">
        <v>4022.56</v>
      </c>
      <c r="W35" s="22">
        <v>6084.66</v>
      </c>
      <c r="X35" s="22">
        <v>2711374.88</v>
      </c>
      <c r="Y35" s="24">
        <v>215818.652215387</v>
      </c>
      <c r="Z35" s="24">
        <v>321.38304113473203</v>
      </c>
      <c r="AA35" s="24">
        <v>486.13318344713201</v>
      </c>
      <c r="AB35" s="24">
        <v>216626.16843996901</v>
      </c>
      <c r="AC35" s="24">
        <v>21627.456160293699</v>
      </c>
      <c r="AD35" s="24">
        <v>32.083194671647902</v>
      </c>
      <c r="AE35" s="24">
        <v>48.530066697357597</v>
      </c>
      <c r="AF35" s="24">
        <v>3269.7989095820899</v>
      </c>
      <c r="AG35" s="24">
        <v>4.3653180369247702</v>
      </c>
      <c r="AH35" s="22">
        <v>6.6037933300420804</v>
      </c>
      <c r="AI35" s="22">
        <v>3280.76802094906</v>
      </c>
      <c r="AJ35" s="22">
        <v>219906.93646091799</v>
      </c>
      <c r="AK35" s="22">
        <v>39478.615178637898</v>
      </c>
    </row>
    <row r="36" spans="1:37" x14ac:dyDescent="0.25">
      <c r="A36" s="22" t="s">
        <v>35</v>
      </c>
      <c r="B36" s="22" t="s">
        <v>327</v>
      </c>
      <c r="C36" s="22" t="s">
        <v>284</v>
      </c>
      <c r="D36" s="22" t="s">
        <v>285</v>
      </c>
      <c r="E36" s="22" t="s">
        <v>286</v>
      </c>
      <c r="F36" s="23">
        <f t="shared" si="0"/>
        <v>191852.49254412766</v>
      </c>
      <c r="G36" s="22">
        <v>1764282.95</v>
      </c>
      <c r="H36" s="22">
        <v>2627.13</v>
      </c>
      <c r="I36" s="22">
        <v>3974.1</v>
      </c>
      <c r="P36" s="22">
        <v>11032.2</v>
      </c>
      <c r="Q36" s="22">
        <v>16.43</v>
      </c>
      <c r="R36" s="22">
        <v>24.85</v>
      </c>
      <c r="S36" s="22">
        <v>497562.61</v>
      </c>
      <c r="T36" s="22">
        <v>740.94</v>
      </c>
      <c r="U36" s="22">
        <v>1120.76</v>
      </c>
      <c r="V36" s="22">
        <v>3384.5</v>
      </c>
      <c r="W36" s="22">
        <v>5119.71</v>
      </c>
      <c r="X36" s="22">
        <v>2281381.9700000002</v>
      </c>
      <c r="Y36" s="24">
        <v>188989.178354409</v>
      </c>
      <c r="Z36" s="24">
        <v>281.43033744856501</v>
      </c>
      <c r="AA36" s="24">
        <v>425.69958595665997</v>
      </c>
      <c r="AB36" s="24">
        <v>189696.30827781401</v>
      </c>
      <c r="AC36" s="24">
        <v>18938.8411409072</v>
      </c>
      <c r="AD36" s="24">
        <v>28.0947755795099</v>
      </c>
      <c r="AE36" s="24">
        <v>42.497056377175298</v>
      </c>
      <c r="AF36" s="24">
        <v>2863.3141897186501</v>
      </c>
      <c r="AG36" s="24">
        <v>3.8226439678392801</v>
      </c>
      <c r="AH36" s="22">
        <v>5.7828434318902904</v>
      </c>
      <c r="AI36" s="22">
        <v>2872.9196771183802</v>
      </c>
      <c r="AJ36" s="22">
        <v>192569.22795493199</v>
      </c>
      <c r="AK36" s="22">
        <v>34570.835136122601</v>
      </c>
    </row>
    <row r="37" spans="1:37" x14ac:dyDescent="0.25">
      <c r="A37" s="22" t="s">
        <v>35</v>
      </c>
      <c r="B37" s="22" t="s">
        <v>327</v>
      </c>
      <c r="C37" s="22" t="s">
        <v>284</v>
      </c>
      <c r="D37" s="22" t="s">
        <v>320</v>
      </c>
      <c r="E37" s="22" t="s">
        <v>321</v>
      </c>
      <c r="F37" s="23">
        <f t="shared" si="0"/>
        <v>183.1550752441612</v>
      </c>
      <c r="G37" s="22">
        <v>1267.2</v>
      </c>
      <c r="H37" s="22">
        <v>1.89</v>
      </c>
      <c r="I37" s="22">
        <v>2.85</v>
      </c>
      <c r="V37" s="22">
        <v>1.89</v>
      </c>
      <c r="W37" s="22">
        <v>2.85</v>
      </c>
      <c r="X37" s="22">
        <v>1271.94</v>
      </c>
      <c r="Y37" s="24">
        <v>180.421566188968</v>
      </c>
      <c r="Z37" s="24">
        <v>0.26867198447399998</v>
      </c>
      <c r="AA37" s="24">
        <v>0.40640091564000003</v>
      </c>
      <c r="AB37" s="24">
        <v>181.096639089082</v>
      </c>
      <c r="AC37" s="24">
        <v>18.080270037925001</v>
      </c>
      <c r="AD37" s="24">
        <v>2.6821130466914402E-2</v>
      </c>
      <c r="AE37" s="24">
        <v>4.0570500032159999E-2</v>
      </c>
      <c r="AF37" s="24">
        <v>2.7335090551932</v>
      </c>
      <c r="AG37" s="24">
        <v>3.6493486947358402E-3</v>
      </c>
      <c r="AH37" s="22">
        <v>5.5206847165416798E-3</v>
      </c>
      <c r="AI37" s="22">
        <v>2.7426790886044801</v>
      </c>
      <c r="AJ37" s="22">
        <v>183.83931817768701</v>
      </c>
      <c r="AK37" s="22">
        <v>33.003605133346497</v>
      </c>
    </row>
    <row r="38" spans="1:37" x14ac:dyDescent="0.25">
      <c r="A38" s="22" t="s">
        <v>35</v>
      </c>
      <c r="B38" s="22" t="s">
        <v>327</v>
      </c>
      <c r="C38" s="22" t="s">
        <v>284</v>
      </c>
      <c r="D38" s="22" t="s">
        <v>328</v>
      </c>
      <c r="E38" s="22" t="s">
        <v>329</v>
      </c>
      <c r="F38" s="23">
        <f t="shared" si="0"/>
        <v>55.208049625544362</v>
      </c>
      <c r="G38" s="22">
        <v>674.86</v>
      </c>
      <c r="H38" s="22">
        <v>1</v>
      </c>
      <c r="I38" s="22">
        <v>1.52</v>
      </c>
      <c r="V38" s="22">
        <v>1</v>
      </c>
      <c r="W38" s="22">
        <v>1.52</v>
      </c>
      <c r="X38" s="22">
        <v>677.38</v>
      </c>
      <c r="Y38" s="24">
        <v>54.384093733067999</v>
      </c>
      <c r="Z38" s="24">
        <v>8.0985223043999993E-2</v>
      </c>
      <c r="AA38" s="24">
        <v>0.122500551492</v>
      </c>
      <c r="AB38" s="24">
        <v>54.587579507603998</v>
      </c>
      <c r="AC38" s="24">
        <v>5.4498978179749198</v>
      </c>
      <c r="AD38" s="24">
        <v>8.0846370159653597E-3</v>
      </c>
      <c r="AE38" s="24">
        <v>1.2229080601984001E-2</v>
      </c>
      <c r="AF38" s="24">
        <v>0.82395589247636303</v>
      </c>
      <c r="AG38" s="24">
        <v>1.10001551120378E-3</v>
      </c>
      <c r="AH38" s="22">
        <v>1.6640883973136199E-3</v>
      </c>
      <c r="AI38" s="22">
        <v>0.82671999638488003</v>
      </c>
      <c r="AJ38" s="22">
        <v>55.4142995039889</v>
      </c>
      <c r="AK38" s="22">
        <v>9.9482073677132998</v>
      </c>
    </row>
    <row r="39" spans="1:37" x14ac:dyDescent="0.25">
      <c r="A39" s="22" t="s">
        <v>35</v>
      </c>
      <c r="B39" s="22" t="s">
        <v>327</v>
      </c>
      <c r="C39" s="22" t="s">
        <v>284</v>
      </c>
      <c r="D39" s="22" t="s">
        <v>330</v>
      </c>
      <c r="E39" s="22" t="s">
        <v>331</v>
      </c>
      <c r="F39" s="23">
        <f t="shared" si="0"/>
        <v>8.2328986751044084</v>
      </c>
      <c r="G39" s="22">
        <v>100.64</v>
      </c>
      <c r="H39" s="22">
        <v>0.15</v>
      </c>
      <c r="I39" s="22">
        <v>0.23</v>
      </c>
      <c r="V39" s="22">
        <v>0.15</v>
      </c>
      <c r="W39" s="22">
        <v>0.23</v>
      </c>
      <c r="X39" s="22">
        <v>101.02</v>
      </c>
      <c r="Y39" s="24">
        <v>8.1100262782439998</v>
      </c>
      <c r="Z39" s="24">
        <v>1.2076940304E-2</v>
      </c>
      <c r="AA39" s="24">
        <v>1.8267879168E-2</v>
      </c>
      <c r="AB39" s="24">
        <v>8.1403710977160006</v>
      </c>
      <c r="AC39" s="24">
        <v>0.81271584274530095</v>
      </c>
      <c r="AD39" s="24">
        <v>1.20562124376886E-3</v>
      </c>
      <c r="AE39" s="24">
        <v>1.82366126474178E-3</v>
      </c>
      <c r="AF39" s="24">
        <v>0.122872396860408</v>
      </c>
      <c r="AG39" s="24">
        <v>1.64039778924347E-4</v>
      </c>
      <c r="AH39" s="22">
        <v>2.4815713053643099E-4</v>
      </c>
      <c r="AI39" s="22">
        <v>0.123284593769868</v>
      </c>
      <c r="AJ39" s="22">
        <v>8.2636556914858694</v>
      </c>
      <c r="AK39" s="22">
        <v>1.48352611456124</v>
      </c>
    </row>
    <row r="40" spans="1:37" x14ac:dyDescent="0.25">
      <c r="A40" s="22" t="s">
        <v>36</v>
      </c>
      <c r="B40" s="22" t="s">
        <v>332</v>
      </c>
      <c r="C40" s="22" t="s">
        <v>284</v>
      </c>
      <c r="D40" s="22" t="s">
        <v>289</v>
      </c>
      <c r="E40" s="22" t="s">
        <v>290</v>
      </c>
      <c r="F40" s="23">
        <f t="shared" si="0"/>
        <v>242410.59580941324</v>
      </c>
      <c r="G40" s="22">
        <v>2975036.56</v>
      </c>
      <c r="H40" s="22">
        <v>4430.1899999999996</v>
      </c>
      <c r="I40" s="22">
        <v>6701.44</v>
      </c>
      <c r="V40" s="22">
        <v>4430.1899999999996</v>
      </c>
      <c r="W40" s="22">
        <v>6701.44</v>
      </c>
      <c r="X40" s="22">
        <v>2986168.19</v>
      </c>
      <c r="Y40" s="24">
        <v>238792.72413349099</v>
      </c>
      <c r="Z40" s="24">
        <v>355.594529199308</v>
      </c>
      <c r="AA40" s="24">
        <v>537.88245684288904</v>
      </c>
      <c r="AB40" s="24">
        <v>239686.201119534</v>
      </c>
      <c r="AC40" s="24">
        <v>23929.716544733099</v>
      </c>
      <c r="AD40" s="24">
        <v>35.498476966123199</v>
      </c>
      <c r="AE40" s="24">
        <v>53.696131961040898</v>
      </c>
      <c r="AF40" s="24">
        <v>3617.8716759222498</v>
      </c>
      <c r="AG40" s="24">
        <v>4.8300097097411898</v>
      </c>
      <c r="AH40" s="22">
        <v>7.3067725273225097</v>
      </c>
      <c r="AI40" s="22">
        <v>3630.0084581593101</v>
      </c>
      <c r="AJ40" s="22">
        <v>243316.20957769299</v>
      </c>
      <c r="AK40" s="22">
        <v>43681.146030378703</v>
      </c>
    </row>
    <row r="41" spans="1:37" x14ac:dyDescent="0.25">
      <c r="A41" s="22" t="s">
        <v>37</v>
      </c>
      <c r="B41" s="22" t="s">
        <v>333</v>
      </c>
      <c r="C41" s="22" t="s">
        <v>284</v>
      </c>
      <c r="D41" s="22" t="s">
        <v>285</v>
      </c>
      <c r="E41" s="22" t="s">
        <v>286</v>
      </c>
      <c r="F41" s="23">
        <f t="shared" si="0"/>
        <v>375466.49340367503</v>
      </c>
      <c r="G41" s="22">
        <v>3017886.29</v>
      </c>
      <c r="H41" s="22">
        <v>4493.45</v>
      </c>
      <c r="I41" s="22">
        <v>6798.11</v>
      </c>
      <c r="P41" s="22">
        <v>1814305.54</v>
      </c>
      <c r="Q41" s="22">
        <v>2701.75</v>
      </c>
      <c r="R41" s="22">
        <v>4086.74</v>
      </c>
      <c r="V41" s="22">
        <v>7195.2</v>
      </c>
      <c r="W41" s="22">
        <v>10884.85</v>
      </c>
      <c r="X41" s="22">
        <v>4850271.88</v>
      </c>
      <c r="Y41" s="24">
        <v>369862.82089415297</v>
      </c>
      <c r="Z41" s="24">
        <v>550.77555591988096</v>
      </c>
      <c r="AA41" s="24">
        <v>833.11886713813499</v>
      </c>
      <c r="AB41" s="24">
        <v>371246.715317211</v>
      </c>
      <c r="AC41" s="24">
        <v>37064.414322598401</v>
      </c>
      <c r="AD41" s="24">
        <v>54.983110879480897</v>
      </c>
      <c r="AE41" s="24">
        <v>83.169212589899502</v>
      </c>
      <c r="AF41" s="24">
        <v>5603.6725095220499</v>
      </c>
      <c r="AG41" s="24">
        <v>7.4811367167415703</v>
      </c>
      <c r="AH41" s="22">
        <v>11.317361148319501</v>
      </c>
      <c r="AI41" s="22">
        <v>5622.4710073871101</v>
      </c>
      <c r="AJ41" s="22">
        <v>376869.18632459699</v>
      </c>
      <c r="AK41" s="22">
        <v>67657.136327936401</v>
      </c>
    </row>
    <row r="42" spans="1:37" x14ac:dyDescent="0.25">
      <c r="A42" s="22" t="s">
        <v>37</v>
      </c>
      <c r="B42" s="22" t="s">
        <v>333</v>
      </c>
      <c r="C42" s="22" t="s">
        <v>284</v>
      </c>
      <c r="D42" s="22" t="s">
        <v>291</v>
      </c>
      <c r="E42" s="22" t="s">
        <v>292</v>
      </c>
      <c r="F42" s="23">
        <f t="shared" si="0"/>
        <v>181950.88405275965</v>
      </c>
      <c r="G42" s="22">
        <v>2346805.88</v>
      </c>
      <c r="H42" s="22">
        <v>3494.7</v>
      </c>
      <c r="I42" s="22">
        <v>5286.2</v>
      </c>
      <c r="V42" s="22">
        <v>3494.7</v>
      </c>
      <c r="W42" s="22">
        <v>5286.2</v>
      </c>
      <c r="X42" s="22">
        <v>2355586.7799999998</v>
      </c>
      <c r="Y42" s="24">
        <v>179235.34702091801</v>
      </c>
      <c r="Z42" s="24">
        <v>266.905573494549</v>
      </c>
      <c r="AA42" s="24">
        <v>403.72900611536102</v>
      </c>
      <c r="AB42" s="24">
        <v>179905.981600528</v>
      </c>
      <c r="AC42" s="24">
        <v>17961.397545182801</v>
      </c>
      <c r="AD42" s="24">
        <v>26.644789370787201</v>
      </c>
      <c r="AE42" s="24">
        <v>40.3037608484807</v>
      </c>
      <c r="AF42" s="24">
        <v>2715.5370318416399</v>
      </c>
      <c r="AG42" s="24">
        <v>3.6253552933475501</v>
      </c>
      <c r="AH42" s="22">
        <v>5.48438782758359</v>
      </c>
      <c r="AI42" s="22">
        <v>2724.6467749625699</v>
      </c>
      <c r="AJ42" s="22">
        <v>182630.62837548999</v>
      </c>
      <c r="AK42" s="22">
        <v>32786.616072704797</v>
      </c>
    </row>
    <row r="43" spans="1:37" x14ac:dyDescent="0.25">
      <c r="A43" s="22" t="s">
        <v>38</v>
      </c>
      <c r="B43" s="22" t="s">
        <v>334</v>
      </c>
      <c r="C43" s="22" t="s">
        <v>284</v>
      </c>
      <c r="D43" s="22" t="s">
        <v>298</v>
      </c>
      <c r="E43" s="22" t="s">
        <v>299</v>
      </c>
      <c r="F43" s="23">
        <f t="shared" si="0"/>
        <v>373639.35591695004</v>
      </c>
      <c r="G43" s="22">
        <v>4663643.05</v>
      </c>
      <c r="H43" s="22">
        <v>6944.7</v>
      </c>
      <c r="I43" s="22">
        <v>10504.86</v>
      </c>
      <c r="P43" s="22">
        <v>323332.92</v>
      </c>
      <c r="Q43" s="22">
        <v>481.49</v>
      </c>
      <c r="R43" s="22">
        <v>728.31</v>
      </c>
      <c r="V43" s="22">
        <v>7426.19</v>
      </c>
      <c r="W43" s="22">
        <v>11233.17</v>
      </c>
      <c r="X43" s="22">
        <v>5005635.33</v>
      </c>
      <c r="Y43" s="24">
        <v>368062.95263192599</v>
      </c>
      <c r="Z43" s="24">
        <v>548.09531206806696</v>
      </c>
      <c r="AA43" s="24">
        <v>829.06464849900703</v>
      </c>
      <c r="AB43" s="24">
        <v>369440.11259249202</v>
      </c>
      <c r="AC43" s="24">
        <v>36884.047280568098</v>
      </c>
      <c r="AD43" s="24">
        <v>54.715545851078097</v>
      </c>
      <c r="AE43" s="24">
        <v>82.764485167734605</v>
      </c>
      <c r="AF43" s="24">
        <v>5576.4032850240601</v>
      </c>
      <c r="AG43" s="24">
        <v>7.4447311637256997</v>
      </c>
      <c r="AH43" s="22">
        <v>11.262287326401101</v>
      </c>
      <c r="AI43" s="22">
        <v>5595.1103035141896</v>
      </c>
      <c r="AJ43" s="22">
        <v>375035.22289600701</v>
      </c>
      <c r="AK43" s="22">
        <v>67327.895524466396</v>
      </c>
    </row>
    <row r="44" spans="1:37" x14ac:dyDescent="0.25">
      <c r="A44" s="22" t="s">
        <v>38</v>
      </c>
      <c r="B44" s="22" t="s">
        <v>334</v>
      </c>
      <c r="C44" s="22" t="s">
        <v>284</v>
      </c>
      <c r="D44" s="22" t="s">
        <v>285</v>
      </c>
      <c r="E44" s="22" t="s">
        <v>286</v>
      </c>
      <c r="F44" s="23">
        <f t="shared" si="0"/>
        <v>16461.009973021137</v>
      </c>
      <c r="G44" s="22">
        <v>139190.59</v>
      </c>
      <c r="H44" s="22">
        <v>207.31</v>
      </c>
      <c r="I44" s="22">
        <v>313.54000000000002</v>
      </c>
      <c r="V44" s="22">
        <v>207.31</v>
      </c>
      <c r="W44" s="22">
        <v>313.54000000000002</v>
      </c>
      <c r="X44" s="22">
        <v>139711.44</v>
      </c>
      <c r="Y44" s="24">
        <v>16215.336628831299</v>
      </c>
      <c r="Z44" s="24">
        <v>24.146820311812998</v>
      </c>
      <c r="AA44" s="24">
        <v>36.525171362522997</v>
      </c>
      <c r="AB44" s="24">
        <v>16276.0086205056</v>
      </c>
      <c r="AC44" s="24">
        <v>1624.95909630648</v>
      </c>
      <c r="AD44" s="24">
        <v>2.41054142631807</v>
      </c>
      <c r="AE44" s="24">
        <v>3.6462620818536702</v>
      </c>
      <c r="AF44" s="24">
        <v>245.673344189836</v>
      </c>
      <c r="AG44" s="24">
        <v>0.327984169742288</v>
      </c>
      <c r="AH44" s="22">
        <v>0.49616995925211999</v>
      </c>
      <c r="AI44" s="22">
        <v>246.49749831883099</v>
      </c>
      <c r="AJ44" s="22">
        <v>16522.5061188244</v>
      </c>
      <c r="AK44" s="22">
        <v>2966.1895679570098</v>
      </c>
    </row>
    <row r="45" spans="1:37" x14ac:dyDescent="0.25">
      <c r="A45" s="22" t="s">
        <v>38</v>
      </c>
      <c r="B45" s="22" t="s">
        <v>334</v>
      </c>
      <c r="C45" s="22" t="s">
        <v>284</v>
      </c>
      <c r="D45" s="22" t="s">
        <v>291</v>
      </c>
      <c r="E45" s="22" t="s">
        <v>292</v>
      </c>
      <c r="F45" s="23">
        <f t="shared" si="0"/>
        <v>501.76190072665582</v>
      </c>
      <c r="G45" s="22">
        <v>6589.52</v>
      </c>
      <c r="H45" s="22">
        <v>9.81</v>
      </c>
      <c r="I45" s="22">
        <v>14.84</v>
      </c>
      <c r="V45" s="22">
        <v>9.81</v>
      </c>
      <c r="W45" s="22">
        <v>14.84</v>
      </c>
      <c r="X45" s="22">
        <v>6614.17</v>
      </c>
      <c r="Y45" s="24">
        <v>494.27332473228603</v>
      </c>
      <c r="Z45" s="24">
        <v>0.73603953914700004</v>
      </c>
      <c r="AA45" s="24">
        <v>1.1133544615049999</v>
      </c>
      <c r="AB45" s="24">
        <v>496.12271873293798</v>
      </c>
      <c r="AC45" s="24">
        <v>49.531745988000502</v>
      </c>
      <c r="AD45" s="24">
        <v>7.3477742235684901E-2</v>
      </c>
      <c r="AE45" s="24">
        <v>0.111144783677675</v>
      </c>
      <c r="AF45" s="24">
        <v>7.4885759943698202</v>
      </c>
      <c r="AG45" s="24">
        <v>9.9975615513562405E-3</v>
      </c>
      <c r="AH45" s="22">
        <v>1.5124174168084601E-2</v>
      </c>
      <c r="AI45" s="22">
        <v>7.5136977300892598</v>
      </c>
      <c r="AJ45" s="22">
        <v>503.63641646302699</v>
      </c>
      <c r="AK45" s="22">
        <v>90.414920945550406</v>
      </c>
    </row>
    <row r="46" spans="1:37" x14ac:dyDescent="0.25">
      <c r="A46" s="22" t="s">
        <v>38</v>
      </c>
      <c r="B46" s="22" t="s">
        <v>334</v>
      </c>
      <c r="C46" s="22" t="s">
        <v>284</v>
      </c>
      <c r="D46" s="22" t="s">
        <v>335</v>
      </c>
      <c r="E46" s="22" t="s">
        <v>336</v>
      </c>
      <c r="F46" s="23">
        <f t="shared" si="0"/>
        <v>672.58072487440324</v>
      </c>
      <c r="G46" s="22">
        <v>6034.36</v>
      </c>
      <c r="H46" s="22">
        <v>8.98</v>
      </c>
      <c r="I46" s="22">
        <v>13.6</v>
      </c>
      <c r="V46" s="22">
        <v>8.98</v>
      </c>
      <c r="W46" s="22">
        <v>13.6</v>
      </c>
      <c r="X46" s="22">
        <v>6056.94</v>
      </c>
      <c r="Y46" s="24">
        <v>662.54275295263994</v>
      </c>
      <c r="Z46" s="24">
        <v>0.98661545450999999</v>
      </c>
      <c r="AA46" s="24">
        <v>1.49238260857</v>
      </c>
      <c r="AB46" s="24">
        <v>665.02175101572004</v>
      </c>
      <c r="AC46" s="24">
        <v>66.394235143940904</v>
      </c>
      <c r="AD46" s="24">
        <v>9.8492358759648804E-2</v>
      </c>
      <c r="AE46" s="24">
        <v>0.14898269292396199</v>
      </c>
      <c r="AF46" s="24">
        <v>10.037971921763299</v>
      </c>
      <c r="AG46" s="24">
        <v>1.34011115349654E-2</v>
      </c>
      <c r="AH46" s="22">
        <v>2.0273017961389701E-2</v>
      </c>
      <c r="AI46" s="22">
        <v>10.0716460512597</v>
      </c>
      <c r="AJ46" s="22">
        <v>675.09339706697995</v>
      </c>
      <c r="AK46" s="22">
        <v>121.195596925535</v>
      </c>
    </row>
    <row r="47" spans="1:37" x14ac:dyDescent="0.25">
      <c r="A47" s="22" t="s">
        <v>39</v>
      </c>
      <c r="B47" s="22" t="s">
        <v>337</v>
      </c>
      <c r="C47" s="22" t="s">
        <v>284</v>
      </c>
      <c r="D47" s="22" t="s">
        <v>335</v>
      </c>
      <c r="E47" s="22" t="s">
        <v>336</v>
      </c>
      <c r="F47" s="23">
        <f t="shared" si="0"/>
        <v>477224.93015951914</v>
      </c>
      <c r="G47" s="22">
        <v>6220371.2699999996</v>
      </c>
      <c r="H47" s="22">
        <v>9262.2900000000009</v>
      </c>
      <c r="I47" s="22">
        <v>14010.93</v>
      </c>
      <c r="V47" s="22">
        <v>9262.2900000000009</v>
      </c>
      <c r="W47" s="22">
        <v>14010.93</v>
      </c>
      <c r="X47" s="22">
        <v>6243644.4900000002</v>
      </c>
      <c r="Y47" s="24">
        <v>470102.55767376901</v>
      </c>
      <c r="Z47" s="24">
        <v>700.04602445566195</v>
      </c>
      <c r="AA47" s="24">
        <v>1058.90964098677</v>
      </c>
      <c r="AB47" s="24">
        <v>471861.51333920902</v>
      </c>
      <c r="AC47" s="24">
        <v>47109.563294988598</v>
      </c>
      <c r="AD47" s="24">
        <v>69.884561498466795</v>
      </c>
      <c r="AE47" s="24">
        <v>105.709623537997</v>
      </c>
      <c r="AF47" s="24">
        <v>7122.3724857501002</v>
      </c>
      <c r="AG47" s="24">
        <v>9.5086645807571699</v>
      </c>
      <c r="AH47" s="22">
        <v>14.3845775278833</v>
      </c>
      <c r="AI47" s="22">
        <v>7146.2657278587403</v>
      </c>
      <c r="AJ47" s="22">
        <v>479007.77906706702</v>
      </c>
      <c r="AK47" s="22">
        <v>85993.484706306903</v>
      </c>
    </row>
    <row r="48" spans="1:37" x14ac:dyDescent="0.25">
      <c r="A48" s="22" t="s">
        <v>39</v>
      </c>
      <c r="B48" s="22" t="s">
        <v>337</v>
      </c>
      <c r="C48" s="22" t="s">
        <v>284</v>
      </c>
      <c r="D48" s="22" t="s">
        <v>285</v>
      </c>
      <c r="E48" s="22" t="s">
        <v>286</v>
      </c>
      <c r="F48" s="23">
        <f t="shared" si="0"/>
        <v>91565.229918453741</v>
      </c>
      <c r="G48" s="22">
        <v>894124.33</v>
      </c>
      <c r="H48" s="22">
        <v>1331.53</v>
      </c>
      <c r="I48" s="22">
        <v>2014.14</v>
      </c>
      <c r="V48" s="22">
        <v>1331.53</v>
      </c>
      <c r="W48" s="22">
        <v>2014.14</v>
      </c>
      <c r="X48" s="22">
        <v>897470</v>
      </c>
      <c r="Y48" s="24">
        <v>90198.659077310906</v>
      </c>
      <c r="Z48" s="24">
        <v>134.317951468899</v>
      </c>
      <c r="AA48" s="24">
        <v>203.173176369716</v>
      </c>
      <c r="AB48" s="24">
        <v>90536.150205149504</v>
      </c>
      <c r="AC48" s="24">
        <v>9038.9200602338897</v>
      </c>
      <c r="AD48" s="24">
        <v>13.4087629060305</v>
      </c>
      <c r="AE48" s="24">
        <v>20.2825237579525</v>
      </c>
      <c r="AF48" s="24">
        <v>1366.57084114284</v>
      </c>
      <c r="AG48" s="24">
        <v>1.8244291182844501</v>
      </c>
      <c r="AH48" s="22">
        <v>2.75997137907251</v>
      </c>
      <c r="AI48" s="22">
        <v>1371.1552416402001</v>
      </c>
      <c r="AJ48" s="22">
        <v>91907.305446789804</v>
      </c>
      <c r="AK48" s="22">
        <v>16499.584789060002</v>
      </c>
    </row>
    <row r="49" spans="1:37" x14ac:dyDescent="0.25">
      <c r="A49" s="22" t="s">
        <v>39</v>
      </c>
      <c r="B49" s="22" t="s">
        <v>337</v>
      </c>
      <c r="C49" s="22" t="s">
        <v>284</v>
      </c>
      <c r="D49" s="22" t="s">
        <v>304</v>
      </c>
      <c r="E49" s="22" t="s">
        <v>305</v>
      </c>
      <c r="F49" s="23">
        <f t="shared" si="0"/>
        <v>14130.361904254945</v>
      </c>
      <c r="G49" s="22">
        <v>183538.29</v>
      </c>
      <c r="H49" s="22">
        <v>273.26</v>
      </c>
      <c r="I49" s="22">
        <v>413.43</v>
      </c>
      <c r="V49" s="22">
        <v>273.26</v>
      </c>
      <c r="W49" s="22">
        <v>413.43</v>
      </c>
      <c r="X49" s="22">
        <v>184224.98</v>
      </c>
      <c r="Y49" s="24">
        <v>13919.4724588752</v>
      </c>
      <c r="Z49" s="24">
        <v>20.727969638623001</v>
      </c>
      <c r="AA49" s="24">
        <v>31.353719102926</v>
      </c>
      <c r="AB49" s="24">
        <v>13971.5541476168</v>
      </c>
      <c r="AC49" s="24">
        <v>1394.8876859837401</v>
      </c>
      <c r="AD49" s="24">
        <v>2.0692425795624798</v>
      </c>
      <c r="AE49" s="24">
        <v>3.1300025270837999</v>
      </c>
      <c r="AF49" s="24">
        <v>210.88944537974601</v>
      </c>
      <c r="AG49" s="24">
        <v>0.28154621283145698</v>
      </c>
      <c r="AH49" s="22">
        <v>0.42591925414552001</v>
      </c>
      <c r="AI49" s="22">
        <v>211.59691084672301</v>
      </c>
      <c r="AJ49" s="22">
        <v>14183.1510584635</v>
      </c>
      <c r="AK49" s="22">
        <v>2546.21873993084</v>
      </c>
    </row>
    <row r="50" spans="1:37" x14ac:dyDescent="0.25">
      <c r="A50" s="22" t="s">
        <v>39</v>
      </c>
      <c r="B50" s="22" t="s">
        <v>337</v>
      </c>
      <c r="C50" s="22" t="s">
        <v>284</v>
      </c>
      <c r="D50" s="22" t="s">
        <v>338</v>
      </c>
      <c r="E50" s="22" t="s">
        <v>339</v>
      </c>
      <c r="F50" s="23">
        <f t="shared" si="0"/>
        <v>304.09907066307176</v>
      </c>
      <c r="G50" s="22">
        <v>4134.1499999999996</v>
      </c>
      <c r="H50" s="22">
        <v>6.16</v>
      </c>
      <c r="I50" s="22">
        <v>9.31</v>
      </c>
      <c r="V50" s="22">
        <v>6.16</v>
      </c>
      <c r="W50" s="22">
        <v>9.31</v>
      </c>
      <c r="X50" s="22">
        <v>4149.62</v>
      </c>
      <c r="Y50" s="24">
        <v>299.56052559334</v>
      </c>
      <c r="Z50" s="24">
        <v>0.44608600522000003</v>
      </c>
      <c r="AA50" s="24">
        <v>0.67476237429999997</v>
      </c>
      <c r="AB50" s="24">
        <v>300.68137397286</v>
      </c>
      <c r="AC50" s="24">
        <v>30.019333678133201</v>
      </c>
      <c r="AD50" s="24">
        <v>4.45321039687002E-2</v>
      </c>
      <c r="AE50" s="24">
        <v>6.7360685177791799E-2</v>
      </c>
      <c r="AF50" s="24">
        <v>4.53854506973176</v>
      </c>
      <c r="AG50" s="24">
        <v>6.0591471225453003E-3</v>
      </c>
      <c r="AH50" s="22">
        <v>9.1661947686625892E-3</v>
      </c>
      <c r="AI50" s="22">
        <v>4.5537704116229696</v>
      </c>
      <c r="AJ50" s="22">
        <v>305.23514438448302</v>
      </c>
      <c r="AK50" s="22">
        <v>54.797092797900802</v>
      </c>
    </row>
    <row r="51" spans="1:37" x14ac:dyDescent="0.25">
      <c r="A51" s="22" t="s">
        <v>40</v>
      </c>
      <c r="B51" s="22" t="s">
        <v>340</v>
      </c>
      <c r="C51" s="22" t="s">
        <v>284</v>
      </c>
      <c r="D51" s="22" t="s">
        <v>341</v>
      </c>
      <c r="E51" s="22" t="s">
        <v>342</v>
      </c>
      <c r="F51" s="23">
        <f t="shared" si="0"/>
        <v>484987.91843641142</v>
      </c>
      <c r="G51" s="22">
        <v>6347047.2000000002</v>
      </c>
      <c r="H51" s="22">
        <v>9451.7199999999993</v>
      </c>
      <c r="I51" s="22">
        <v>14296.88</v>
      </c>
      <c r="V51" s="22">
        <v>9451.7199999999993</v>
      </c>
      <c r="W51" s="22">
        <v>14296.88</v>
      </c>
      <c r="X51" s="22">
        <v>6370795.7999999998</v>
      </c>
      <c r="Y51" s="24">
        <v>477749.68676000898</v>
      </c>
      <c r="Z51" s="24">
        <v>711.43363345603905</v>
      </c>
      <c r="AA51" s="24">
        <v>1076.13486247797</v>
      </c>
      <c r="AB51" s="24">
        <v>479537.25525594398</v>
      </c>
      <c r="AC51" s="24">
        <v>47875.8916337919</v>
      </c>
      <c r="AD51" s="24">
        <v>71.021369317842399</v>
      </c>
      <c r="AE51" s="24">
        <v>107.429195415455</v>
      </c>
      <c r="AF51" s="24">
        <v>7238.2316764024499</v>
      </c>
      <c r="AG51" s="24">
        <v>9.6633414366384507</v>
      </c>
      <c r="AH51" s="22">
        <v>14.618570556693699</v>
      </c>
      <c r="AI51" s="22">
        <v>7262.5135883957801</v>
      </c>
      <c r="AJ51" s="22">
        <v>486799.76884433901</v>
      </c>
      <c r="AK51" s="22">
        <v>87392.335378520598</v>
      </c>
    </row>
    <row r="52" spans="1:37" x14ac:dyDescent="0.25">
      <c r="A52" s="22" t="s">
        <v>42</v>
      </c>
      <c r="B52" s="22" t="s">
        <v>343</v>
      </c>
      <c r="C52" s="22" t="s">
        <v>284</v>
      </c>
      <c r="D52" s="22" t="s">
        <v>285</v>
      </c>
      <c r="E52" s="22" t="s">
        <v>286</v>
      </c>
      <c r="F52" s="23">
        <f t="shared" si="0"/>
        <v>1804037.335078361</v>
      </c>
      <c r="G52" s="22">
        <v>22602134.239999998</v>
      </c>
      <c r="H52" s="22">
        <v>33657.22</v>
      </c>
      <c r="I52" s="22">
        <v>50911.59</v>
      </c>
      <c r="P52" s="22">
        <v>476679.7</v>
      </c>
      <c r="Q52" s="22">
        <v>709.84</v>
      </c>
      <c r="R52" s="22">
        <v>1073.72</v>
      </c>
      <c r="S52" s="22">
        <v>347420.21</v>
      </c>
      <c r="T52" s="22">
        <v>517.36</v>
      </c>
      <c r="U52" s="22">
        <v>782.57</v>
      </c>
      <c r="V52" s="22">
        <v>34884.42</v>
      </c>
      <c r="W52" s="22">
        <v>52767.88</v>
      </c>
      <c r="X52" s="22">
        <v>23513886.449999999</v>
      </c>
      <c r="Y52" s="24">
        <v>1777112.8701838399</v>
      </c>
      <c r="Z52" s="24">
        <v>2646.3604315064899</v>
      </c>
      <c r="AA52" s="24">
        <v>4002.9604797680199</v>
      </c>
      <c r="AB52" s="24">
        <v>1783762.19109511</v>
      </c>
      <c r="AC52" s="24">
        <v>178086.69592468801</v>
      </c>
      <c r="AD52" s="24">
        <v>264.18225478926303</v>
      </c>
      <c r="AE52" s="24">
        <v>399.61053057197802</v>
      </c>
      <c r="AF52" s="24">
        <v>26924.464894521101</v>
      </c>
      <c r="AG52" s="24">
        <v>35.945284553790103</v>
      </c>
      <c r="AH52" s="22">
        <v>54.377534093714502</v>
      </c>
      <c r="AI52" s="22">
        <v>27014.7877131686</v>
      </c>
      <c r="AJ52" s="22">
        <v>1810776.9788082801</v>
      </c>
      <c r="AK52" s="22">
        <v>325078.274797455</v>
      </c>
    </row>
    <row r="53" spans="1:37" x14ac:dyDescent="0.25">
      <c r="A53" s="22" t="s">
        <v>42</v>
      </c>
      <c r="B53" s="22" t="s">
        <v>343</v>
      </c>
      <c r="C53" s="22" t="s">
        <v>284</v>
      </c>
      <c r="D53" s="22" t="s">
        <v>302</v>
      </c>
      <c r="E53" s="22" t="s">
        <v>303</v>
      </c>
      <c r="F53" s="23">
        <f t="shared" si="0"/>
        <v>48324.669705312604</v>
      </c>
      <c r="G53" s="22">
        <v>599130.80000000005</v>
      </c>
      <c r="H53" s="22">
        <v>892.19</v>
      </c>
      <c r="I53" s="22">
        <v>1349.53</v>
      </c>
      <c r="V53" s="22">
        <v>892.19</v>
      </c>
      <c r="W53" s="22">
        <v>1349.53</v>
      </c>
      <c r="X53" s="22">
        <v>601372.52</v>
      </c>
      <c r="Y53" s="24">
        <v>47603.445234109902</v>
      </c>
      <c r="Z53" s="24">
        <v>70.887941763253096</v>
      </c>
      <c r="AA53" s="24">
        <v>107.227128626583</v>
      </c>
      <c r="AB53" s="24">
        <v>47781.560304499697</v>
      </c>
      <c r="AC53" s="24">
        <v>4770.40058547853</v>
      </c>
      <c r="AD53" s="24">
        <v>7.0766385797437499</v>
      </c>
      <c r="AE53" s="24">
        <v>10.7043499184808</v>
      </c>
      <c r="AF53" s="24">
        <v>721.22447120270397</v>
      </c>
      <c r="AG53" s="24">
        <v>0.96286477544121596</v>
      </c>
      <c r="AH53" s="22">
        <v>1.45660864294565</v>
      </c>
      <c r="AI53" s="22">
        <v>723.64394462108999</v>
      </c>
      <c r="AJ53" s="22">
        <v>48505.204249120798</v>
      </c>
      <c r="AK53" s="22">
        <v>8707.8576216380297</v>
      </c>
    </row>
    <row r="54" spans="1:37" x14ac:dyDescent="0.25">
      <c r="A54" s="22" t="s">
        <v>42</v>
      </c>
      <c r="B54" s="22" t="s">
        <v>343</v>
      </c>
      <c r="C54" s="22" t="s">
        <v>284</v>
      </c>
      <c r="D54" s="22" t="s">
        <v>320</v>
      </c>
      <c r="E54" s="22" t="s">
        <v>321</v>
      </c>
      <c r="F54" s="23">
        <f t="shared" si="0"/>
        <v>5978.5720540069669</v>
      </c>
      <c r="G54" s="22">
        <v>78201.16</v>
      </c>
      <c r="H54" s="22">
        <v>116.47</v>
      </c>
      <c r="I54" s="22">
        <v>176.17</v>
      </c>
      <c r="V54" s="22">
        <v>116.47</v>
      </c>
      <c r="W54" s="22">
        <v>176.17</v>
      </c>
      <c r="X54" s="22">
        <v>78493.8</v>
      </c>
      <c r="Y54" s="24">
        <v>5889.3444918845098</v>
      </c>
      <c r="Z54" s="24">
        <v>8.7700271983609994</v>
      </c>
      <c r="AA54" s="24">
        <v>13.265793995011</v>
      </c>
      <c r="AB54" s="24">
        <v>5911.3803130778897</v>
      </c>
      <c r="AC54" s="24">
        <v>590.17855270492998</v>
      </c>
      <c r="AD54" s="24">
        <v>0.87549886852742898</v>
      </c>
      <c r="AE54" s="24">
        <v>1.32430759835286</v>
      </c>
      <c r="AF54" s="24">
        <v>89.227562122456902</v>
      </c>
      <c r="AG54" s="24">
        <v>0.119122520098268</v>
      </c>
      <c r="AH54" s="22">
        <v>0.18020691666188901</v>
      </c>
      <c r="AI54" s="22">
        <v>89.526891559217006</v>
      </c>
      <c r="AJ54" s="22">
        <v>6000.9072046371002</v>
      </c>
      <c r="AK54" s="22">
        <v>1077.30801977994</v>
      </c>
    </row>
    <row r="55" spans="1:37" x14ac:dyDescent="0.25">
      <c r="A55" s="22" t="s">
        <v>43</v>
      </c>
      <c r="B55" s="22" t="s">
        <v>344</v>
      </c>
      <c r="C55" s="22" t="s">
        <v>284</v>
      </c>
      <c r="D55" s="22" t="s">
        <v>285</v>
      </c>
      <c r="E55" s="22" t="s">
        <v>286</v>
      </c>
      <c r="F55" s="23">
        <f t="shared" si="0"/>
        <v>22274.607456789552</v>
      </c>
      <c r="G55" s="22">
        <v>134960.73000000001</v>
      </c>
      <c r="H55" s="22">
        <v>200.98</v>
      </c>
      <c r="I55" s="22">
        <v>303.98</v>
      </c>
      <c r="V55" s="22">
        <v>200.98</v>
      </c>
      <c r="W55" s="22">
        <v>303.98</v>
      </c>
      <c r="X55" s="22">
        <v>135465.69</v>
      </c>
      <c r="Y55" s="24">
        <v>21942.168723486098</v>
      </c>
      <c r="Z55" s="24">
        <v>32.674844904570001</v>
      </c>
      <c r="AA55" s="24">
        <v>49.424904366254999</v>
      </c>
      <c r="AB55" s="24">
        <v>22024.268472756899</v>
      </c>
      <c r="AC55" s="24">
        <v>2198.8520790787502</v>
      </c>
      <c r="AD55" s="24">
        <v>3.2618815076716499</v>
      </c>
      <c r="AE55" s="24">
        <v>4.9340263258157604</v>
      </c>
      <c r="AF55" s="24">
        <v>332.438733303454</v>
      </c>
      <c r="AG55" s="24">
        <v>0.44381958609420102</v>
      </c>
      <c r="AH55" s="22">
        <v>0.67140419039333998</v>
      </c>
      <c r="AI55" s="22">
        <v>333.55395707994199</v>
      </c>
      <c r="AJ55" s="22">
        <v>22357.822429836899</v>
      </c>
      <c r="AK55" s="22">
        <v>4013.77001628467</v>
      </c>
    </row>
    <row r="56" spans="1:37" x14ac:dyDescent="0.25">
      <c r="A56" s="22" t="s">
        <v>43</v>
      </c>
      <c r="B56" s="22" t="s">
        <v>344</v>
      </c>
      <c r="C56" s="22" t="s">
        <v>284</v>
      </c>
      <c r="D56" s="22" t="s">
        <v>345</v>
      </c>
      <c r="E56" s="22" t="s">
        <v>346</v>
      </c>
      <c r="F56" s="23">
        <f t="shared" si="0"/>
        <v>650.60768172614985</v>
      </c>
      <c r="G56" s="22">
        <v>8844.84</v>
      </c>
      <c r="H56" s="22">
        <v>13.18</v>
      </c>
      <c r="I56" s="22">
        <v>19.920000000000002</v>
      </c>
      <c r="V56" s="22">
        <v>13.18</v>
      </c>
      <c r="W56" s="22">
        <v>19.920000000000002</v>
      </c>
      <c r="X56" s="22">
        <v>8877.94</v>
      </c>
      <c r="Y56" s="24">
        <v>640.89764782112002</v>
      </c>
      <c r="Z56" s="24">
        <v>0.95438297819999995</v>
      </c>
      <c r="AA56" s="24">
        <v>1.4436269564799999</v>
      </c>
      <c r="AB56" s="24">
        <v>643.29565775579999</v>
      </c>
      <c r="AC56" s="24">
        <v>64.225152189202703</v>
      </c>
      <c r="AD56" s="24">
        <v>9.5274638183542398E-2</v>
      </c>
      <c r="AE56" s="24">
        <v>0.14411546583607199</v>
      </c>
      <c r="AF56" s="24">
        <v>9.7100339050298707</v>
      </c>
      <c r="AG56" s="24">
        <v>1.29633005933675E-2</v>
      </c>
      <c r="AH56" s="22">
        <v>1.9610703566083899E-2</v>
      </c>
      <c r="AI56" s="22">
        <v>9.7426079091893296</v>
      </c>
      <c r="AJ56" s="22">
        <v>653.03826566498901</v>
      </c>
      <c r="AK56" s="22">
        <v>117.236167271582</v>
      </c>
    </row>
    <row r="57" spans="1:37" x14ac:dyDescent="0.25">
      <c r="A57" s="22" t="s">
        <v>44</v>
      </c>
      <c r="B57" s="22" t="s">
        <v>347</v>
      </c>
      <c r="C57" s="22" t="s">
        <v>284</v>
      </c>
      <c r="D57" s="22" t="s">
        <v>285</v>
      </c>
      <c r="E57" s="22" t="s">
        <v>286</v>
      </c>
      <c r="F57" s="23">
        <f t="shared" si="0"/>
        <v>162558.32580786676</v>
      </c>
      <c r="G57" s="22">
        <v>2065909.61</v>
      </c>
      <c r="H57" s="22">
        <v>3076.7</v>
      </c>
      <c r="I57" s="22">
        <v>4653.7</v>
      </c>
      <c r="V57" s="22">
        <v>3076.7</v>
      </c>
      <c r="W57" s="22">
        <v>4653.7</v>
      </c>
      <c r="X57" s="22">
        <v>2073640.01</v>
      </c>
      <c r="Y57" s="24">
        <v>160132.21419066901</v>
      </c>
      <c r="Z57" s="24">
        <v>238.458432541821</v>
      </c>
      <c r="AA57" s="24">
        <v>360.69905261308998</v>
      </c>
      <c r="AB57" s="24">
        <v>160731.37167582399</v>
      </c>
      <c r="AC57" s="24">
        <v>16047.048791642501</v>
      </c>
      <c r="AD57" s="24">
        <v>23.804953595647799</v>
      </c>
      <c r="AE57" s="24">
        <v>36.008134400194201</v>
      </c>
      <c r="AF57" s="24">
        <v>2426.1116171977401</v>
      </c>
      <c r="AG57" s="24">
        <v>3.23896028318745</v>
      </c>
      <c r="AH57" s="22">
        <v>4.8998547490603102</v>
      </c>
      <c r="AI57" s="22">
        <v>2434.2504322299901</v>
      </c>
      <c r="AJ57" s="22">
        <v>163165.622108054</v>
      </c>
      <c r="AK57" s="22">
        <v>29292.1765418332</v>
      </c>
    </row>
    <row r="58" spans="1:37" x14ac:dyDescent="0.25">
      <c r="A58" s="22" t="s">
        <v>45</v>
      </c>
      <c r="B58" s="22" t="s">
        <v>348</v>
      </c>
      <c r="C58" s="22" t="s">
        <v>284</v>
      </c>
      <c r="D58" s="22" t="s">
        <v>298</v>
      </c>
      <c r="E58" s="22" t="s">
        <v>299</v>
      </c>
      <c r="F58" s="23">
        <f t="shared" si="0"/>
        <v>321521.50129939901</v>
      </c>
      <c r="G58" s="22">
        <v>3689824.49</v>
      </c>
      <c r="H58" s="22">
        <v>5494.71</v>
      </c>
      <c r="I58" s="22">
        <v>8311.33</v>
      </c>
      <c r="V58" s="22">
        <v>5494.71</v>
      </c>
      <c r="W58" s="22">
        <v>8311.33</v>
      </c>
      <c r="X58" s="22">
        <v>3703630.53</v>
      </c>
      <c r="Y58" s="24">
        <v>316722.93410444597</v>
      </c>
      <c r="Z58" s="24">
        <v>471.64310953928299</v>
      </c>
      <c r="AA58" s="24">
        <v>713.42085836599301</v>
      </c>
      <c r="AB58" s="24">
        <v>317907.99807235098</v>
      </c>
      <c r="AC58" s="24">
        <v>31739.2000275436</v>
      </c>
      <c r="AD58" s="24">
        <v>47.083435317536903</v>
      </c>
      <c r="AE58" s="24">
        <v>71.219910600736398</v>
      </c>
      <c r="AF58" s="24">
        <v>4798.5671949530197</v>
      </c>
      <c r="AG58" s="24">
        <v>6.4062875139319102</v>
      </c>
      <c r="AH58" s="22">
        <v>9.6913439976159204</v>
      </c>
      <c r="AI58" s="22">
        <v>4814.6648264645601</v>
      </c>
      <c r="AJ58" s="22">
        <v>322722.66289881599</v>
      </c>
      <c r="AK58" s="22">
        <v>57936.525436849603</v>
      </c>
    </row>
    <row r="59" spans="1:37" x14ac:dyDescent="0.25">
      <c r="A59" s="22" t="s">
        <v>45</v>
      </c>
      <c r="B59" s="22" t="s">
        <v>348</v>
      </c>
      <c r="C59" s="22" t="s">
        <v>284</v>
      </c>
      <c r="D59" s="22" t="s">
        <v>285</v>
      </c>
      <c r="E59" s="22" t="s">
        <v>286</v>
      </c>
      <c r="F59" s="23">
        <f t="shared" si="0"/>
        <v>36040.98508310294</v>
      </c>
      <c r="G59" s="22">
        <v>347631.65</v>
      </c>
      <c r="H59" s="22">
        <v>517.66999999999996</v>
      </c>
      <c r="I59" s="22">
        <v>783.03</v>
      </c>
      <c r="V59" s="22">
        <v>517.66999999999996</v>
      </c>
      <c r="W59" s="22">
        <v>783.03</v>
      </c>
      <c r="X59" s="22">
        <v>348932.35</v>
      </c>
      <c r="Y59" s="24">
        <v>35503.089209896702</v>
      </c>
      <c r="Z59" s="24">
        <v>52.868881853771001</v>
      </c>
      <c r="AA59" s="24">
        <v>79.970983542590005</v>
      </c>
      <c r="AB59" s="24">
        <v>35635.929075293097</v>
      </c>
      <c r="AC59" s="24">
        <v>3557.8088250257501</v>
      </c>
      <c r="AD59" s="24">
        <v>5.2778224258926496</v>
      </c>
      <c r="AE59" s="24">
        <v>7.98340305467541</v>
      </c>
      <c r="AF59" s="24">
        <v>537.89587320623502</v>
      </c>
      <c r="AG59" s="24">
        <v>0.71811344435082902</v>
      </c>
      <c r="AH59" s="22">
        <v>1.0863521818809601</v>
      </c>
      <c r="AI59" s="22">
        <v>539.70033883246697</v>
      </c>
      <c r="AJ59" s="22">
        <v>36175.629414125498</v>
      </c>
      <c r="AK59" s="22">
        <v>6494.4006563389603</v>
      </c>
    </row>
    <row r="60" spans="1:37" x14ac:dyDescent="0.25">
      <c r="A60" s="22" t="s">
        <v>45</v>
      </c>
      <c r="B60" s="22" t="s">
        <v>348</v>
      </c>
      <c r="C60" s="22" t="s">
        <v>284</v>
      </c>
      <c r="D60" s="22" t="s">
        <v>291</v>
      </c>
      <c r="E60" s="22" t="s">
        <v>292</v>
      </c>
      <c r="F60" s="23">
        <f t="shared" si="0"/>
        <v>5508.056666614928</v>
      </c>
      <c r="P60" s="22">
        <v>47527.839999999997</v>
      </c>
      <c r="Q60" s="22">
        <v>70.78</v>
      </c>
      <c r="R60" s="22">
        <v>107.06</v>
      </c>
      <c r="S60" s="22">
        <v>29984.32</v>
      </c>
      <c r="T60" s="22">
        <v>44.65</v>
      </c>
      <c r="U60" s="22">
        <v>67.540000000000006</v>
      </c>
      <c r="V60" s="22">
        <v>115.43</v>
      </c>
      <c r="W60" s="22">
        <v>174.6</v>
      </c>
      <c r="X60" s="22">
        <v>77802.19</v>
      </c>
      <c r="Y60" s="24">
        <v>5425.8513400000002</v>
      </c>
      <c r="Z60" s="24">
        <v>8.0798234299999994</v>
      </c>
      <c r="AA60" s="24">
        <v>12.221772079999999</v>
      </c>
      <c r="AB60" s="24">
        <v>5446.1529355100001</v>
      </c>
      <c r="AC60" s="24">
        <v>543.73132619773196</v>
      </c>
      <c r="AD60" s="24">
        <v>0.80659684884725802</v>
      </c>
      <c r="AE60" s="24">
        <v>1.2200841990036599</v>
      </c>
      <c r="AF60" s="24">
        <v>82.205326614927401</v>
      </c>
      <c r="AG60" s="24">
        <v>0.109747542563496</v>
      </c>
      <c r="AH60" s="22">
        <v>0.16602457906592499</v>
      </c>
      <c r="AI60" s="22">
        <v>82.481098736556802</v>
      </c>
      <c r="AJ60" s="22">
        <v>5528.6340342465601</v>
      </c>
      <c r="AK60" s="22">
        <v>992.523560257638</v>
      </c>
    </row>
    <row r="61" spans="1:37" x14ac:dyDescent="0.25">
      <c r="A61" s="22" t="s">
        <v>46</v>
      </c>
      <c r="B61" s="22" t="s">
        <v>349</v>
      </c>
      <c r="C61" s="22" t="s">
        <v>284</v>
      </c>
      <c r="D61" s="22" t="s">
        <v>335</v>
      </c>
      <c r="E61" s="22" t="s">
        <v>336</v>
      </c>
      <c r="F61" s="23">
        <f t="shared" si="0"/>
        <v>180790.98140563216</v>
      </c>
      <c r="G61" s="22">
        <v>2359605.56</v>
      </c>
      <c r="H61" s="22">
        <v>3513.63</v>
      </c>
      <c r="I61" s="22">
        <v>5315.21</v>
      </c>
      <c r="V61" s="22">
        <v>3513.63</v>
      </c>
      <c r="W61" s="22">
        <v>5315.21</v>
      </c>
      <c r="X61" s="22">
        <v>2368434.4</v>
      </c>
      <c r="Y61" s="24">
        <v>178092.75541136399</v>
      </c>
      <c r="Z61" s="24">
        <v>265.20410164142203</v>
      </c>
      <c r="AA61" s="24">
        <v>401.15530917902601</v>
      </c>
      <c r="AB61" s="24">
        <v>178759.114822184</v>
      </c>
      <c r="AC61" s="24">
        <v>17846.8970157734</v>
      </c>
      <c r="AD61" s="24">
        <v>26.474933852513399</v>
      </c>
      <c r="AE61" s="24">
        <v>40.046831957355501</v>
      </c>
      <c r="AF61" s="24">
        <v>2698.2259942681699</v>
      </c>
      <c r="AG61" s="24">
        <v>3.6022443355648202</v>
      </c>
      <c r="AH61" s="22">
        <v>5.44942588722426</v>
      </c>
      <c r="AI61" s="22">
        <v>2707.27766449096</v>
      </c>
      <c r="AJ61" s="22">
        <v>181466.392486675</v>
      </c>
      <c r="AK61" s="22">
        <v>32577.6075649634</v>
      </c>
    </row>
    <row r="62" spans="1:37" x14ac:dyDescent="0.25">
      <c r="A62" s="22" t="s">
        <v>46</v>
      </c>
      <c r="B62" s="22" t="s">
        <v>349</v>
      </c>
      <c r="C62" s="22" t="s">
        <v>284</v>
      </c>
      <c r="D62" s="22" t="s">
        <v>350</v>
      </c>
      <c r="E62" s="22" t="s">
        <v>351</v>
      </c>
      <c r="F62" s="23">
        <f t="shared" si="0"/>
        <v>10996.769093402438</v>
      </c>
      <c r="G62" s="22">
        <v>140497.73000000001</v>
      </c>
      <c r="H62" s="22">
        <v>209.23</v>
      </c>
      <c r="I62" s="22">
        <v>316.47000000000003</v>
      </c>
      <c r="V62" s="22">
        <v>209.23</v>
      </c>
      <c r="W62" s="22">
        <v>316.47000000000003</v>
      </c>
      <c r="X62" s="22">
        <v>141023.43</v>
      </c>
      <c r="Y62" s="24">
        <v>10832.6471444578</v>
      </c>
      <c r="Z62" s="24">
        <v>16.131270509846001</v>
      </c>
      <c r="AA62" s="24">
        <v>24.400621391245</v>
      </c>
      <c r="AB62" s="24">
        <v>10873.179036358901</v>
      </c>
      <c r="AC62" s="24">
        <v>1085.5530734138599</v>
      </c>
      <c r="AD62" s="24">
        <v>1.61036093762538</v>
      </c>
      <c r="AE62" s="24">
        <v>2.4358834744982998</v>
      </c>
      <c r="AF62" s="24">
        <v>164.12194894463801</v>
      </c>
      <c r="AG62" s="24">
        <v>0.21910965285472001</v>
      </c>
      <c r="AH62" s="22">
        <v>0.33146608147001599</v>
      </c>
      <c r="AI62" s="22">
        <v>164.67252467896299</v>
      </c>
      <c r="AJ62" s="22">
        <v>11037.8515610378</v>
      </c>
      <c r="AK62" s="22">
        <v>1981.5613876944899</v>
      </c>
    </row>
    <row r="63" spans="1:37" x14ac:dyDescent="0.25">
      <c r="A63" s="22" t="s">
        <v>47</v>
      </c>
      <c r="B63" s="22" t="s">
        <v>352</v>
      </c>
      <c r="C63" s="22" t="s">
        <v>284</v>
      </c>
      <c r="D63" s="22" t="s">
        <v>285</v>
      </c>
      <c r="E63" s="22" t="s">
        <v>286</v>
      </c>
      <c r="F63" s="23">
        <f t="shared" si="0"/>
        <v>554274.75477303565</v>
      </c>
      <c r="G63" s="22">
        <v>4056514.11</v>
      </c>
      <c r="H63" s="22">
        <v>6041.05</v>
      </c>
      <c r="I63" s="22">
        <v>9137.5400000000009</v>
      </c>
      <c r="P63" s="22">
        <v>3101175.08</v>
      </c>
      <c r="Q63" s="22">
        <v>4618.07</v>
      </c>
      <c r="R63" s="22">
        <v>6985.42</v>
      </c>
      <c r="V63" s="22">
        <v>10659.12</v>
      </c>
      <c r="W63" s="22">
        <v>16122.96</v>
      </c>
      <c r="X63" s="22">
        <v>7184471.2699999996</v>
      </c>
      <c r="Y63" s="24">
        <v>546002.44749495306</v>
      </c>
      <c r="Z63" s="24">
        <v>813.07118432531195</v>
      </c>
      <c r="AA63" s="24">
        <v>1229.8747416122601</v>
      </c>
      <c r="AB63" s="24">
        <v>548045.39342088799</v>
      </c>
      <c r="AC63" s="24">
        <v>54715.585865822199</v>
      </c>
      <c r="AD63" s="24">
        <v>81.167696279015502</v>
      </c>
      <c r="AE63" s="24">
        <v>122.77685418816699</v>
      </c>
      <c r="AF63" s="24">
        <v>8272.3072780826406</v>
      </c>
      <c r="AG63" s="24">
        <v>11.0438755307474</v>
      </c>
      <c r="AH63" s="22">
        <v>16.7070236236768</v>
      </c>
      <c r="AI63" s="22">
        <v>8300.0581772370606</v>
      </c>
      <c r="AJ63" s="22">
        <v>556345.45159812504</v>
      </c>
      <c r="AK63" s="22">
        <v>99877.467912119901</v>
      </c>
    </row>
    <row r="64" spans="1:37" x14ac:dyDescent="0.25">
      <c r="A64" s="22" t="s">
        <v>47</v>
      </c>
      <c r="B64" s="22" t="s">
        <v>352</v>
      </c>
      <c r="C64" s="22" t="s">
        <v>284</v>
      </c>
      <c r="D64" s="22" t="s">
        <v>304</v>
      </c>
      <c r="E64" s="22" t="s">
        <v>305</v>
      </c>
      <c r="F64" s="23">
        <f t="shared" si="0"/>
        <v>19399.221998254492</v>
      </c>
      <c r="G64" s="22">
        <v>254202.07</v>
      </c>
      <c r="H64" s="22">
        <v>378.52</v>
      </c>
      <c r="I64" s="22">
        <v>572.59</v>
      </c>
      <c r="V64" s="22">
        <v>378.52</v>
      </c>
      <c r="W64" s="22">
        <v>572.59</v>
      </c>
      <c r="X64" s="22">
        <v>255153.18</v>
      </c>
      <c r="Y64" s="24">
        <v>19109.697130053701</v>
      </c>
      <c r="Z64" s="24">
        <v>28.456913059196001</v>
      </c>
      <c r="AA64" s="24">
        <v>43.044740282915001</v>
      </c>
      <c r="AB64" s="24">
        <v>19181.198783395801</v>
      </c>
      <c r="AC64" s="24">
        <v>1915.0065699690899</v>
      </c>
      <c r="AD64" s="24">
        <v>2.84081161124262</v>
      </c>
      <c r="AE64" s="24">
        <v>4.2971025291962004</v>
      </c>
      <c r="AF64" s="24">
        <v>289.52486820079298</v>
      </c>
      <c r="AG64" s="24">
        <v>0.38652778481008299</v>
      </c>
      <c r="AH64" s="22">
        <v>0.58473393819501795</v>
      </c>
      <c r="AI64" s="22">
        <v>290.49612992379798</v>
      </c>
      <c r="AJ64" s="22">
        <v>19471.694913319599</v>
      </c>
      <c r="AK64" s="22">
        <v>3495.6403046222299</v>
      </c>
    </row>
    <row r="65" spans="1:37" x14ac:dyDescent="0.25">
      <c r="A65" s="22" t="s">
        <v>47</v>
      </c>
      <c r="B65" s="22" t="s">
        <v>352</v>
      </c>
      <c r="C65" s="22" t="s">
        <v>284</v>
      </c>
      <c r="D65" s="22" t="s">
        <v>350</v>
      </c>
      <c r="E65" s="22" t="s">
        <v>351</v>
      </c>
      <c r="F65" s="23">
        <f t="shared" si="0"/>
        <v>3720.5033637490028</v>
      </c>
      <c r="G65" s="22">
        <v>50395.61</v>
      </c>
      <c r="H65" s="22">
        <v>75.02</v>
      </c>
      <c r="I65" s="22">
        <v>113.52</v>
      </c>
      <c r="V65" s="22">
        <v>75.02</v>
      </c>
      <c r="W65" s="22">
        <v>113.52</v>
      </c>
      <c r="X65" s="22">
        <v>50584.15</v>
      </c>
      <c r="Y65" s="24">
        <v>3664.97648508577</v>
      </c>
      <c r="Z65" s="24">
        <v>5.4576435842309996</v>
      </c>
      <c r="AA65" s="24">
        <v>8.2553879842489994</v>
      </c>
      <c r="AB65" s="24">
        <v>3678.6895166542499</v>
      </c>
      <c r="AC65" s="24">
        <v>367.27186203646301</v>
      </c>
      <c r="AD65" s="24">
        <v>0.54482850686654405</v>
      </c>
      <c r="AE65" s="24">
        <v>0.82412503017415595</v>
      </c>
      <c r="AF65" s="24">
        <v>55.526878663232601</v>
      </c>
      <c r="AG65" s="24">
        <v>7.4130700897971302E-2</v>
      </c>
      <c r="AH65" s="22">
        <v>0.11214390887456099</v>
      </c>
      <c r="AI65" s="22">
        <v>55.713153273005197</v>
      </c>
      <c r="AJ65" s="22">
        <v>3734.4026699272499</v>
      </c>
      <c r="AK65" s="22">
        <v>670.41562353963002</v>
      </c>
    </row>
    <row r="66" spans="1:37" x14ac:dyDescent="0.25">
      <c r="A66" s="22" t="s">
        <v>48</v>
      </c>
      <c r="B66" s="22" t="s">
        <v>353</v>
      </c>
      <c r="C66" s="22" t="s">
        <v>284</v>
      </c>
      <c r="D66" s="22" t="s">
        <v>354</v>
      </c>
      <c r="E66" s="22" t="s">
        <v>355</v>
      </c>
      <c r="F66" s="23">
        <f t="shared" si="0"/>
        <v>1412.2347327925336</v>
      </c>
      <c r="G66" s="22">
        <v>19198.96</v>
      </c>
      <c r="H66" s="22">
        <v>28.6</v>
      </c>
      <c r="I66" s="22">
        <v>43.24</v>
      </c>
      <c r="V66" s="22">
        <v>28.6</v>
      </c>
      <c r="W66" s="22">
        <v>43.24</v>
      </c>
      <c r="X66" s="22">
        <v>19270.8</v>
      </c>
      <c r="Y66" s="24">
        <v>1391.15774965832</v>
      </c>
      <c r="Z66" s="24">
        <v>2.0716212556000002</v>
      </c>
      <c r="AA66" s="24">
        <v>3.1335935664000001</v>
      </c>
      <c r="AB66" s="24">
        <v>1396.36296448032</v>
      </c>
      <c r="AC66" s="24">
        <v>139.409652193174</v>
      </c>
      <c r="AD66" s="24">
        <v>0.20680689292677201</v>
      </c>
      <c r="AE66" s="24">
        <v>0.31282272260993699</v>
      </c>
      <c r="AF66" s="24">
        <v>21.076983134213702</v>
      </c>
      <c r="AG66" s="24">
        <v>2.81386523098149E-2</v>
      </c>
      <c r="AH66" s="22">
        <v>4.2567767770440502E-2</v>
      </c>
      <c r="AI66" s="22">
        <v>21.147689554294001</v>
      </c>
      <c r="AJ66" s="22">
        <v>1417.5106540346101</v>
      </c>
      <c r="AK66" s="22">
        <v>254.47745543123099</v>
      </c>
    </row>
    <row r="67" spans="1:37" x14ac:dyDescent="0.25">
      <c r="A67" s="22" t="s">
        <v>48</v>
      </c>
      <c r="B67" s="22" t="s">
        <v>353</v>
      </c>
      <c r="C67" s="22" t="s">
        <v>284</v>
      </c>
      <c r="D67" s="22" t="s">
        <v>350</v>
      </c>
      <c r="E67" s="22" t="s">
        <v>351</v>
      </c>
      <c r="F67" s="23">
        <f t="shared" ref="F67:F130" si="1">Y67+AF67</f>
        <v>3.0773327347894761</v>
      </c>
      <c r="G67" s="22">
        <v>41.84</v>
      </c>
      <c r="H67" s="22">
        <v>0.06</v>
      </c>
      <c r="I67" s="22">
        <v>0.09</v>
      </c>
      <c r="V67" s="22">
        <v>0.06</v>
      </c>
      <c r="W67" s="22">
        <v>0.09</v>
      </c>
      <c r="X67" s="22">
        <v>41.99</v>
      </c>
      <c r="Y67" s="24">
        <v>3.0314048949800001</v>
      </c>
      <c r="Z67" s="24">
        <v>4.51418554E-3</v>
      </c>
      <c r="AA67" s="24">
        <v>6.8282680999999998E-3</v>
      </c>
      <c r="AB67" s="24">
        <v>3.0427473486199998</v>
      </c>
      <c r="AC67" s="24">
        <v>0.303780865271433</v>
      </c>
      <c r="AD67" s="24">
        <v>4.50642949674239E-4</v>
      </c>
      <c r="AE67" s="24">
        <v>6.8165694308837605E-4</v>
      </c>
      <c r="AF67" s="24">
        <v>4.5927839809476102E-2</v>
      </c>
      <c r="AG67" s="24">
        <v>6.1315583331368294E-5</v>
      </c>
      <c r="AH67" s="22">
        <v>9.2757374561551798E-5</v>
      </c>
      <c r="AI67" s="22">
        <v>4.6081912767369101E-2</v>
      </c>
      <c r="AJ67" s="22">
        <v>3.08882926138737</v>
      </c>
      <c r="AK67" s="22">
        <v>0.55451957871506297</v>
      </c>
    </row>
    <row r="68" spans="1:37" x14ac:dyDescent="0.25">
      <c r="A68" s="22" t="s">
        <v>49</v>
      </c>
      <c r="B68" s="22" t="s">
        <v>356</v>
      </c>
      <c r="C68" s="22" t="s">
        <v>284</v>
      </c>
      <c r="D68" s="22" t="s">
        <v>285</v>
      </c>
      <c r="E68" s="22" t="s">
        <v>286</v>
      </c>
      <c r="F68" s="23">
        <f t="shared" si="1"/>
        <v>315713.77312863391</v>
      </c>
      <c r="G68" s="22">
        <v>1780382.6</v>
      </c>
      <c r="H68" s="22">
        <v>2651.56</v>
      </c>
      <c r="I68" s="22">
        <v>4010.15</v>
      </c>
      <c r="P68" s="22">
        <v>2174485.7200000002</v>
      </c>
      <c r="Q68" s="22">
        <v>3238.1</v>
      </c>
      <c r="R68" s="22">
        <v>4898.05</v>
      </c>
      <c r="V68" s="22">
        <v>5889.66</v>
      </c>
      <c r="W68" s="22">
        <v>8908.2000000000007</v>
      </c>
      <c r="X68" s="22">
        <v>3969666.18</v>
      </c>
      <c r="Y68" s="24">
        <v>311001.88372587197</v>
      </c>
      <c r="Z68" s="24">
        <v>463.12369293180501</v>
      </c>
      <c r="AA68" s="24">
        <v>700.53415074376801</v>
      </c>
      <c r="AB68" s="24">
        <v>312165.54156954697</v>
      </c>
      <c r="AC68" s="24">
        <v>31165.8864377719</v>
      </c>
      <c r="AD68" s="24">
        <v>46.2329547352521</v>
      </c>
      <c r="AE68" s="24">
        <v>69.933446462563793</v>
      </c>
      <c r="AF68" s="24">
        <v>4711.8894027619199</v>
      </c>
      <c r="AG68" s="24">
        <v>6.2905690431281602</v>
      </c>
      <c r="AH68" s="22">
        <v>9.5162866800980392</v>
      </c>
      <c r="AI68" s="22">
        <v>4727.6962584851499</v>
      </c>
      <c r="AJ68" s="22">
        <v>316893.237828032</v>
      </c>
      <c r="AK68" s="22">
        <v>56890.0026086664</v>
      </c>
    </row>
    <row r="69" spans="1:37" x14ac:dyDescent="0.25">
      <c r="A69" s="22" t="s">
        <v>50</v>
      </c>
      <c r="B69" s="22" t="s">
        <v>357</v>
      </c>
      <c r="C69" s="22" t="s">
        <v>284</v>
      </c>
      <c r="D69" s="22" t="s">
        <v>285</v>
      </c>
      <c r="E69" s="22" t="s">
        <v>286</v>
      </c>
      <c r="F69" s="23">
        <f t="shared" si="1"/>
        <v>545181.27084487118</v>
      </c>
      <c r="G69" s="22">
        <v>5375914.4400000004</v>
      </c>
      <c r="H69" s="22">
        <v>8005.32</v>
      </c>
      <c r="I69" s="22">
        <v>12109.12</v>
      </c>
      <c r="P69" s="22">
        <v>1381236.63</v>
      </c>
      <c r="Q69" s="22">
        <v>2056.85</v>
      </c>
      <c r="R69" s="22">
        <v>3111.25</v>
      </c>
      <c r="V69" s="22">
        <v>10062.17</v>
      </c>
      <c r="W69" s="22">
        <v>15220.37</v>
      </c>
      <c r="X69" s="22">
        <v>6782433.6100000003</v>
      </c>
      <c r="Y69" s="24">
        <v>537044.67982058402</v>
      </c>
      <c r="Z69" s="24">
        <v>799.73186599825794</v>
      </c>
      <c r="AA69" s="24">
        <v>1209.69729519983</v>
      </c>
      <c r="AB69" s="24">
        <v>539054.10898178304</v>
      </c>
      <c r="AC69" s="24">
        <v>53817.916801036998</v>
      </c>
      <c r="AD69" s="24">
        <v>79.836051394718197</v>
      </c>
      <c r="AE69" s="24">
        <v>120.76256553288999</v>
      </c>
      <c r="AF69" s="24">
        <v>8136.5910242871996</v>
      </c>
      <c r="AG69" s="24">
        <v>10.862688666668101</v>
      </c>
      <c r="AH69" s="22">
        <v>16.432926617599101</v>
      </c>
      <c r="AI69" s="22">
        <v>8163.8866395714604</v>
      </c>
      <c r="AJ69" s="22">
        <v>547217.99562135304</v>
      </c>
      <c r="AK69" s="22">
        <v>98238.868748918903</v>
      </c>
    </row>
    <row r="70" spans="1:37" x14ac:dyDescent="0.25">
      <c r="A70" s="22" t="s">
        <v>50</v>
      </c>
      <c r="B70" s="22" t="s">
        <v>357</v>
      </c>
      <c r="C70" s="22" t="s">
        <v>284</v>
      </c>
      <c r="D70" s="22" t="s">
        <v>291</v>
      </c>
      <c r="E70" s="22" t="s">
        <v>292</v>
      </c>
      <c r="F70" s="23">
        <f t="shared" si="1"/>
        <v>85949.010146714601</v>
      </c>
      <c r="G70" s="22">
        <v>1039866.49</v>
      </c>
      <c r="H70" s="22">
        <v>1548.57</v>
      </c>
      <c r="I70" s="22">
        <v>2342.34</v>
      </c>
      <c r="V70" s="22">
        <v>1548.57</v>
      </c>
      <c r="W70" s="22">
        <v>2342.34</v>
      </c>
      <c r="X70" s="22">
        <v>1043757.4</v>
      </c>
      <c r="Y70" s="24">
        <v>84666.258919013402</v>
      </c>
      <c r="Z70" s="24">
        <v>126.079462974234</v>
      </c>
      <c r="AA70" s="24">
        <v>190.71140259158699</v>
      </c>
      <c r="AB70" s="24">
        <v>84983.0497845793</v>
      </c>
      <c r="AC70" s="24">
        <v>8484.5113442210004</v>
      </c>
      <c r="AD70" s="24">
        <v>12.5863267104989</v>
      </c>
      <c r="AE70" s="24">
        <v>19.038480456406202</v>
      </c>
      <c r="AF70" s="24">
        <v>1282.7512277011999</v>
      </c>
      <c r="AG70" s="24">
        <v>1.71252643542142</v>
      </c>
      <c r="AH70" s="22">
        <v>2.5906865332826201</v>
      </c>
      <c r="AI70" s="22">
        <v>1287.05444066991</v>
      </c>
      <c r="AJ70" s="22">
        <v>86270.104225249204</v>
      </c>
      <c r="AK70" s="22">
        <v>15487.5707921786</v>
      </c>
    </row>
    <row r="71" spans="1:37" x14ac:dyDescent="0.25">
      <c r="A71" s="22" t="s">
        <v>51</v>
      </c>
      <c r="B71" s="22" t="s">
        <v>358</v>
      </c>
      <c r="C71" s="22" t="s">
        <v>284</v>
      </c>
      <c r="D71" s="22" t="s">
        <v>359</v>
      </c>
      <c r="E71" s="22" t="s">
        <v>360</v>
      </c>
      <c r="F71" s="23">
        <f t="shared" si="1"/>
        <v>322910.05011602846</v>
      </c>
      <c r="G71" s="22">
        <v>4005237.39</v>
      </c>
      <c r="H71" s="22">
        <v>5964.4</v>
      </c>
      <c r="I71" s="22">
        <v>9021.84</v>
      </c>
      <c r="V71" s="22">
        <v>5964.4</v>
      </c>
      <c r="W71" s="22">
        <v>9021.84</v>
      </c>
      <c r="X71" s="22">
        <v>4020223.63</v>
      </c>
      <c r="Y71" s="24">
        <v>318090.75943984702</v>
      </c>
      <c r="Z71" s="24">
        <v>473.67998520176798</v>
      </c>
      <c r="AA71" s="24">
        <v>716.501895307636</v>
      </c>
      <c r="AB71" s="24">
        <v>319280.94132035598</v>
      </c>
      <c r="AC71" s="24">
        <v>31876.271509353101</v>
      </c>
      <c r="AD71" s="24">
        <v>47.286773657572503</v>
      </c>
      <c r="AE71" s="24">
        <v>71.527486679273906</v>
      </c>
      <c r="AF71" s="24">
        <v>4819.2906761814102</v>
      </c>
      <c r="AG71" s="24">
        <v>6.4339542264410703</v>
      </c>
      <c r="AH71" s="22">
        <v>9.7331978213205694</v>
      </c>
      <c r="AI71" s="22">
        <v>4835.4578282291704</v>
      </c>
      <c r="AJ71" s="22">
        <v>324116.39914858498</v>
      </c>
      <c r="AK71" s="22">
        <v>58186.734811554597</v>
      </c>
    </row>
    <row r="72" spans="1:37" x14ac:dyDescent="0.25">
      <c r="A72" s="22" t="s">
        <v>51</v>
      </c>
      <c r="B72" s="22" t="s">
        <v>358</v>
      </c>
      <c r="C72" s="22" t="s">
        <v>284</v>
      </c>
      <c r="D72" s="22" t="s">
        <v>285</v>
      </c>
      <c r="E72" s="22" t="s">
        <v>286</v>
      </c>
      <c r="F72" s="23">
        <f t="shared" si="1"/>
        <v>12669.401890932821</v>
      </c>
      <c r="G72" s="22">
        <v>168283.18</v>
      </c>
      <c r="H72" s="22">
        <v>250.61</v>
      </c>
      <c r="I72" s="22">
        <v>379.06</v>
      </c>
      <c r="V72" s="22">
        <v>250.61</v>
      </c>
      <c r="W72" s="22">
        <v>379.06</v>
      </c>
      <c r="X72" s="22">
        <v>168912.85</v>
      </c>
      <c r="Y72" s="24">
        <v>12480.316632100001</v>
      </c>
      <c r="Z72" s="24">
        <v>18.584872487723</v>
      </c>
      <c r="AA72" s="24">
        <v>28.112009729088999</v>
      </c>
      <c r="AB72" s="24">
        <v>12527.013514316801</v>
      </c>
      <c r="AC72" s="24">
        <v>1250.6680866461099</v>
      </c>
      <c r="AD72" s="24">
        <v>1.8553003828139401</v>
      </c>
      <c r="AE72" s="24">
        <v>2.8063867156334199</v>
      </c>
      <c r="AF72" s="24">
        <v>189.08525883281899</v>
      </c>
      <c r="AG72" s="24">
        <v>0.25243671360970299</v>
      </c>
      <c r="AH72" s="22">
        <v>0.38188280246537998</v>
      </c>
      <c r="AI72" s="22">
        <v>189.719578348894</v>
      </c>
      <c r="AJ72" s="22">
        <v>12716.7330926657</v>
      </c>
      <c r="AK72" s="22">
        <v>2282.9612388512501</v>
      </c>
    </row>
    <row r="73" spans="1:37" x14ac:dyDescent="0.25">
      <c r="A73" s="22" t="s">
        <v>52</v>
      </c>
      <c r="B73" s="22" t="s">
        <v>361</v>
      </c>
      <c r="C73" s="22" t="s">
        <v>284</v>
      </c>
      <c r="D73" s="22" t="s">
        <v>285</v>
      </c>
      <c r="E73" s="22" t="s">
        <v>286</v>
      </c>
      <c r="F73" s="23">
        <f t="shared" si="1"/>
        <v>15056.277342104262</v>
      </c>
      <c r="G73" s="22">
        <v>98592.5</v>
      </c>
      <c r="H73" s="22">
        <v>146.80000000000001</v>
      </c>
      <c r="I73" s="22">
        <v>222.11</v>
      </c>
      <c r="V73" s="22">
        <v>146.80000000000001</v>
      </c>
      <c r="W73" s="22">
        <v>222.11</v>
      </c>
      <c r="X73" s="22">
        <v>98961.41</v>
      </c>
      <c r="Y73" s="24">
        <v>14831.569015470999</v>
      </c>
      <c r="Z73" s="24">
        <v>22.086204087923999</v>
      </c>
      <c r="AA73" s="24">
        <v>33.408224150526003</v>
      </c>
      <c r="AB73" s="24">
        <v>14887.0634437095</v>
      </c>
      <c r="AC73" s="24">
        <v>1486.29001889752</v>
      </c>
      <c r="AD73" s="24">
        <v>2.2048331371658101</v>
      </c>
      <c r="AE73" s="24">
        <v>3.33510114246066</v>
      </c>
      <c r="AF73" s="24">
        <v>224.708326633263</v>
      </c>
      <c r="AG73" s="24">
        <v>0.29999499615245001</v>
      </c>
      <c r="AH73" s="22">
        <v>0.453828320841699</v>
      </c>
      <c r="AI73" s="22">
        <v>225.46214995025699</v>
      </c>
      <c r="AJ73" s="22">
        <v>15112.5255936597</v>
      </c>
      <c r="AK73" s="22">
        <v>2713.0639528300699</v>
      </c>
    </row>
    <row r="74" spans="1:37" x14ac:dyDescent="0.25">
      <c r="A74" s="22" t="s">
        <v>52</v>
      </c>
      <c r="B74" s="22" t="s">
        <v>361</v>
      </c>
      <c r="C74" s="22" t="s">
        <v>284</v>
      </c>
      <c r="D74" s="22" t="s">
        <v>362</v>
      </c>
      <c r="E74" s="22" t="s">
        <v>363</v>
      </c>
      <c r="F74" s="23">
        <f t="shared" si="1"/>
        <v>654.04821626223145</v>
      </c>
      <c r="G74" s="22">
        <v>8891.6200000000008</v>
      </c>
      <c r="H74" s="22">
        <v>13.24</v>
      </c>
      <c r="I74" s="22">
        <v>20.02</v>
      </c>
      <c r="V74" s="22">
        <v>13.24</v>
      </c>
      <c r="W74" s="22">
        <v>20.02</v>
      </c>
      <c r="X74" s="22">
        <v>8924.8799999999992</v>
      </c>
      <c r="Y74" s="24">
        <v>644.28683389312005</v>
      </c>
      <c r="Z74" s="24">
        <v>0.95942981719999998</v>
      </c>
      <c r="AA74" s="24">
        <v>1.45126105224</v>
      </c>
      <c r="AB74" s="24">
        <v>646.69752476255996</v>
      </c>
      <c r="AC74" s="24">
        <v>64.564786731426807</v>
      </c>
      <c r="AD74" s="24">
        <v>9.5778468178832996E-2</v>
      </c>
      <c r="AE74" s="24">
        <v>0.144877575205972</v>
      </c>
      <c r="AF74" s="24">
        <v>9.7613823691113506</v>
      </c>
      <c r="AG74" s="24">
        <v>1.30318529363775E-2</v>
      </c>
      <c r="AH74" s="22">
        <v>1.9714408611557901E-2</v>
      </c>
      <c r="AI74" s="22">
        <v>9.7941286306592907</v>
      </c>
      <c r="AJ74" s="22">
        <v>656.49165339321905</v>
      </c>
      <c r="AK74" s="22">
        <v>117.856133914651</v>
      </c>
    </row>
    <row r="75" spans="1:37" x14ac:dyDescent="0.25">
      <c r="A75" s="22" t="s">
        <v>53</v>
      </c>
      <c r="B75" s="22" t="s">
        <v>364</v>
      </c>
      <c r="C75" s="22" t="s">
        <v>284</v>
      </c>
      <c r="D75" s="22" t="s">
        <v>304</v>
      </c>
      <c r="E75" s="22" t="s">
        <v>305</v>
      </c>
      <c r="F75" s="23">
        <f t="shared" si="1"/>
        <v>27985.732361278879</v>
      </c>
      <c r="G75" s="22">
        <v>365593.05</v>
      </c>
      <c r="H75" s="22">
        <v>544.5</v>
      </c>
      <c r="I75" s="22">
        <v>823.48</v>
      </c>
      <c r="V75" s="22">
        <v>544.5</v>
      </c>
      <c r="W75" s="22">
        <v>823.48</v>
      </c>
      <c r="X75" s="22">
        <v>366961.03</v>
      </c>
      <c r="Y75" s="24">
        <v>27568.057597090199</v>
      </c>
      <c r="Z75" s="24">
        <v>41.052550748861997</v>
      </c>
      <c r="AA75" s="24">
        <v>62.097263452405997</v>
      </c>
      <c r="AB75" s="24">
        <v>27671.2074112915</v>
      </c>
      <c r="AC75" s="24">
        <v>2762.6294159190902</v>
      </c>
      <c r="AD75" s="24">
        <v>4.0982155598714396</v>
      </c>
      <c r="AE75" s="24">
        <v>6.19909196999222</v>
      </c>
      <c r="AF75" s="24">
        <v>417.67476418867801</v>
      </c>
      <c r="AG75" s="24">
        <v>0.55761324537054502</v>
      </c>
      <c r="AH75" s="22">
        <v>0.84354967939866998</v>
      </c>
      <c r="AI75" s="22">
        <v>419.07592711344699</v>
      </c>
      <c r="AJ75" s="22">
        <v>28090.283338404999</v>
      </c>
      <c r="AK75" s="22">
        <v>5042.8854315510898</v>
      </c>
    </row>
    <row r="76" spans="1:37" x14ac:dyDescent="0.25">
      <c r="A76" s="22" t="s">
        <v>53</v>
      </c>
      <c r="B76" s="22" t="s">
        <v>364</v>
      </c>
      <c r="C76" s="22" t="s">
        <v>284</v>
      </c>
      <c r="D76" s="22" t="s">
        <v>323</v>
      </c>
      <c r="E76" s="22" t="s">
        <v>324</v>
      </c>
      <c r="F76" s="23">
        <f t="shared" si="1"/>
        <v>12808.303633185238</v>
      </c>
      <c r="G76" s="22">
        <v>164179.12</v>
      </c>
      <c r="H76" s="22">
        <v>244.47</v>
      </c>
      <c r="I76" s="22">
        <v>369.8</v>
      </c>
      <c r="V76" s="22">
        <v>244.47</v>
      </c>
      <c r="W76" s="22">
        <v>369.8</v>
      </c>
      <c r="X76" s="22">
        <v>164793.39000000001</v>
      </c>
      <c r="Y76" s="24">
        <v>12617.145326849701</v>
      </c>
      <c r="Z76" s="24">
        <v>18.788629015365998</v>
      </c>
      <c r="AA76" s="24">
        <v>28.420217594996998</v>
      </c>
      <c r="AB76" s="24">
        <v>12664.3541734601</v>
      </c>
      <c r="AC76" s="24">
        <v>1264.3798607408</v>
      </c>
      <c r="AD76" s="24">
        <v>1.8756410791174301</v>
      </c>
      <c r="AE76" s="24">
        <v>2.8371547036215801</v>
      </c>
      <c r="AF76" s="24">
        <v>191.15830633553699</v>
      </c>
      <c r="AG76" s="24">
        <v>0.25520431856195203</v>
      </c>
      <c r="AH76" s="22">
        <v>0.38606959732643098</v>
      </c>
      <c r="AI76" s="22">
        <v>191.79958025142599</v>
      </c>
      <c r="AJ76" s="22">
        <v>12856.1537537115</v>
      </c>
      <c r="AK76" s="22">
        <v>2307.99062043402</v>
      </c>
    </row>
    <row r="77" spans="1:37" x14ac:dyDescent="0.25">
      <c r="A77" s="22" t="s">
        <v>54</v>
      </c>
      <c r="B77" s="22" t="s">
        <v>365</v>
      </c>
      <c r="C77" s="22" t="s">
        <v>284</v>
      </c>
      <c r="D77" s="22" t="s">
        <v>285</v>
      </c>
      <c r="E77" s="22" t="s">
        <v>286</v>
      </c>
      <c r="F77" s="23">
        <f t="shared" si="1"/>
        <v>452506.47030492622</v>
      </c>
      <c r="G77" s="22">
        <v>5214523.21</v>
      </c>
      <c r="H77" s="22">
        <v>7766.07</v>
      </c>
      <c r="I77" s="22">
        <v>11745.54</v>
      </c>
      <c r="P77" s="22">
        <v>615886.18000000005</v>
      </c>
      <c r="Q77" s="22">
        <v>917.14</v>
      </c>
      <c r="R77" s="22">
        <v>1387.29</v>
      </c>
      <c r="V77" s="22">
        <v>8683.2099999999991</v>
      </c>
      <c r="W77" s="22">
        <v>13132.83</v>
      </c>
      <c r="X77" s="22">
        <v>5852225.4299999997</v>
      </c>
      <c r="Y77" s="24">
        <v>445753.009976067</v>
      </c>
      <c r="Z77" s="24">
        <v>663.78626939052901</v>
      </c>
      <c r="AA77" s="24">
        <v>1004.06210300778</v>
      </c>
      <c r="AB77" s="24">
        <v>447420.85834846698</v>
      </c>
      <c r="AC77" s="24">
        <v>44669.464768814403</v>
      </c>
      <c r="AD77" s="24">
        <v>66.264803564245398</v>
      </c>
      <c r="AE77" s="24">
        <v>100.234261879849</v>
      </c>
      <c r="AF77" s="24">
        <v>6753.4603288591998</v>
      </c>
      <c r="AG77" s="24">
        <v>9.0161514516478007</v>
      </c>
      <c r="AH77" s="22">
        <v>13.6395104126217</v>
      </c>
      <c r="AI77" s="22">
        <v>6776.1159907234696</v>
      </c>
      <c r="AJ77" s="22">
        <v>454196.97433919</v>
      </c>
      <c r="AK77" s="22">
        <v>81539.345023913294</v>
      </c>
    </row>
    <row r="78" spans="1:37" x14ac:dyDescent="0.25">
      <c r="A78" s="22" t="s">
        <v>54</v>
      </c>
      <c r="B78" s="22" t="s">
        <v>365</v>
      </c>
      <c r="C78" s="22" t="s">
        <v>284</v>
      </c>
      <c r="D78" s="22" t="s">
        <v>366</v>
      </c>
      <c r="E78" s="22" t="s">
        <v>367</v>
      </c>
      <c r="F78" s="23">
        <f t="shared" si="1"/>
        <v>61152.946193367992</v>
      </c>
      <c r="G78" s="22">
        <v>803925.76</v>
      </c>
      <c r="H78" s="22">
        <v>1197.1500000000001</v>
      </c>
      <c r="I78" s="22">
        <v>1810.86</v>
      </c>
      <c r="V78" s="22">
        <v>1197.1500000000001</v>
      </c>
      <c r="W78" s="22">
        <v>1810.86</v>
      </c>
      <c r="X78" s="22">
        <v>806933.77</v>
      </c>
      <c r="Y78" s="24">
        <v>60240.265329748298</v>
      </c>
      <c r="Z78" s="24">
        <v>89.705868924697</v>
      </c>
      <c r="AA78" s="24">
        <v>135.69166366036799</v>
      </c>
      <c r="AB78" s="24">
        <v>60465.662862333404</v>
      </c>
      <c r="AC78" s="24">
        <v>6036.7520792881796</v>
      </c>
      <c r="AD78" s="24">
        <v>8.9552044729077398</v>
      </c>
      <c r="AE78" s="24">
        <v>13.5459287894027</v>
      </c>
      <c r="AF78" s="24">
        <v>912.68086361969404</v>
      </c>
      <c r="AG78" s="24">
        <v>1.21846705136505</v>
      </c>
      <c r="AH78" s="22">
        <v>1.8432802647179001</v>
      </c>
      <c r="AI78" s="22">
        <v>915.74261093577695</v>
      </c>
      <c r="AJ78" s="22">
        <v>61381.4054732691</v>
      </c>
      <c r="AK78" s="22">
        <v>11019.4472480125</v>
      </c>
    </row>
    <row r="79" spans="1:37" x14ac:dyDescent="0.25">
      <c r="A79" s="22" t="s">
        <v>54</v>
      </c>
      <c r="B79" s="22" t="s">
        <v>365</v>
      </c>
      <c r="C79" s="22" t="s">
        <v>284</v>
      </c>
      <c r="D79" s="22" t="s">
        <v>335</v>
      </c>
      <c r="E79" s="22" t="s">
        <v>336</v>
      </c>
      <c r="F79" s="23">
        <f t="shared" si="1"/>
        <v>9860.586383064141</v>
      </c>
      <c r="G79" s="22">
        <v>68222.77</v>
      </c>
      <c r="H79" s="22">
        <v>101.6</v>
      </c>
      <c r="I79" s="22">
        <v>153.66999999999999</v>
      </c>
      <c r="V79" s="22">
        <v>101.6</v>
      </c>
      <c r="W79" s="22">
        <v>153.66999999999999</v>
      </c>
      <c r="X79" s="22">
        <v>68478.039999999994</v>
      </c>
      <c r="Y79" s="24">
        <v>9713.4214620603307</v>
      </c>
      <c r="Z79" s="24">
        <v>14.464592777176</v>
      </c>
      <c r="AA79" s="24">
        <v>21.879556865070001</v>
      </c>
      <c r="AB79" s="24">
        <v>9749.7656117025799</v>
      </c>
      <c r="AC79" s="24">
        <v>973.394072649495</v>
      </c>
      <c r="AD79" s="24">
        <v>1.4439789540471699</v>
      </c>
      <c r="AE79" s="24">
        <v>2.1842087630823399</v>
      </c>
      <c r="AF79" s="24">
        <v>147.16492100381001</v>
      </c>
      <c r="AG79" s="24">
        <v>0.19647131270915</v>
      </c>
      <c r="AH79" s="22">
        <v>0.29721911059825401</v>
      </c>
      <c r="AI79" s="22">
        <v>147.65861142711799</v>
      </c>
      <c r="AJ79" s="22">
        <v>9897.4242231296994</v>
      </c>
      <c r="AK79" s="22">
        <v>1776.8270908276199</v>
      </c>
    </row>
    <row r="80" spans="1:37" x14ac:dyDescent="0.25">
      <c r="A80" s="22" t="s">
        <v>55</v>
      </c>
      <c r="B80" s="22" t="s">
        <v>368</v>
      </c>
      <c r="C80" s="22" t="s">
        <v>284</v>
      </c>
      <c r="D80" s="22" t="s">
        <v>285</v>
      </c>
      <c r="E80" s="22" t="s">
        <v>286</v>
      </c>
      <c r="F80" s="23">
        <f t="shared" si="1"/>
        <v>410618.41526504053</v>
      </c>
      <c r="G80" s="22">
        <v>3178401.49</v>
      </c>
      <c r="H80" s="22">
        <v>4732.88</v>
      </c>
      <c r="I80" s="22">
        <v>7159.31</v>
      </c>
      <c r="P80" s="22">
        <v>1805070.18</v>
      </c>
      <c r="Q80" s="22">
        <v>2687.99</v>
      </c>
      <c r="R80" s="22">
        <v>4065.93</v>
      </c>
      <c r="V80" s="22">
        <v>7420.87</v>
      </c>
      <c r="W80" s="22">
        <v>11225.24</v>
      </c>
      <c r="X80" s="22">
        <v>5002117.78</v>
      </c>
      <c r="Y80" s="24">
        <v>404490.11576052802</v>
      </c>
      <c r="Z80" s="24">
        <v>602.34025900298002</v>
      </c>
      <c r="AA80" s="24">
        <v>911.11711297520901</v>
      </c>
      <c r="AB80" s="24">
        <v>406003.57313250698</v>
      </c>
      <c r="AC80" s="24">
        <v>40534.458704047203</v>
      </c>
      <c r="AD80" s="24">
        <v>60.130739365426997</v>
      </c>
      <c r="AE80" s="24">
        <v>90.955680125719596</v>
      </c>
      <c r="AF80" s="24">
        <v>6128.2995045125099</v>
      </c>
      <c r="AG80" s="24">
        <v>8.1815356547857991</v>
      </c>
      <c r="AH80" s="22">
        <v>12.376915067713499</v>
      </c>
      <c r="AI80" s="22">
        <v>6148.8579552350002</v>
      </c>
      <c r="AJ80" s="22">
        <v>412152.43108774198</v>
      </c>
      <c r="AK80" s="22">
        <v>73991.332350468001</v>
      </c>
    </row>
    <row r="81" spans="1:37" x14ac:dyDescent="0.25">
      <c r="A81" s="22" t="s">
        <v>55</v>
      </c>
      <c r="B81" s="22" t="s">
        <v>368</v>
      </c>
      <c r="C81" s="22" t="s">
        <v>284</v>
      </c>
      <c r="D81" s="22" t="s">
        <v>291</v>
      </c>
      <c r="E81" s="22" t="s">
        <v>292</v>
      </c>
      <c r="F81" s="23">
        <f t="shared" si="1"/>
        <v>460.82050410976132</v>
      </c>
      <c r="G81" s="22">
        <v>6264.74</v>
      </c>
      <c r="H81" s="22">
        <v>9.33</v>
      </c>
      <c r="I81" s="22">
        <v>14.11</v>
      </c>
      <c r="V81" s="22">
        <v>9.33</v>
      </c>
      <c r="W81" s="22">
        <v>14.11</v>
      </c>
      <c r="X81" s="22">
        <v>6288.18</v>
      </c>
      <c r="Y81" s="24">
        <v>453.94296047765999</v>
      </c>
      <c r="Z81" s="24">
        <v>0.67598223840000005</v>
      </c>
      <c r="AA81" s="24">
        <v>1.0225100151199999</v>
      </c>
      <c r="AB81" s="24">
        <v>455.64145273117998</v>
      </c>
      <c r="AC81" s="24">
        <v>45.490189918984598</v>
      </c>
      <c r="AD81" s="24">
        <v>6.7482306194682901E-2</v>
      </c>
      <c r="AE81" s="24">
        <v>0.102075895310187</v>
      </c>
      <c r="AF81" s="24">
        <v>6.8775436321013101</v>
      </c>
      <c r="AG81" s="24">
        <v>9.1818078411391099E-3</v>
      </c>
      <c r="AH81" s="22">
        <v>1.3890113129479501E-2</v>
      </c>
      <c r="AI81" s="22">
        <v>6.9006155530719298</v>
      </c>
      <c r="AJ81" s="22">
        <v>462.54206828425203</v>
      </c>
      <c r="AK81" s="22">
        <v>83.037491275180997</v>
      </c>
    </row>
    <row r="82" spans="1:37" x14ac:dyDescent="0.25">
      <c r="A82" s="22" t="s">
        <v>56</v>
      </c>
      <c r="B82" s="22" t="s">
        <v>369</v>
      </c>
      <c r="C82" s="22" t="s">
        <v>284</v>
      </c>
      <c r="D82" s="22" t="s">
        <v>285</v>
      </c>
      <c r="E82" s="22" t="s">
        <v>286</v>
      </c>
      <c r="F82" s="23">
        <f t="shared" si="1"/>
        <v>203459.44036906349</v>
      </c>
      <c r="G82" s="22">
        <v>2225047.61</v>
      </c>
      <c r="H82" s="22">
        <v>3313.08</v>
      </c>
      <c r="I82" s="22">
        <v>5011.83</v>
      </c>
      <c r="P82" s="22">
        <v>118360.2</v>
      </c>
      <c r="Q82" s="22">
        <v>176.25</v>
      </c>
      <c r="R82" s="22">
        <v>266.61</v>
      </c>
      <c r="V82" s="22">
        <v>3489.33</v>
      </c>
      <c r="W82" s="22">
        <v>5278.44</v>
      </c>
      <c r="X82" s="22">
        <v>2352175.58</v>
      </c>
      <c r="Y82" s="24">
        <v>200422.897580783</v>
      </c>
      <c r="Z82" s="24">
        <v>298.456688432943</v>
      </c>
      <c r="AA82" s="24">
        <v>451.45412629774</v>
      </c>
      <c r="AB82" s="24">
        <v>201172.808395514</v>
      </c>
      <c r="AC82" s="24">
        <v>20084.628397158998</v>
      </c>
      <c r="AD82" s="24">
        <v>29.7944907620153</v>
      </c>
      <c r="AE82" s="24">
        <v>45.068099941187597</v>
      </c>
      <c r="AF82" s="24">
        <v>3036.5427882804802</v>
      </c>
      <c r="AG82" s="24">
        <v>4.0539113780757896</v>
      </c>
      <c r="AH82" s="22">
        <v>6.1327016021902496</v>
      </c>
      <c r="AI82" s="22">
        <v>3046.7294012607499</v>
      </c>
      <c r="AJ82" s="22">
        <v>204219.537796775</v>
      </c>
      <c r="AK82" s="22">
        <v>36662.347602077702</v>
      </c>
    </row>
    <row r="83" spans="1:37" x14ac:dyDescent="0.25">
      <c r="A83" s="22" t="s">
        <v>56</v>
      </c>
      <c r="B83" s="22" t="s">
        <v>369</v>
      </c>
      <c r="C83" s="22" t="s">
        <v>284</v>
      </c>
      <c r="D83" s="22" t="s">
        <v>370</v>
      </c>
      <c r="E83" s="22" t="s">
        <v>371</v>
      </c>
      <c r="F83" s="23">
        <f t="shared" si="1"/>
        <v>7.9243427028183371</v>
      </c>
      <c r="G83" s="22">
        <v>107.72</v>
      </c>
      <c r="H83" s="22">
        <v>0.16</v>
      </c>
      <c r="I83" s="22">
        <v>0.24</v>
      </c>
      <c r="V83" s="22">
        <v>0.16</v>
      </c>
      <c r="W83" s="22">
        <v>0.24</v>
      </c>
      <c r="X83" s="22">
        <v>108.12</v>
      </c>
      <c r="Y83" s="24">
        <v>7.8060753673200001</v>
      </c>
      <c r="Z83" s="24">
        <v>1.162432304E-2</v>
      </c>
      <c r="AA83" s="24">
        <v>1.758328852E-2</v>
      </c>
      <c r="AB83" s="24">
        <v>7.8352829788799996</v>
      </c>
      <c r="AC83" s="24">
        <v>0.78225654984144899</v>
      </c>
      <c r="AD83" s="24">
        <v>1.1604364834090599E-3</v>
      </c>
      <c r="AE83" s="24">
        <v>1.75531335062639E-3</v>
      </c>
      <c r="AF83" s="24">
        <v>0.118267335498337</v>
      </c>
      <c r="AG83" s="24">
        <v>1.5789182977491001E-4</v>
      </c>
      <c r="AH83" s="22">
        <v>2.3885659727789901E-4</v>
      </c>
      <c r="AI83" s="22">
        <v>0.11866408392538901</v>
      </c>
      <c r="AJ83" s="22">
        <v>7.9539470628053897</v>
      </c>
      <c r="AK83" s="22">
        <v>1.4279259231077399</v>
      </c>
    </row>
    <row r="84" spans="1:37" x14ac:dyDescent="0.25">
      <c r="A84" s="22" t="s">
        <v>57</v>
      </c>
      <c r="B84" s="22" t="s">
        <v>372</v>
      </c>
      <c r="C84" s="22" t="s">
        <v>284</v>
      </c>
      <c r="D84" s="22" t="s">
        <v>341</v>
      </c>
      <c r="E84" s="22" t="s">
        <v>342</v>
      </c>
      <c r="F84" s="23">
        <f t="shared" si="1"/>
        <v>1207472.8824875979</v>
      </c>
      <c r="G84" s="22">
        <v>15157461.060000001</v>
      </c>
      <c r="H84" s="22">
        <v>22571.98</v>
      </c>
      <c r="I84" s="22">
        <v>34142.370000000003</v>
      </c>
      <c r="P84" s="22">
        <v>801343.52</v>
      </c>
      <c r="Q84" s="22">
        <v>1193.31</v>
      </c>
      <c r="R84" s="22">
        <v>1805.03</v>
      </c>
      <c r="V84" s="22">
        <v>23765.29</v>
      </c>
      <c r="W84" s="22">
        <v>35947.4</v>
      </c>
      <c r="X84" s="22">
        <v>16018517.27</v>
      </c>
      <c r="Y84" s="24">
        <v>1189451.88003746</v>
      </c>
      <c r="Z84" s="24">
        <v>1771.25405921588</v>
      </c>
      <c r="AA84" s="24">
        <v>2679.24955772772</v>
      </c>
      <c r="AB84" s="24">
        <v>1193902.38365441</v>
      </c>
      <c r="AC84" s="24">
        <v>119196.45557185401</v>
      </c>
      <c r="AD84" s="24">
        <v>176.82167796058999</v>
      </c>
      <c r="AE84" s="24">
        <v>267.46612713569198</v>
      </c>
      <c r="AF84" s="24">
        <v>18021.002450137799</v>
      </c>
      <c r="AG84" s="24">
        <v>24.058790529447698</v>
      </c>
      <c r="AH84" s="22">
        <v>36.395808755132897</v>
      </c>
      <c r="AI84" s="22">
        <v>18081.457049422301</v>
      </c>
      <c r="AJ84" s="22">
        <v>1211983.8407038299</v>
      </c>
      <c r="AK84" s="22">
        <v>217580.42024462199</v>
      </c>
    </row>
    <row r="85" spans="1:37" x14ac:dyDescent="0.25">
      <c r="A85" s="22" t="s">
        <v>57</v>
      </c>
      <c r="B85" s="22" t="s">
        <v>372</v>
      </c>
      <c r="C85" s="22" t="s">
        <v>284</v>
      </c>
      <c r="D85" s="22" t="s">
        <v>285</v>
      </c>
      <c r="E85" s="22" t="s">
        <v>286</v>
      </c>
      <c r="F85" s="23">
        <f t="shared" si="1"/>
        <v>27196.792038438009</v>
      </c>
      <c r="G85" s="22">
        <v>349522.84</v>
      </c>
      <c r="H85" s="22">
        <v>520.46</v>
      </c>
      <c r="I85" s="22">
        <v>787.38</v>
      </c>
      <c r="V85" s="22">
        <v>520.46</v>
      </c>
      <c r="W85" s="22">
        <v>787.38</v>
      </c>
      <c r="X85" s="22">
        <v>350830.68</v>
      </c>
      <c r="Y85" s="24">
        <v>26790.891862069599</v>
      </c>
      <c r="Z85" s="24">
        <v>39.895245940110001</v>
      </c>
      <c r="AA85" s="24">
        <v>60.346691724143</v>
      </c>
      <c r="AB85" s="24">
        <v>26891.1337997339</v>
      </c>
      <c r="AC85" s="24">
        <v>2684.7486688364102</v>
      </c>
      <c r="AD85" s="24">
        <v>3.9826835642771399</v>
      </c>
      <c r="AE85" s="24">
        <v>6.0243345772433896</v>
      </c>
      <c r="AF85" s="24">
        <v>405.90017636840901</v>
      </c>
      <c r="AG85" s="24">
        <v>0.54189367911876396</v>
      </c>
      <c r="AH85" s="22">
        <v>0.81976933489992299</v>
      </c>
      <c r="AI85" s="22">
        <v>407.26183938242798</v>
      </c>
      <c r="AJ85" s="22">
        <v>27298.395639116301</v>
      </c>
      <c r="AK85" s="22">
        <v>4900.7224318383896</v>
      </c>
    </row>
    <row r="86" spans="1:37" x14ac:dyDescent="0.25">
      <c r="A86" s="22" t="s">
        <v>58</v>
      </c>
      <c r="B86" s="22" t="s">
        <v>373</v>
      </c>
      <c r="C86" s="22" t="s">
        <v>284</v>
      </c>
      <c r="D86" s="22" t="s">
        <v>289</v>
      </c>
      <c r="E86" s="22" t="s">
        <v>290</v>
      </c>
      <c r="F86" s="23">
        <f t="shared" si="1"/>
        <v>121027.3426694411</v>
      </c>
      <c r="G86" s="22">
        <v>1362239.6</v>
      </c>
      <c r="H86" s="22">
        <v>2028.53</v>
      </c>
      <c r="I86" s="22">
        <v>3068.43</v>
      </c>
      <c r="P86" s="22">
        <v>69893.64</v>
      </c>
      <c r="Q86" s="22">
        <v>104.08</v>
      </c>
      <c r="R86" s="22">
        <v>157.44</v>
      </c>
      <c r="V86" s="22">
        <v>2132.61</v>
      </c>
      <c r="W86" s="22">
        <v>3225.87</v>
      </c>
      <c r="X86" s="22">
        <v>1437491.72</v>
      </c>
      <c r="Y86" s="24">
        <v>119221.06273519401</v>
      </c>
      <c r="Z86" s="24">
        <v>177.536220283223</v>
      </c>
      <c r="AA86" s="24">
        <v>268.54636630007798</v>
      </c>
      <c r="AB86" s="24">
        <v>119667.145321777</v>
      </c>
      <c r="AC86" s="24">
        <v>11947.2913079356</v>
      </c>
      <c r="AD86" s="24">
        <v>17.723178814487898</v>
      </c>
      <c r="AE86" s="24">
        <v>26.808647292109502</v>
      </c>
      <c r="AF86" s="24">
        <v>1806.2799342471001</v>
      </c>
      <c r="AG86" s="24">
        <v>2.4114591125458298</v>
      </c>
      <c r="AH86" s="22">
        <v>3.648022313242</v>
      </c>
      <c r="AI86" s="22">
        <v>1812.33941567289</v>
      </c>
      <c r="AJ86" s="22">
        <v>121479.48473745</v>
      </c>
      <c r="AK86" s="22">
        <v>21808.506394709901</v>
      </c>
    </row>
    <row r="87" spans="1:37" x14ac:dyDescent="0.25">
      <c r="A87" s="22" t="s">
        <v>59</v>
      </c>
      <c r="B87" s="22" t="s">
        <v>374</v>
      </c>
      <c r="C87" s="22" t="s">
        <v>284</v>
      </c>
      <c r="D87" s="22" t="s">
        <v>291</v>
      </c>
      <c r="E87" s="22" t="s">
        <v>292</v>
      </c>
      <c r="F87" s="23">
        <f t="shared" si="1"/>
        <v>262597.73948876432</v>
      </c>
      <c r="G87" s="22">
        <v>2987104.25</v>
      </c>
      <c r="H87" s="22">
        <v>4448.25</v>
      </c>
      <c r="I87" s="22">
        <v>6728.54</v>
      </c>
      <c r="V87" s="22">
        <v>4448.25</v>
      </c>
      <c r="W87" s="22">
        <v>6728.54</v>
      </c>
      <c r="X87" s="22">
        <v>2998281.04</v>
      </c>
      <c r="Y87" s="24">
        <v>258678.58355958399</v>
      </c>
      <c r="Z87" s="24">
        <v>385.20725272348699</v>
      </c>
      <c r="AA87" s="24">
        <v>582.67550987720199</v>
      </c>
      <c r="AB87" s="24">
        <v>259646.46632218399</v>
      </c>
      <c r="AC87" s="24">
        <v>25922.503306032399</v>
      </c>
      <c r="AD87" s="24">
        <v>38.454671403785603</v>
      </c>
      <c r="AE87" s="24">
        <v>58.167766244920202</v>
      </c>
      <c r="AF87" s="24">
        <v>3919.1559291803301</v>
      </c>
      <c r="AG87" s="24">
        <v>5.2322367644798602</v>
      </c>
      <c r="AH87" s="22">
        <v>7.91525610601657</v>
      </c>
      <c r="AI87" s="22">
        <v>3932.3034220508298</v>
      </c>
      <c r="AJ87" s="22">
        <v>263578.76974423497</v>
      </c>
      <c r="AK87" s="22">
        <v>47318.765780909198</v>
      </c>
    </row>
    <row r="88" spans="1:37" x14ac:dyDescent="0.25">
      <c r="A88" s="22" t="s">
        <v>60</v>
      </c>
      <c r="B88" s="22" t="s">
        <v>375</v>
      </c>
      <c r="C88" s="22" t="s">
        <v>284</v>
      </c>
      <c r="D88" s="22" t="s">
        <v>285</v>
      </c>
      <c r="E88" s="22" t="s">
        <v>286</v>
      </c>
      <c r="F88" s="23">
        <f t="shared" si="1"/>
        <v>182604.77567464681</v>
      </c>
      <c r="G88" s="22">
        <v>1777754.56</v>
      </c>
      <c r="H88" s="22">
        <v>2647.64</v>
      </c>
      <c r="I88" s="22">
        <v>4004.14</v>
      </c>
      <c r="P88" s="22">
        <v>197055.95</v>
      </c>
      <c r="Q88" s="22">
        <v>293.44</v>
      </c>
      <c r="R88" s="22">
        <v>443.87</v>
      </c>
      <c r="S88" s="22">
        <v>78267.740000000005</v>
      </c>
      <c r="T88" s="22">
        <v>116.55</v>
      </c>
      <c r="U88" s="22">
        <v>176.3</v>
      </c>
      <c r="V88" s="22">
        <v>3057.63</v>
      </c>
      <c r="W88" s="22">
        <v>4624.3100000000004</v>
      </c>
      <c r="X88" s="22">
        <v>2060760.19</v>
      </c>
      <c r="Y88" s="24">
        <v>179879.47959764401</v>
      </c>
      <c r="Z88" s="24">
        <v>267.86476874949801</v>
      </c>
      <c r="AA88" s="24">
        <v>405.17991744561601</v>
      </c>
      <c r="AB88" s="24">
        <v>180552.52428383901</v>
      </c>
      <c r="AC88" s="24">
        <v>18025.946872901601</v>
      </c>
      <c r="AD88" s="24">
        <v>26.740544906333099</v>
      </c>
      <c r="AE88" s="24">
        <v>40.448603735052401</v>
      </c>
      <c r="AF88" s="24">
        <v>2725.2960770027898</v>
      </c>
      <c r="AG88" s="24">
        <v>3.6383840260137301</v>
      </c>
      <c r="AH88" s="22">
        <v>5.5040975158931298</v>
      </c>
      <c r="AI88" s="22">
        <v>2734.4385585446998</v>
      </c>
      <c r="AJ88" s="22">
        <v>183286.962842384</v>
      </c>
      <c r="AK88" s="22">
        <v>32904.443987840103</v>
      </c>
    </row>
    <row r="89" spans="1:37" x14ac:dyDescent="0.25">
      <c r="A89" s="22" t="s">
        <v>61</v>
      </c>
      <c r="B89" s="22" t="s">
        <v>376</v>
      </c>
      <c r="C89" s="22" t="s">
        <v>284</v>
      </c>
      <c r="D89" s="22" t="s">
        <v>289</v>
      </c>
      <c r="E89" s="22" t="s">
        <v>290</v>
      </c>
      <c r="F89" s="23">
        <f t="shared" si="1"/>
        <v>743984.80730988493</v>
      </c>
      <c r="G89" s="22">
        <v>8486444.6199999992</v>
      </c>
      <c r="H89" s="22">
        <v>12637.36</v>
      </c>
      <c r="I89" s="22">
        <v>19116.02</v>
      </c>
      <c r="P89" s="22">
        <v>923474.51</v>
      </c>
      <c r="Q89" s="22">
        <v>1375.18</v>
      </c>
      <c r="R89" s="22">
        <v>2080.13</v>
      </c>
      <c r="V89" s="22">
        <v>14012.54</v>
      </c>
      <c r="W89" s="22">
        <v>21196.15</v>
      </c>
      <c r="X89" s="22">
        <v>9445127.8200000003</v>
      </c>
      <c r="Y89" s="24">
        <v>732881.16081818298</v>
      </c>
      <c r="Z89" s="24">
        <v>1091.3587639991899</v>
      </c>
      <c r="AA89" s="24">
        <v>1650.8204833253999</v>
      </c>
      <c r="AB89" s="24">
        <v>735623.34006550105</v>
      </c>
      <c r="AC89" s="24">
        <v>73442.934675569006</v>
      </c>
      <c r="AD89" s="24">
        <v>108.94873409936</v>
      </c>
      <c r="AE89" s="24">
        <v>164.799340793422</v>
      </c>
      <c r="AF89" s="24">
        <v>11103.646491702</v>
      </c>
      <c r="AG89" s="24">
        <v>14.823831570748901</v>
      </c>
      <c r="AH89" s="22">
        <v>22.425289343074201</v>
      </c>
      <c r="AI89" s="22">
        <v>11140.895612615899</v>
      </c>
      <c r="AJ89" s="22">
        <v>746764.23567811702</v>
      </c>
      <c r="AK89" s="22">
        <v>134062.24634822001</v>
      </c>
    </row>
    <row r="90" spans="1:37" x14ac:dyDescent="0.25">
      <c r="A90" s="22" t="s">
        <v>62</v>
      </c>
      <c r="B90" s="22" t="s">
        <v>377</v>
      </c>
      <c r="C90" s="22" t="s">
        <v>284</v>
      </c>
      <c r="D90" s="22" t="s">
        <v>285</v>
      </c>
      <c r="E90" s="22" t="s">
        <v>286</v>
      </c>
      <c r="F90" s="23">
        <f t="shared" si="1"/>
        <v>1128772.1670693569</v>
      </c>
      <c r="G90" s="22">
        <v>13798687.789999999</v>
      </c>
      <c r="H90" s="22">
        <v>20548.22</v>
      </c>
      <c r="I90" s="22">
        <v>31080.79</v>
      </c>
      <c r="P90" s="22">
        <v>653381.23</v>
      </c>
      <c r="Q90" s="22">
        <v>972.97</v>
      </c>
      <c r="R90" s="22">
        <v>1471.75</v>
      </c>
      <c r="V90" s="22">
        <v>21521.19</v>
      </c>
      <c r="W90" s="22">
        <v>32552.54</v>
      </c>
      <c r="X90" s="22">
        <v>14506142.75</v>
      </c>
      <c r="Y90" s="24">
        <v>1111925.7382314201</v>
      </c>
      <c r="Z90" s="24">
        <v>1655.8071990318599</v>
      </c>
      <c r="AA90" s="24">
        <v>2504.6213256719002</v>
      </c>
      <c r="AB90" s="24">
        <v>1116086.1667561301</v>
      </c>
      <c r="AC90" s="24">
        <v>111427.46426463001</v>
      </c>
      <c r="AD90" s="24">
        <v>165.296787623759</v>
      </c>
      <c r="AE90" s="24">
        <v>250.03320929660799</v>
      </c>
      <c r="AF90" s="24">
        <v>16846.428837936801</v>
      </c>
      <c r="AG90" s="24">
        <v>22.4906857264241</v>
      </c>
      <c r="AH90" s="22">
        <v>34.0236012890512</v>
      </c>
      <c r="AI90" s="22">
        <v>16902.943124952199</v>
      </c>
      <c r="AJ90" s="22">
        <v>1132989.10988108</v>
      </c>
      <c r="AK90" s="22">
        <v>203398.95498717899</v>
      </c>
    </row>
    <row r="91" spans="1:37" x14ac:dyDescent="0.25">
      <c r="A91" s="22" t="s">
        <v>62</v>
      </c>
      <c r="B91" s="22" t="s">
        <v>377</v>
      </c>
      <c r="C91" s="22" t="s">
        <v>284</v>
      </c>
      <c r="D91" s="22" t="s">
        <v>378</v>
      </c>
      <c r="E91" s="22" t="s">
        <v>379</v>
      </c>
      <c r="F91" s="23">
        <f t="shared" si="1"/>
        <v>31015.169361574543</v>
      </c>
      <c r="G91" s="22">
        <v>380777.56</v>
      </c>
      <c r="H91" s="22">
        <v>566.98</v>
      </c>
      <c r="I91" s="22">
        <v>857.77</v>
      </c>
      <c r="V91" s="22">
        <v>566.98</v>
      </c>
      <c r="W91" s="22">
        <v>857.77</v>
      </c>
      <c r="X91" s="22">
        <v>382202.31</v>
      </c>
      <c r="Y91" s="24">
        <v>30552.281580676601</v>
      </c>
      <c r="Z91" s="24">
        <v>45.496462633520999</v>
      </c>
      <c r="AA91" s="24">
        <v>68.819251022193995</v>
      </c>
      <c r="AB91" s="24">
        <v>30666.597294332299</v>
      </c>
      <c r="AC91" s="24">
        <v>3061.68222124258</v>
      </c>
      <c r="AD91" s="24">
        <v>4.5418446810766904</v>
      </c>
      <c r="AE91" s="24">
        <v>6.8701395717451197</v>
      </c>
      <c r="AF91" s="24">
        <v>462.88778089794198</v>
      </c>
      <c r="AG91" s="24">
        <v>0.61797451002395898</v>
      </c>
      <c r="AH91" s="22">
        <v>0.93486337373648998</v>
      </c>
      <c r="AI91" s="22">
        <v>464.44061878170203</v>
      </c>
      <c r="AJ91" s="22">
        <v>31131.037913114</v>
      </c>
      <c r="AK91" s="22">
        <v>5588.7744409637398</v>
      </c>
    </row>
    <row r="92" spans="1:37" x14ac:dyDescent="0.25">
      <c r="A92" s="22" t="s">
        <v>62</v>
      </c>
      <c r="B92" s="22" t="s">
        <v>377</v>
      </c>
      <c r="C92" s="22" t="s">
        <v>284</v>
      </c>
      <c r="D92" s="22" t="s">
        <v>304</v>
      </c>
      <c r="E92" s="22" t="s">
        <v>305</v>
      </c>
      <c r="F92" s="23">
        <f t="shared" si="1"/>
        <v>18390.819244780105</v>
      </c>
      <c r="G92" s="22">
        <v>241362.43</v>
      </c>
      <c r="H92" s="22">
        <v>359.42</v>
      </c>
      <c r="I92" s="22">
        <v>543.70000000000005</v>
      </c>
      <c r="V92" s="22">
        <v>359.42</v>
      </c>
      <c r="W92" s="22">
        <v>543.70000000000005</v>
      </c>
      <c r="X92" s="22">
        <v>242265.55</v>
      </c>
      <c r="Y92" s="24">
        <v>18116.344344783902</v>
      </c>
      <c r="Z92" s="24">
        <v>26.977676780631</v>
      </c>
      <c r="AA92" s="24">
        <v>40.807205734208999</v>
      </c>
      <c r="AB92" s="24">
        <v>18184.129227298701</v>
      </c>
      <c r="AC92" s="24">
        <v>1815.4614491346799</v>
      </c>
      <c r="AD92" s="24">
        <v>2.6931416556698302</v>
      </c>
      <c r="AE92" s="24">
        <v>4.0737322299947802</v>
      </c>
      <c r="AF92" s="24">
        <v>274.47489999620399</v>
      </c>
      <c r="AG92" s="24">
        <v>0.366435449019613</v>
      </c>
      <c r="AH92" s="22">
        <v>0.55433852783643001</v>
      </c>
      <c r="AI92" s="22">
        <v>275.39567397306001</v>
      </c>
      <c r="AJ92" s="22">
        <v>18459.524901271801</v>
      </c>
      <c r="AK92" s="22">
        <v>3313.9313006041002</v>
      </c>
    </row>
    <row r="93" spans="1:37" x14ac:dyDescent="0.25">
      <c r="A93" s="22" t="s">
        <v>62</v>
      </c>
      <c r="B93" s="22" t="s">
        <v>377</v>
      </c>
      <c r="C93" s="22" t="s">
        <v>284</v>
      </c>
      <c r="D93" s="22" t="s">
        <v>359</v>
      </c>
      <c r="E93" s="22" t="s">
        <v>360</v>
      </c>
      <c r="F93" s="23">
        <f t="shared" si="1"/>
        <v>193.26085832392903</v>
      </c>
      <c r="G93" s="22">
        <v>1337.12</v>
      </c>
      <c r="H93" s="22">
        <v>1.99</v>
      </c>
      <c r="I93" s="22">
        <v>3.01</v>
      </c>
      <c r="V93" s="22">
        <v>1.99</v>
      </c>
      <c r="W93" s="22">
        <v>3.01</v>
      </c>
      <c r="X93" s="22">
        <v>1342.12</v>
      </c>
      <c r="Y93" s="24">
        <v>190.37652489412801</v>
      </c>
      <c r="Z93" s="24">
        <v>0.283496239456</v>
      </c>
      <c r="AA93" s="24">
        <v>0.42882459637199999</v>
      </c>
      <c r="AB93" s="24">
        <v>191.08884572995601</v>
      </c>
      <c r="AC93" s="24">
        <v>19.077868862787099</v>
      </c>
      <c r="AD93" s="24">
        <v>2.8301015898887699E-2</v>
      </c>
      <c r="AE93" s="24">
        <v>4.2809022082508599E-2</v>
      </c>
      <c r="AF93" s="24">
        <v>2.8843334298010301</v>
      </c>
      <c r="AG93" s="24">
        <v>3.8507055307645099E-3</v>
      </c>
      <c r="AH93" s="22">
        <v>5.8252945798957E-3</v>
      </c>
      <c r="AI93" s="22">
        <v>2.8940094299116899</v>
      </c>
      <c r="AJ93" s="22">
        <v>193.982855159868</v>
      </c>
      <c r="AK93" s="22">
        <v>34.824615418490403</v>
      </c>
    </row>
    <row r="94" spans="1:37" x14ac:dyDescent="0.25">
      <c r="A94" s="22" t="s">
        <v>63</v>
      </c>
      <c r="B94" s="22" t="s">
        <v>380</v>
      </c>
      <c r="C94" s="22" t="s">
        <v>284</v>
      </c>
      <c r="D94" s="22" t="s">
        <v>381</v>
      </c>
      <c r="E94" s="22" t="s">
        <v>382</v>
      </c>
      <c r="F94" s="23">
        <f t="shared" si="1"/>
        <v>320263.07918174047</v>
      </c>
      <c r="G94" s="22">
        <v>3888210.98</v>
      </c>
      <c r="H94" s="22">
        <v>5790.04</v>
      </c>
      <c r="I94" s="22">
        <v>8758.2999999999993</v>
      </c>
      <c r="V94" s="22">
        <v>5790.04</v>
      </c>
      <c r="W94" s="22">
        <v>8758.2999999999993</v>
      </c>
      <c r="X94" s="22">
        <v>3902759.32</v>
      </c>
      <c r="Y94" s="24">
        <v>315483.29338419298</v>
      </c>
      <c r="Z94" s="24">
        <v>469.79711696546201</v>
      </c>
      <c r="AA94" s="24">
        <v>710.62855880939799</v>
      </c>
      <c r="AB94" s="24">
        <v>316663.71905996703</v>
      </c>
      <c r="AC94" s="24">
        <v>31614.9740857504</v>
      </c>
      <c r="AD94" s="24">
        <v>46.8991526610709</v>
      </c>
      <c r="AE94" s="24">
        <v>70.941158758814595</v>
      </c>
      <c r="AF94" s="24">
        <v>4779.7857975474799</v>
      </c>
      <c r="AG94" s="24">
        <v>6.3812135643955097</v>
      </c>
      <c r="AH94" s="22">
        <v>9.6534124702207293</v>
      </c>
      <c r="AI94" s="22">
        <v>4795.8204235821004</v>
      </c>
      <c r="AJ94" s="22">
        <v>321459.53948354902</v>
      </c>
      <c r="AK94" s="22">
        <v>57709.7642257802</v>
      </c>
    </row>
    <row r="95" spans="1:37" x14ac:dyDescent="0.25">
      <c r="A95" s="22" t="s">
        <v>63</v>
      </c>
      <c r="B95" s="22" t="s">
        <v>380</v>
      </c>
      <c r="C95" s="22" t="s">
        <v>284</v>
      </c>
      <c r="D95" s="22" t="s">
        <v>320</v>
      </c>
      <c r="E95" s="22" t="s">
        <v>321</v>
      </c>
      <c r="F95" s="23">
        <f t="shared" si="1"/>
        <v>18816.961101972833</v>
      </c>
      <c r="G95" s="22">
        <v>232546.22</v>
      </c>
      <c r="H95" s="22">
        <v>346.32</v>
      </c>
      <c r="I95" s="22">
        <v>523.80999999999995</v>
      </c>
      <c r="V95" s="22">
        <v>346.32</v>
      </c>
      <c r="W95" s="22">
        <v>523.80999999999995</v>
      </c>
      <c r="X95" s="22">
        <v>233416.35</v>
      </c>
      <c r="Y95" s="24">
        <v>18536.126221909999</v>
      </c>
      <c r="Z95" s="24">
        <v>27.602788862610002</v>
      </c>
      <c r="AA95" s="24">
        <v>41.752767947945998</v>
      </c>
      <c r="AB95" s="24">
        <v>18605.481778720499</v>
      </c>
      <c r="AC95" s="24">
        <v>1857.5283143685899</v>
      </c>
      <c r="AD95" s="24">
        <v>2.7555456395929698</v>
      </c>
      <c r="AE95" s="24">
        <v>4.1681264925663699</v>
      </c>
      <c r="AF95" s="24">
        <v>280.83488006283397</v>
      </c>
      <c r="AG95" s="24">
        <v>0.37492628789596699</v>
      </c>
      <c r="AH95" s="22">
        <v>0.56718335258089003</v>
      </c>
      <c r="AI95" s="22">
        <v>281.77698970330999</v>
      </c>
      <c r="AJ95" s="22">
        <v>18887.258768423799</v>
      </c>
      <c r="AK95" s="22">
        <v>3390.7198776809601</v>
      </c>
    </row>
    <row r="96" spans="1:37" x14ac:dyDescent="0.25">
      <c r="A96" s="22" t="s">
        <v>63</v>
      </c>
      <c r="B96" s="22" t="s">
        <v>380</v>
      </c>
      <c r="C96" s="22" t="s">
        <v>284</v>
      </c>
      <c r="D96" s="22" t="s">
        <v>383</v>
      </c>
      <c r="E96" s="22" t="s">
        <v>384</v>
      </c>
      <c r="F96" s="23">
        <f t="shared" si="1"/>
        <v>941.07777139124482</v>
      </c>
      <c r="G96" s="22">
        <v>12793.71</v>
      </c>
      <c r="H96" s="22">
        <v>19.05</v>
      </c>
      <c r="I96" s="22">
        <v>28.83</v>
      </c>
      <c r="V96" s="22">
        <v>19.05</v>
      </c>
      <c r="W96" s="22">
        <v>28.83</v>
      </c>
      <c r="X96" s="22">
        <v>12841.59</v>
      </c>
      <c r="Y96" s="24">
        <v>927.03259897194005</v>
      </c>
      <c r="Z96" s="24">
        <v>1.38047647236</v>
      </c>
      <c r="AA96" s="24">
        <v>2.0881481497799999</v>
      </c>
      <c r="AB96" s="24">
        <v>930.50122359407999</v>
      </c>
      <c r="AC96" s="24">
        <v>92.899092317913897</v>
      </c>
      <c r="AD96" s="24">
        <v>0.13781092152330801</v>
      </c>
      <c r="AE96" s="24">
        <v>0.208457208878287</v>
      </c>
      <c r="AF96" s="24">
        <v>14.0451724193048</v>
      </c>
      <c r="AG96" s="24">
        <v>1.8750891473489999E-2</v>
      </c>
      <c r="AH96" s="22">
        <v>2.8366091770992301E-2</v>
      </c>
      <c r="AI96" s="22">
        <v>14.0922894025493</v>
      </c>
      <c r="AJ96" s="22">
        <v>944.59351299662899</v>
      </c>
      <c r="AK96" s="22">
        <v>169.577387598499</v>
      </c>
    </row>
    <row r="97" spans="1:37" x14ac:dyDescent="0.25">
      <c r="A97" s="22" t="s">
        <v>64</v>
      </c>
      <c r="B97" s="22" t="s">
        <v>385</v>
      </c>
      <c r="C97" s="22" t="s">
        <v>284</v>
      </c>
      <c r="D97" s="22" t="s">
        <v>320</v>
      </c>
      <c r="E97" s="22" t="s">
        <v>321</v>
      </c>
      <c r="F97" s="23">
        <f t="shared" si="1"/>
        <v>516370.71928196115</v>
      </c>
      <c r="G97" s="22">
        <v>6083198.2999999998</v>
      </c>
      <c r="H97" s="22">
        <v>9058.92</v>
      </c>
      <c r="I97" s="22">
        <v>13702.51</v>
      </c>
      <c r="P97" s="22">
        <v>566637.89</v>
      </c>
      <c r="Q97" s="22">
        <v>843.8</v>
      </c>
      <c r="R97" s="22">
        <v>1276.3599999999999</v>
      </c>
      <c r="V97" s="22">
        <v>9902.7199999999993</v>
      </c>
      <c r="W97" s="22">
        <v>14978.87</v>
      </c>
      <c r="X97" s="22">
        <v>6674717.7800000003</v>
      </c>
      <c r="Y97" s="24">
        <v>508664.11308620003</v>
      </c>
      <c r="Z97" s="24">
        <v>757.46937809385395</v>
      </c>
      <c r="AA97" s="24">
        <v>1145.76984937721</v>
      </c>
      <c r="AB97" s="24">
        <v>510567.35231367103</v>
      </c>
      <c r="AC97" s="24">
        <v>50973.864831575898</v>
      </c>
      <c r="AD97" s="24">
        <v>75.617049755495103</v>
      </c>
      <c r="AE97" s="24">
        <v>114.380768674964</v>
      </c>
      <c r="AF97" s="24">
        <v>7706.60619576114</v>
      </c>
      <c r="AG97" s="24">
        <v>10.288640971542801</v>
      </c>
      <c r="AH97" s="22">
        <v>15.5645151277309</v>
      </c>
      <c r="AI97" s="22">
        <v>7732.4593518604097</v>
      </c>
      <c r="AJ97" s="22">
        <v>518299.811665532</v>
      </c>
      <c r="AK97" s="22">
        <v>93047.355127611096</v>
      </c>
    </row>
    <row r="98" spans="1:37" x14ac:dyDescent="0.25">
      <c r="A98" s="22" t="s">
        <v>65</v>
      </c>
      <c r="B98" s="22" t="s">
        <v>386</v>
      </c>
      <c r="C98" s="22" t="s">
        <v>284</v>
      </c>
      <c r="D98" s="22" t="s">
        <v>285</v>
      </c>
      <c r="E98" s="22" t="s">
        <v>286</v>
      </c>
      <c r="F98" s="23">
        <f t="shared" si="1"/>
        <v>145897.34782934023</v>
      </c>
      <c r="G98" s="22">
        <v>1535641.5</v>
      </c>
      <c r="H98" s="22">
        <v>2286.66</v>
      </c>
      <c r="I98" s="22">
        <v>3459</v>
      </c>
      <c r="S98" s="22">
        <v>102299.56</v>
      </c>
      <c r="T98" s="22">
        <v>152.34</v>
      </c>
      <c r="U98" s="22">
        <v>230.43</v>
      </c>
      <c r="V98" s="22">
        <v>2439</v>
      </c>
      <c r="W98" s="22">
        <v>3689.43</v>
      </c>
      <c r="X98" s="22">
        <v>1644069.49</v>
      </c>
      <c r="Y98" s="24">
        <v>143719.89399097001</v>
      </c>
      <c r="Z98" s="24">
        <v>214.018282791887</v>
      </c>
      <c r="AA98" s="24">
        <v>323.73016986089601</v>
      </c>
      <c r="AB98" s="24">
        <v>144257.64244362299</v>
      </c>
      <c r="AC98" s="24">
        <v>14402.3497262814</v>
      </c>
      <c r="AD98" s="24">
        <v>21.365128962590301</v>
      </c>
      <c r="AE98" s="24">
        <v>32.317577602969301</v>
      </c>
      <c r="AF98" s="24">
        <v>2177.4538383702102</v>
      </c>
      <c r="AG98" s="24">
        <v>2.9069917686233002</v>
      </c>
      <c r="AH98" s="22">
        <v>4.39765732753931</v>
      </c>
      <c r="AI98" s="22">
        <v>2184.7584874663698</v>
      </c>
      <c r="AJ98" s="22">
        <v>146442.40093108901</v>
      </c>
      <c r="AK98" s="22">
        <v>26289.953765154401</v>
      </c>
    </row>
    <row r="99" spans="1:37" x14ac:dyDescent="0.25">
      <c r="A99" s="22" t="s">
        <v>66</v>
      </c>
      <c r="B99" s="22" t="s">
        <v>387</v>
      </c>
      <c r="C99" s="22" t="s">
        <v>284</v>
      </c>
      <c r="D99" s="22" t="s">
        <v>289</v>
      </c>
      <c r="E99" s="22" t="s">
        <v>290</v>
      </c>
      <c r="F99" s="23">
        <f t="shared" si="1"/>
        <v>121283.50807095632</v>
      </c>
      <c r="G99" s="22">
        <v>1470981.62</v>
      </c>
      <c r="H99" s="22">
        <v>2190.44</v>
      </c>
      <c r="I99" s="22">
        <v>3313.26</v>
      </c>
      <c r="V99" s="22">
        <v>2190.44</v>
      </c>
      <c r="W99" s="22">
        <v>3313.26</v>
      </c>
      <c r="X99" s="22">
        <v>1476485.32</v>
      </c>
      <c r="Y99" s="24">
        <v>119473.40498060299</v>
      </c>
      <c r="Z99" s="24">
        <v>177.91199164403201</v>
      </c>
      <c r="AA99" s="24">
        <v>269.114769136321</v>
      </c>
      <c r="AB99" s="24">
        <v>119920.431741383</v>
      </c>
      <c r="AC99" s="24">
        <v>11972.578838871899</v>
      </c>
      <c r="AD99" s="24">
        <v>17.760691537749601</v>
      </c>
      <c r="AE99" s="24">
        <v>26.865390237458801</v>
      </c>
      <c r="AF99" s="24">
        <v>1810.1030903533299</v>
      </c>
      <c r="AG99" s="24">
        <v>2.4165631855393102</v>
      </c>
      <c r="AH99" s="22">
        <v>3.6557436849508398</v>
      </c>
      <c r="AI99" s="22">
        <v>1816.17539722382</v>
      </c>
      <c r="AJ99" s="22">
        <v>121736.607138607</v>
      </c>
      <c r="AK99" s="22">
        <v>21854.666086134199</v>
      </c>
    </row>
    <row r="100" spans="1:37" x14ac:dyDescent="0.25">
      <c r="A100" s="22" t="s">
        <v>66</v>
      </c>
      <c r="B100" s="22" t="s">
        <v>387</v>
      </c>
      <c r="C100" s="22" t="s">
        <v>284</v>
      </c>
      <c r="D100" s="22" t="s">
        <v>285</v>
      </c>
      <c r="E100" s="22" t="s">
        <v>286</v>
      </c>
      <c r="F100" s="23">
        <f t="shared" si="1"/>
        <v>19033.988133993575</v>
      </c>
      <c r="G100" s="22">
        <v>127231.53</v>
      </c>
      <c r="H100" s="22">
        <v>189.44</v>
      </c>
      <c r="I100" s="22">
        <v>286.58</v>
      </c>
      <c r="P100" s="22">
        <v>2029.16</v>
      </c>
      <c r="Q100" s="22">
        <v>3.02</v>
      </c>
      <c r="R100" s="22">
        <v>4.57</v>
      </c>
      <c r="V100" s="22">
        <v>192.46</v>
      </c>
      <c r="W100" s="22">
        <v>291.14999999999998</v>
      </c>
      <c r="X100" s="22">
        <v>129744.3</v>
      </c>
      <c r="Y100" s="24">
        <v>18749.914220807001</v>
      </c>
      <c r="Z100" s="24">
        <v>27.921147886926999</v>
      </c>
      <c r="AA100" s="24">
        <v>42.234326424012998</v>
      </c>
      <c r="AB100" s="24">
        <v>18820.069695117902</v>
      </c>
      <c r="AC100" s="24">
        <v>1878.95227615416</v>
      </c>
      <c r="AD100" s="24">
        <v>2.7873269610535401</v>
      </c>
      <c r="AE100" s="24">
        <v>4.2161999361868201</v>
      </c>
      <c r="AF100" s="24">
        <v>284.07391318657301</v>
      </c>
      <c r="AG100" s="24">
        <v>0.37925053232452099</v>
      </c>
      <c r="AH100" s="22">
        <v>0.57372501031881695</v>
      </c>
      <c r="AI100" s="22">
        <v>285.02688872921601</v>
      </c>
      <c r="AJ100" s="22">
        <v>19105.096583847098</v>
      </c>
      <c r="AK100" s="22">
        <v>3429.8270355762802</v>
      </c>
    </row>
    <row r="101" spans="1:37" x14ac:dyDescent="0.25">
      <c r="A101" s="22" t="s">
        <v>66</v>
      </c>
      <c r="B101" s="22" t="s">
        <v>387</v>
      </c>
      <c r="C101" s="22" t="s">
        <v>284</v>
      </c>
      <c r="D101" s="22" t="s">
        <v>388</v>
      </c>
      <c r="E101" s="22" t="s">
        <v>389</v>
      </c>
      <c r="F101" s="23">
        <f t="shared" si="1"/>
        <v>3647.2541621024307</v>
      </c>
      <c r="G101" s="22">
        <v>44757.88</v>
      </c>
      <c r="H101" s="22">
        <v>66.650000000000006</v>
      </c>
      <c r="I101" s="22">
        <v>100.83</v>
      </c>
      <c r="V101" s="22">
        <v>66.650000000000006</v>
      </c>
      <c r="W101" s="22">
        <v>100.83</v>
      </c>
      <c r="X101" s="22">
        <v>44925.36</v>
      </c>
      <c r="Y101" s="24">
        <v>3592.8204956025702</v>
      </c>
      <c r="Z101" s="24">
        <v>5.3501935912149996</v>
      </c>
      <c r="AA101" s="24">
        <v>8.0928560806210008</v>
      </c>
      <c r="AB101" s="24">
        <v>3606.2635452743998</v>
      </c>
      <c r="AC101" s="24">
        <v>360.04102038808497</v>
      </c>
      <c r="AD101" s="24">
        <v>0.53410193326836597</v>
      </c>
      <c r="AE101" s="24">
        <v>0.80789967177448996</v>
      </c>
      <c r="AF101" s="24">
        <v>54.4336664998606</v>
      </c>
      <c r="AG101" s="24">
        <v>7.2671217025440701E-2</v>
      </c>
      <c r="AH101" s="22">
        <v>0.10993602166423699</v>
      </c>
      <c r="AI101" s="22">
        <v>54.616273738550298</v>
      </c>
      <c r="AJ101" s="22">
        <v>3660.8798190129501</v>
      </c>
      <c r="AK101" s="22">
        <v>657.21649310384203</v>
      </c>
    </row>
    <row r="102" spans="1:37" x14ac:dyDescent="0.25">
      <c r="A102" s="22" t="s">
        <v>67</v>
      </c>
      <c r="B102" s="22" t="s">
        <v>390</v>
      </c>
      <c r="C102" s="22" t="s">
        <v>284</v>
      </c>
      <c r="D102" s="22" t="s">
        <v>285</v>
      </c>
      <c r="E102" s="22" t="s">
        <v>286</v>
      </c>
      <c r="F102" s="23">
        <f t="shared" si="1"/>
        <v>104002.20889860978</v>
      </c>
      <c r="G102" s="22">
        <v>1248623.8500000001</v>
      </c>
      <c r="H102" s="22">
        <v>1859.7</v>
      </c>
      <c r="I102" s="22">
        <v>2812.63</v>
      </c>
      <c r="S102" s="22">
        <v>12081.84</v>
      </c>
      <c r="T102" s="22">
        <v>17.989999999999998</v>
      </c>
      <c r="U102" s="22">
        <v>27.21</v>
      </c>
      <c r="V102" s="22">
        <v>1877.69</v>
      </c>
      <c r="W102" s="22">
        <v>2839.84</v>
      </c>
      <c r="X102" s="22">
        <v>1265423.22</v>
      </c>
      <c r="Y102" s="24">
        <v>102450.021608469</v>
      </c>
      <c r="Z102" s="24">
        <v>152.56188194209901</v>
      </c>
      <c r="AA102" s="24">
        <v>230.769465655217</v>
      </c>
      <c r="AB102" s="24">
        <v>102833.352956066</v>
      </c>
      <c r="AC102" s="24">
        <v>10266.6443712208</v>
      </c>
      <c r="AD102" s="24">
        <v>15.230027403369901</v>
      </c>
      <c r="AE102" s="24">
        <v>23.037426704307801</v>
      </c>
      <c r="AF102" s="24">
        <v>1552.1872901407801</v>
      </c>
      <c r="AG102" s="24">
        <v>2.0722348259645602</v>
      </c>
      <c r="AH102" s="22">
        <v>3.1348484592032202</v>
      </c>
      <c r="AI102" s="22">
        <v>1557.3943734259501</v>
      </c>
      <c r="AJ102" s="22">
        <v>104390.74732949201</v>
      </c>
      <c r="AK102" s="22">
        <v>18740.664611840799</v>
      </c>
    </row>
    <row r="103" spans="1:37" x14ac:dyDescent="0.25">
      <c r="A103" s="22" t="s">
        <v>68</v>
      </c>
      <c r="B103" s="22" t="s">
        <v>391</v>
      </c>
      <c r="C103" s="22" t="s">
        <v>284</v>
      </c>
      <c r="D103" s="22" t="s">
        <v>285</v>
      </c>
      <c r="E103" s="22" t="s">
        <v>286</v>
      </c>
      <c r="F103" s="23">
        <f t="shared" si="1"/>
        <v>107295.96541803556</v>
      </c>
      <c r="G103" s="22">
        <v>825997.41</v>
      </c>
      <c r="H103" s="22">
        <v>1229.98</v>
      </c>
      <c r="I103" s="22">
        <v>1860.44</v>
      </c>
      <c r="P103" s="22">
        <v>47054.83</v>
      </c>
      <c r="Q103" s="22">
        <v>70.069999999999993</v>
      </c>
      <c r="R103" s="22">
        <v>105.99</v>
      </c>
      <c r="S103" s="22">
        <v>65347.65</v>
      </c>
      <c r="T103" s="22">
        <v>97.31</v>
      </c>
      <c r="U103" s="22">
        <v>147.19999999999999</v>
      </c>
      <c r="V103" s="22">
        <v>1397.36</v>
      </c>
      <c r="W103" s="22">
        <v>2113.63</v>
      </c>
      <c r="X103" s="22">
        <v>941910.88</v>
      </c>
      <c r="Y103" s="24">
        <v>105694.620258483</v>
      </c>
      <c r="Z103" s="24">
        <v>157.39352416854399</v>
      </c>
      <c r="AA103" s="24">
        <v>238.077949654062</v>
      </c>
      <c r="AB103" s="24">
        <v>106090.091732306</v>
      </c>
      <c r="AC103" s="24">
        <v>10591.789646216401</v>
      </c>
      <c r="AD103" s="24">
        <v>15.712363332151201</v>
      </c>
      <c r="AE103" s="24">
        <v>23.767023461546199</v>
      </c>
      <c r="AF103" s="24">
        <v>1601.3451595525501</v>
      </c>
      <c r="AG103" s="24">
        <v>2.1378626336475102</v>
      </c>
      <c r="AH103" s="22">
        <v>3.2341293076949</v>
      </c>
      <c r="AI103" s="22">
        <v>1606.71715149389</v>
      </c>
      <c r="AJ103" s="22">
        <v>107696.8088838</v>
      </c>
      <c r="AK103" s="22">
        <v>19334.182642512798</v>
      </c>
    </row>
    <row r="104" spans="1:37" x14ac:dyDescent="0.25">
      <c r="A104" s="22" t="s">
        <v>69</v>
      </c>
      <c r="B104" s="22" t="s">
        <v>392</v>
      </c>
      <c r="C104" s="22" t="s">
        <v>284</v>
      </c>
      <c r="D104" s="22" t="s">
        <v>341</v>
      </c>
      <c r="E104" s="22" t="s">
        <v>342</v>
      </c>
      <c r="F104" s="23">
        <f t="shared" si="1"/>
        <v>754181.71015466936</v>
      </c>
      <c r="G104" s="22">
        <v>9902096.25</v>
      </c>
      <c r="H104" s="22">
        <v>14745.37</v>
      </c>
      <c r="I104" s="22">
        <v>22304.45</v>
      </c>
      <c r="V104" s="22">
        <v>14745.37</v>
      </c>
      <c r="W104" s="22">
        <v>22304.45</v>
      </c>
      <c r="X104" s="22">
        <v>9939146.0700000003</v>
      </c>
      <c r="Y104" s="24">
        <v>742925.87936654</v>
      </c>
      <c r="Z104" s="24">
        <v>1106.3166992142201</v>
      </c>
      <c r="AA104" s="24">
        <v>1673.4462890962</v>
      </c>
      <c r="AB104" s="24">
        <v>745705.64235485101</v>
      </c>
      <c r="AC104" s="24">
        <v>74449.528441816496</v>
      </c>
      <c r="AD104" s="24">
        <v>110.441963054186</v>
      </c>
      <c r="AE104" s="24">
        <v>167.05804668333701</v>
      </c>
      <c r="AF104" s="24">
        <v>11255.8307881294</v>
      </c>
      <c r="AG104" s="24">
        <v>15.0270039591745</v>
      </c>
      <c r="AH104" s="22">
        <v>22.732645749224801</v>
      </c>
      <c r="AI104" s="22">
        <v>11293.5904378378</v>
      </c>
      <c r="AJ104" s="22">
        <v>756999.23279268795</v>
      </c>
      <c r="AK104" s="22">
        <v>135899.67593977199</v>
      </c>
    </row>
    <row r="105" spans="1:37" x14ac:dyDescent="0.25">
      <c r="A105" s="22" t="s">
        <v>69</v>
      </c>
      <c r="B105" s="22" t="s">
        <v>392</v>
      </c>
      <c r="C105" s="22" t="s">
        <v>284</v>
      </c>
      <c r="D105" s="22" t="s">
        <v>366</v>
      </c>
      <c r="E105" s="22" t="s">
        <v>367</v>
      </c>
      <c r="F105" s="23">
        <f t="shared" si="1"/>
        <v>95520.943358615885</v>
      </c>
      <c r="G105" s="22">
        <v>1285010.43</v>
      </c>
      <c r="H105" s="22">
        <v>1913.48</v>
      </c>
      <c r="I105" s="22">
        <v>2894.42</v>
      </c>
      <c r="V105" s="22">
        <v>1913.48</v>
      </c>
      <c r="W105" s="22">
        <v>2894.42</v>
      </c>
      <c r="X105" s="22">
        <v>1289818.33</v>
      </c>
      <c r="Y105" s="24">
        <v>94095.335231699195</v>
      </c>
      <c r="Z105" s="24">
        <v>140.12062791648</v>
      </c>
      <c r="AA105" s="24">
        <v>211.95047043056499</v>
      </c>
      <c r="AB105" s="24">
        <v>94447.4063300462</v>
      </c>
      <c r="AC105" s="24">
        <v>9429.4108351114592</v>
      </c>
      <c r="AD105" s="24">
        <v>13.988035449922201</v>
      </c>
      <c r="AE105" s="24">
        <v>21.158749940498399</v>
      </c>
      <c r="AF105" s="24">
        <v>1425.60812691669</v>
      </c>
      <c r="AG105" s="24">
        <v>1.9032463592115301</v>
      </c>
      <c r="AH105" s="22">
        <v>2.8792050215067899</v>
      </c>
      <c r="AI105" s="22">
        <v>1430.3905782974</v>
      </c>
      <c r="AJ105" s="22">
        <v>95877.796908343706</v>
      </c>
      <c r="AK105" s="22">
        <v>17212.384062259</v>
      </c>
    </row>
    <row r="106" spans="1:37" x14ac:dyDescent="0.25">
      <c r="A106" s="22" t="s">
        <v>70</v>
      </c>
      <c r="B106" s="22" t="s">
        <v>393</v>
      </c>
      <c r="C106" s="22" t="s">
        <v>284</v>
      </c>
      <c r="D106" s="22" t="s">
        <v>302</v>
      </c>
      <c r="E106" s="22" t="s">
        <v>303</v>
      </c>
      <c r="F106" s="23">
        <f t="shared" si="1"/>
        <v>466512.39270467614</v>
      </c>
      <c r="G106" s="22">
        <v>5643960.96</v>
      </c>
      <c r="H106" s="22">
        <v>8404.65</v>
      </c>
      <c r="I106" s="22">
        <v>12713.01</v>
      </c>
      <c r="V106" s="22">
        <v>8404.65</v>
      </c>
      <c r="W106" s="22">
        <v>12713.01</v>
      </c>
      <c r="X106" s="22">
        <v>5665078.6200000001</v>
      </c>
      <c r="Y106" s="24">
        <v>459549.90013537399</v>
      </c>
      <c r="Z106" s="24">
        <v>684.33169834149999</v>
      </c>
      <c r="AA106" s="24">
        <v>1035.1397046248501</v>
      </c>
      <c r="AB106" s="24">
        <v>461269.37153834099</v>
      </c>
      <c r="AC106" s="24">
        <v>46052.0683298531</v>
      </c>
      <c r="AD106" s="24">
        <v>68.315823289993602</v>
      </c>
      <c r="AE106" s="24">
        <v>103.33669993525</v>
      </c>
      <c r="AF106" s="24">
        <v>6962.4925693021796</v>
      </c>
      <c r="AG106" s="24">
        <v>9.2952182183625691</v>
      </c>
      <c r="AH106" s="22">
        <v>14.061678794645401</v>
      </c>
      <c r="AI106" s="22">
        <v>6985.8494663151896</v>
      </c>
      <c r="AJ106" s="22">
        <v>468255.22100465698</v>
      </c>
      <c r="AK106" s="22">
        <v>84063.140403559999</v>
      </c>
    </row>
    <row r="107" spans="1:37" x14ac:dyDescent="0.25">
      <c r="A107" s="22" t="s">
        <v>71</v>
      </c>
      <c r="B107" s="22" t="s">
        <v>394</v>
      </c>
      <c r="C107" s="22" t="s">
        <v>284</v>
      </c>
      <c r="D107" s="22" t="s">
        <v>395</v>
      </c>
      <c r="E107" s="22" t="s">
        <v>396</v>
      </c>
      <c r="F107" s="23">
        <f t="shared" si="1"/>
        <v>43840.745486010928</v>
      </c>
      <c r="G107" s="22">
        <v>575885.42000000004</v>
      </c>
      <c r="H107" s="22">
        <v>857.51</v>
      </c>
      <c r="I107" s="22">
        <v>1297.17</v>
      </c>
      <c r="V107" s="22">
        <v>857.51</v>
      </c>
      <c r="W107" s="22">
        <v>1297.17</v>
      </c>
      <c r="X107" s="22">
        <v>578040.1</v>
      </c>
      <c r="Y107" s="24">
        <v>43186.441614441603</v>
      </c>
      <c r="Z107" s="24">
        <v>64.310428851072999</v>
      </c>
      <c r="AA107" s="24">
        <v>97.277793690607993</v>
      </c>
      <c r="AB107" s="24">
        <v>43348.029836983304</v>
      </c>
      <c r="AC107" s="24">
        <v>4327.7671469052502</v>
      </c>
      <c r="AD107" s="24">
        <v>6.4200151344030303</v>
      </c>
      <c r="AE107" s="24">
        <v>9.7111202877173195</v>
      </c>
      <c r="AF107" s="24">
        <v>654.30387156932397</v>
      </c>
      <c r="AG107" s="24">
        <v>0.87352298143506801</v>
      </c>
      <c r="AH107" s="22">
        <v>1.3214536007789099</v>
      </c>
      <c r="AI107" s="22">
        <v>656.49884815153803</v>
      </c>
      <c r="AJ107" s="22">
        <v>44004.528685134901</v>
      </c>
      <c r="AK107" s="22">
        <v>7899.8774756089497</v>
      </c>
    </row>
    <row r="108" spans="1:37" x14ac:dyDescent="0.25">
      <c r="A108" s="22" t="s">
        <v>72</v>
      </c>
      <c r="B108" s="22" t="s">
        <v>397</v>
      </c>
      <c r="C108" s="22" t="s">
        <v>284</v>
      </c>
      <c r="D108" s="22" t="s">
        <v>285</v>
      </c>
      <c r="E108" s="22" t="s">
        <v>286</v>
      </c>
      <c r="F108" s="23">
        <f t="shared" si="1"/>
        <v>1976940.5792799611</v>
      </c>
      <c r="G108" s="22">
        <v>24049777.02</v>
      </c>
      <c r="H108" s="22">
        <v>35813.65</v>
      </c>
      <c r="I108" s="22">
        <v>54173.08</v>
      </c>
      <c r="P108" s="22">
        <v>1814637.28</v>
      </c>
      <c r="Q108" s="22">
        <v>2702.24</v>
      </c>
      <c r="R108" s="22">
        <v>4087.48</v>
      </c>
      <c r="V108" s="22">
        <v>38515.89</v>
      </c>
      <c r="W108" s="22">
        <v>58260.56</v>
      </c>
      <c r="X108" s="22">
        <v>25961190.75</v>
      </c>
      <c r="Y108" s="24">
        <v>1947435.6094048601</v>
      </c>
      <c r="Z108" s="24">
        <v>2899.9939192429301</v>
      </c>
      <c r="AA108" s="24">
        <v>4386.6137668148403</v>
      </c>
      <c r="AB108" s="24">
        <v>1954722.2170909501</v>
      </c>
      <c r="AC108" s="24">
        <v>195154.94993118499</v>
      </c>
      <c r="AD108" s="24">
        <v>289.50211265590099</v>
      </c>
      <c r="AE108" s="24">
        <v>437.91015763877402</v>
      </c>
      <c r="AF108" s="24">
        <v>29504.969875101098</v>
      </c>
      <c r="AG108" s="24">
        <v>39.390366422002003</v>
      </c>
      <c r="AH108" s="22">
        <v>59.589206753142001</v>
      </c>
      <c r="AI108" s="22">
        <v>29603.9494482763</v>
      </c>
      <c r="AJ108" s="22">
        <v>1984326.1665392199</v>
      </c>
      <c r="AK108" s="22">
        <v>356234.55257231498</v>
      </c>
    </row>
    <row r="109" spans="1:37" x14ac:dyDescent="0.25">
      <c r="A109" s="22" t="s">
        <v>72</v>
      </c>
      <c r="B109" s="22" t="s">
        <v>397</v>
      </c>
      <c r="C109" s="22" t="s">
        <v>284</v>
      </c>
      <c r="D109" s="22" t="s">
        <v>291</v>
      </c>
      <c r="E109" s="22" t="s">
        <v>292</v>
      </c>
      <c r="F109" s="23">
        <f t="shared" si="1"/>
        <v>145385.21349381036</v>
      </c>
      <c r="G109" s="22">
        <v>1606833.78</v>
      </c>
      <c r="H109" s="22">
        <v>2393.9</v>
      </c>
      <c r="I109" s="22">
        <v>3619.3</v>
      </c>
      <c r="V109" s="22">
        <v>2393.9</v>
      </c>
      <c r="W109" s="22">
        <v>3619.3</v>
      </c>
      <c r="X109" s="22">
        <v>1612846.98</v>
      </c>
      <c r="Y109" s="24">
        <v>143215.403035405</v>
      </c>
      <c r="Z109" s="24">
        <v>213.267023900005</v>
      </c>
      <c r="AA109" s="24">
        <v>322.59380829723102</v>
      </c>
      <c r="AB109" s="24">
        <v>143751.26386760001</v>
      </c>
      <c r="AC109" s="24">
        <v>14351.7940591968</v>
      </c>
      <c r="AD109" s="24">
        <v>21.290132287215702</v>
      </c>
      <c r="AE109" s="24">
        <v>32.204135232430502</v>
      </c>
      <c r="AF109" s="24">
        <v>2169.8104584053499</v>
      </c>
      <c r="AG109" s="24">
        <v>2.89678753730928</v>
      </c>
      <c r="AH109" s="22">
        <v>4.3822205061852397</v>
      </c>
      <c r="AI109" s="22">
        <v>2177.0894664488401</v>
      </c>
      <c r="AJ109" s="22">
        <v>145928.35333404801</v>
      </c>
      <c r="AK109" s="22">
        <v>26197.669785423201</v>
      </c>
    </row>
    <row r="110" spans="1:37" x14ac:dyDescent="0.25">
      <c r="A110" s="22" t="s">
        <v>73</v>
      </c>
      <c r="B110" s="22" t="s">
        <v>398</v>
      </c>
      <c r="C110" s="22" t="s">
        <v>284</v>
      </c>
      <c r="D110" s="22" t="s">
        <v>298</v>
      </c>
      <c r="E110" s="22" t="s">
        <v>299</v>
      </c>
      <c r="F110" s="23">
        <f t="shared" si="1"/>
        <v>329338.68160480831</v>
      </c>
      <c r="G110" s="22">
        <v>4055965.99</v>
      </c>
      <c r="H110" s="22">
        <v>6039.91</v>
      </c>
      <c r="I110" s="22">
        <v>9136.1</v>
      </c>
      <c r="P110" s="22">
        <v>357283.47</v>
      </c>
      <c r="Q110" s="22">
        <v>532.04</v>
      </c>
      <c r="R110" s="22">
        <v>804.78</v>
      </c>
      <c r="V110" s="22">
        <v>6571.95</v>
      </c>
      <c r="W110" s="22">
        <v>9940.8799999999992</v>
      </c>
      <c r="X110" s="22">
        <v>4429762.29</v>
      </c>
      <c r="Y110" s="24">
        <v>324423.446427099</v>
      </c>
      <c r="Z110" s="24">
        <v>483.11020923904402</v>
      </c>
      <c r="AA110" s="24">
        <v>730.76632203538998</v>
      </c>
      <c r="AB110" s="24">
        <v>325637.322958373</v>
      </c>
      <c r="AC110" s="24">
        <v>32510.877966201399</v>
      </c>
      <c r="AD110" s="24">
        <v>48.228178987170601</v>
      </c>
      <c r="AE110" s="24">
        <v>72.951486499186302</v>
      </c>
      <c r="AF110" s="24">
        <v>4915.2351777093299</v>
      </c>
      <c r="AG110" s="24">
        <v>6.5620441410337396</v>
      </c>
      <c r="AH110" s="22">
        <v>9.9269704895380393</v>
      </c>
      <c r="AI110" s="22">
        <v>4931.7241923398997</v>
      </c>
      <c r="AJ110" s="22">
        <v>330569.04715071298</v>
      </c>
      <c r="AK110" s="22">
        <v>59345.141233193201</v>
      </c>
    </row>
    <row r="111" spans="1:37" x14ac:dyDescent="0.25">
      <c r="A111" s="22" t="s">
        <v>73</v>
      </c>
      <c r="B111" s="22" t="s">
        <v>398</v>
      </c>
      <c r="C111" s="22" t="s">
        <v>284</v>
      </c>
      <c r="D111" s="22" t="s">
        <v>285</v>
      </c>
      <c r="E111" s="22" t="s">
        <v>286</v>
      </c>
      <c r="F111" s="23">
        <f t="shared" si="1"/>
        <v>5462.2612535023118</v>
      </c>
      <c r="G111" s="22">
        <v>33519.72</v>
      </c>
      <c r="H111" s="22">
        <v>49.94</v>
      </c>
      <c r="I111" s="22">
        <v>75.5</v>
      </c>
      <c r="V111" s="22">
        <v>49.94</v>
      </c>
      <c r="W111" s="22">
        <v>75.5</v>
      </c>
      <c r="X111" s="22">
        <v>33645.160000000003</v>
      </c>
      <c r="Y111" s="24">
        <v>5380.7394033124001</v>
      </c>
      <c r="Z111" s="24">
        <v>8.0126458985879996</v>
      </c>
      <c r="AA111" s="24">
        <v>12.120157035726001</v>
      </c>
      <c r="AB111" s="24">
        <v>5400.8722062467104</v>
      </c>
      <c r="AC111" s="24">
        <v>539.21060280544498</v>
      </c>
      <c r="AD111" s="24">
        <v>0.79989059326285605</v>
      </c>
      <c r="AE111" s="24">
        <v>1.2099401022535801</v>
      </c>
      <c r="AF111" s="24">
        <v>81.521850189911802</v>
      </c>
      <c r="AG111" s="24">
        <v>0.10883507300544799</v>
      </c>
      <c r="AH111" s="22">
        <v>0.16464420761753701</v>
      </c>
      <c r="AI111" s="22">
        <v>81.795329470534796</v>
      </c>
      <c r="AJ111" s="22">
        <v>5482.6675357172498</v>
      </c>
      <c r="AK111" s="22">
        <v>984.271461730174</v>
      </c>
    </row>
    <row r="112" spans="1:37" x14ac:dyDescent="0.25">
      <c r="A112" s="22" t="s">
        <v>73</v>
      </c>
      <c r="B112" s="22" t="s">
        <v>398</v>
      </c>
      <c r="C112" s="22" t="s">
        <v>284</v>
      </c>
      <c r="D112" s="22" t="s">
        <v>335</v>
      </c>
      <c r="E112" s="22" t="s">
        <v>336</v>
      </c>
      <c r="F112" s="23">
        <f t="shared" si="1"/>
        <v>697.33826648074773</v>
      </c>
      <c r="G112" s="22">
        <v>6256.48</v>
      </c>
      <c r="H112" s="22">
        <v>9.32</v>
      </c>
      <c r="I112" s="22">
        <v>14.1</v>
      </c>
      <c r="V112" s="22">
        <v>9.32</v>
      </c>
      <c r="W112" s="22">
        <v>14.1</v>
      </c>
      <c r="X112" s="22">
        <v>6279.9</v>
      </c>
      <c r="Y112" s="24">
        <v>686.93079912170003</v>
      </c>
      <c r="Z112" s="24">
        <v>1.02293256625</v>
      </c>
      <c r="AA112" s="24">
        <v>1.54731699969</v>
      </c>
      <c r="AB112" s="24">
        <v>689.50104868764004</v>
      </c>
      <c r="AC112" s="24">
        <v>68.838191666123294</v>
      </c>
      <c r="AD112" s="24">
        <v>0.102117839828207</v>
      </c>
      <c r="AE112" s="24">
        <v>0.15446671157820899</v>
      </c>
      <c r="AF112" s="24">
        <v>10.4074673590477</v>
      </c>
      <c r="AG112" s="24">
        <v>1.38944033677483E-2</v>
      </c>
      <c r="AH112" s="22">
        <v>2.1019263088901799E-2</v>
      </c>
      <c r="AI112" s="22">
        <v>10.4423810255044</v>
      </c>
      <c r="AJ112" s="22">
        <v>699.94342971314404</v>
      </c>
      <c r="AK112" s="22">
        <v>125.65677896827999</v>
      </c>
    </row>
    <row r="113" spans="1:37" x14ac:dyDescent="0.25">
      <c r="A113" s="22" t="s">
        <v>74</v>
      </c>
      <c r="B113" s="22" t="s">
        <v>399</v>
      </c>
      <c r="C113" s="22" t="s">
        <v>284</v>
      </c>
      <c r="D113" s="22" t="s">
        <v>285</v>
      </c>
      <c r="E113" s="22" t="s">
        <v>286</v>
      </c>
      <c r="F113" s="23">
        <f t="shared" si="1"/>
        <v>2470295.9674100936</v>
      </c>
      <c r="G113" s="22">
        <v>30111817.09</v>
      </c>
      <c r="H113" s="22">
        <v>44840.49</v>
      </c>
      <c r="I113" s="22">
        <v>67828.36</v>
      </c>
      <c r="P113" s="22">
        <v>557983.98</v>
      </c>
      <c r="Q113" s="22">
        <v>830.91</v>
      </c>
      <c r="R113" s="22">
        <v>1256.8599999999999</v>
      </c>
      <c r="S113" s="22">
        <v>1070037.79</v>
      </c>
      <c r="T113" s="22">
        <v>1593.43</v>
      </c>
      <c r="U113" s="22">
        <v>2410.27</v>
      </c>
      <c r="V113" s="22">
        <v>47264.83</v>
      </c>
      <c r="W113" s="22">
        <v>71495.490000000005</v>
      </c>
      <c r="X113" s="22">
        <v>31858599.18</v>
      </c>
      <c r="Y113" s="24">
        <v>2433427.8850479298</v>
      </c>
      <c r="Z113" s="24">
        <v>3623.70189721624</v>
      </c>
      <c r="AA113" s="24">
        <v>5481.3151364567402</v>
      </c>
      <c r="AB113" s="24">
        <v>2442532.9020815999</v>
      </c>
      <c r="AC113" s="24">
        <v>243856.84167461601</v>
      </c>
      <c r="AD113" s="24">
        <v>361.74880972935</v>
      </c>
      <c r="AE113" s="24">
        <v>547.19282301924602</v>
      </c>
      <c r="AF113" s="24">
        <v>36868.082362163703</v>
      </c>
      <c r="AG113" s="24">
        <v>49.220428953825497</v>
      </c>
      <c r="AH113" s="22">
        <v>74.459990698882507</v>
      </c>
      <c r="AI113" s="22">
        <v>36991.762781816396</v>
      </c>
      <c r="AJ113" s="22">
        <v>2479524.6648633899</v>
      </c>
      <c r="AK113" s="22">
        <v>445134.66307816899</v>
      </c>
    </row>
    <row r="114" spans="1:37" x14ac:dyDescent="0.25">
      <c r="A114" s="22" t="s">
        <v>74</v>
      </c>
      <c r="B114" s="22" t="s">
        <v>399</v>
      </c>
      <c r="C114" s="22" t="s">
        <v>284</v>
      </c>
      <c r="D114" s="22" t="s">
        <v>287</v>
      </c>
      <c r="E114" s="22" t="s">
        <v>288</v>
      </c>
      <c r="F114" s="23">
        <f t="shared" si="1"/>
        <v>85636.946863286154</v>
      </c>
      <c r="G114" s="22">
        <v>854206.72</v>
      </c>
      <c r="H114" s="22">
        <v>1272.0899999999999</v>
      </c>
      <c r="I114" s="22">
        <v>1924.16</v>
      </c>
      <c r="P114" s="22">
        <v>202782.07</v>
      </c>
      <c r="Q114" s="22">
        <v>301.97000000000003</v>
      </c>
      <c r="R114" s="22">
        <v>456.77</v>
      </c>
      <c r="V114" s="22">
        <v>1574.06</v>
      </c>
      <c r="W114" s="22">
        <v>2380.9299999999998</v>
      </c>
      <c r="X114" s="22">
        <v>1060943.78</v>
      </c>
      <c r="Y114" s="24">
        <v>84358.853043024996</v>
      </c>
      <c r="Z114" s="24">
        <v>125.621694792938</v>
      </c>
      <c r="AA114" s="24">
        <v>190.018968390986</v>
      </c>
      <c r="AB114" s="24">
        <v>84674.493706208901</v>
      </c>
      <c r="AC114" s="24">
        <v>8453.7058182496694</v>
      </c>
      <c r="AD114" s="24">
        <v>12.540628331578301</v>
      </c>
      <c r="AE114" s="24">
        <v>18.969355626423599</v>
      </c>
      <c r="AF114" s="24">
        <v>1278.0938202611601</v>
      </c>
      <c r="AG114" s="24">
        <v>1.70630860207279</v>
      </c>
      <c r="AH114" s="22">
        <v>2.58128028016481</v>
      </c>
      <c r="AI114" s="22">
        <v>1282.3814091434001</v>
      </c>
      <c r="AJ114" s="22">
        <v>85956.875115352304</v>
      </c>
      <c r="AK114" s="22">
        <v>15431.3385891778</v>
      </c>
    </row>
    <row r="115" spans="1:37" x14ac:dyDescent="0.25">
      <c r="A115" s="22" t="s">
        <v>74</v>
      </c>
      <c r="B115" s="22" t="s">
        <v>399</v>
      </c>
      <c r="C115" s="22" t="s">
        <v>284</v>
      </c>
      <c r="D115" s="22" t="s">
        <v>289</v>
      </c>
      <c r="E115" s="22" t="s">
        <v>290</v>
      </c>
      <c r="F115" s="23">
        <f t="shared" si="1"/>
        <v>1278.4754898381784</v>
      </c>
      <c r="G115" s="22">
        <v>17380.55</v>
      </c>
      <c r="H115" s="22">
        <v>25.88</v>
      </c>
      <c r="I115" s="22">
        <v>39.14</v>
      </c>
      <c r="V115" s="22">
        <v>25.88</v>
      </c>
      <c r="W115" s="22">
        <v>39.14</v>
      </c>
      <c r="X115" s="22">
        <v>17445.57</v>
      </c>
      <c r="Y115" s="24">
        <v>1259.39480465878</v>
      </c>
      <c r="Z115" s="24">
        <v>1.8754084881799999</v>
      </c>
      <c r="AA115" s="24">
        <v>2.8367964644199999</v>
      </c>
      <c r="AB115" s="24">
        <v>1264.1070096113799</v>
      </c>
      <c r="AC115" s="24">
        <v>126.205523225447</v>
      </c>
      <c r="AD115" s="24">
        <v>0.187219261491926</v>
      </c>
      <c r="AE115" s="24">
        <v>0.28319384463487901</v>
      </c>
      <c r="AF115" s="24">
        <v>19.080685179398401</v>
      </c>
      <c r="AG115" s="24">
        <v>2.5473511207805902E-2</v>
      </c>
      <c r="AH115" s="22">
        <v>3.8535978818479803E-2</v>
      </c>
      <c r="AI115" s="22">
        <v>19.144694669424702</v>
      </c>
      <c r="AJ115" s="22">
        <v>1283.2517042807999</v>
      </c>
      <c r="AK115" s="22">
        <v>230.37472589972899</v>
      </c>
    </row>
    <row r="116" spans="1:37" x14ac:dyDescent="0.25">
      <c r="A116" s="22" t="s">
        <v>74</v>
      </c>
      <c r="B116" s="22" t="s">
        <v>399</v>
      </c>
      <c r="C116" s="22" t="s">
        <v>284</v>
      </c>
      <c r="D116" s="22" t="s">
        <v>304</v>
      </c>
      <c r="E116" s="22" t="s">
        <v>305</v>
      </c>
      <c r="F116" s="23">
        <f t="shared" si="1"/>
        <v>13.754743021292859</v>
      </c>
      <c r="G116" s="22">
        <v>186.99</v>
      </c>
      <c r="H116" s="22">
        <v>0.28000000000000003</v>
      </c>
      <c r="I116" s="22">
        <v>0.42</v>
      </c>
      <c r="V116" s="22">
        <v>0.28000000000000003</v>
      </c>
      <c r="W116" s="22">
        <v>0.42</v>
      </c>
      <c r="X116" s="22">
        <v>187.69</v>
      </c>
      <c r="Y116" s="24">
        <v>13.549459521899999</v>
      </c>
      <c r="Z116" s="24">
        <v>2.0176994220000001E-2</v>
      </c>
      <c r="AA116" s="24">
        <v>3.0520296919999999E-2</v>
      </c>
      <c r="AB116" s="24">
        <v>13.60015681304</v>
      </c>
      <c r="AC116" s="24">
        <v>1.3578082341822599</v>
      </c>
      <c r="AD116" s="24">
        <v>2.01423716137332E-3</v>
      </c>
      <c r="AE116" s="24">
        <v>3.0467995717436002E-3</v>
      </c>
      <c r="AF116" s="24">
        <v>0.205283499392859</v>
      </c>
      <c r="AG116" s="24">
        <v>2.74062040927531E-4</v>
      </c>
      <c r="AH116" s="22">
        <v>4.1459730140760298E-4</v>
      </c>
      <c r="AI116" s="22">
        <v>0.20597215873519401</v>
      </c>
      <c r="AJ116" s="22">
        <v>13.8061289717752</v>
      </c>
      <c r="AK116" s="22">
        <v>2.4785341542885901</v>
      </c>
    </row>
    <row r="117" spans="1:37" x14ac:dyDescent="0.25">
      <c r="A117" s="22" t="s">
        <v>75</v>
      </c>
      <c r="B117" s="22" t="s">
        <v>400</v>
      </c>
      <c r="C117" s="22" t="s">
        <v>284</v>
      </c>
      <c r="D117" s="22" t="s">
        <v>335</v>
      </c>
      <c r="E117" s="22" t="s">
        <v>336</v>
      </c>
      <c r="F117" s="23">
        <f t="shared" si="1"/>
        <v>129502.7094378609</v>
      </c>
      <c r="G117" s="22">
        <v>1599282.68</v>
      </c>
      <c r="H117" s="22">
        <v>2381.4499999999998</v>
      </c>
      <c r="I117" s="22">
        <v>3602.4</v>
      </c>
      <c r="P117" s="22">
        <v>49973.51</v>
      </c>
      <c r="Q117" s="22">
        <v>74.42</v>
      </c>
      <c r="R117" s="22">
        <v>112.57</v>
      </c>
      <c r="V117" s="22">
        <v>2455.87</v>
      </c>
      <c r="W117" s="22">
        <v>3714.97</v>
      </c>
      <c r="X117" s="22">
        <v>1655427.03</v>
      </c>
      <c r="Y117" s="24">
        <v>127569.938376953</v>
      </c>
      <c r="Z117" s="24">
        <v>189.96882162403901</v>
      </c>
      <c r="AA117" s="24">
        <v>287.35227330436101</v>
      </c>
      <c r="AB117" s="24">
        <v>128047.259471882</v>
      </c>
      <c r="AC117" s="24">
        <v>12783.942543125</v>
      </c>
      <c r="AD117" s="24">
        <v>18.964306955121401</v>
      </c>
      <c r="AE117" s="24">
        <v>28.686017425020001</v>
      </c>
      <c r="AF117" s="24">
        <v>1932.7710609079099</v>
      </c>
      <c r="AG117" s="24">
        <v>2.5803300468119201</v>
      </c>
      <c r="AH117" s="22">
        <v>3.9034879494021499</v>
      </c>
      <c r="AI117" s="22">
        <v>1939.25487890412</v>
      </c>
      <c r="AJ117" s="22">
        <v>129986.514350786</v>
      </c>
      <c r="AK117" s="22">
        <v>23335.724016050601</v>
      </c>
    </row>
    <row r="118" spans="1:37" x14ac:dyDescent="0.25">
      <c r="A118" s="22" t="s">
        <v>76</v>
      </c>
      <c r="B118" s="22" t="s">
        <v>401</v>
      </c>
      <c r="C118" s="22" t="s">
        <v>284</v>
      </c>
      <c r="D118" s="22" t="s">
        <v>285</v>
      </c>
      <c r="E118" s="22" t="s">
        <v>286</v>
      </c>
      <c r="F118" s="23">
        <f t="shared" si="1"/>
        <v>623890.3104510837</v>
      </c>
      <c r="G118" s="22">
        <v>5163005.01</v>
      </c>
      <c r="H118" s="22">
        <v>7688.66</v>
      </c>
      <c r="I118" s="22">
        <v>11629.46</v>
      </c>
      <c r="P118" s="22">
        <v>2648120.11</v>
      </c>
      <c r="Q118" s="22">
        <v>3943.41</v>
      </c>
      <c r="R118" s="22">
        <v>5964.91</v>
      </c>
      <c r="V118" s="22">
        <v>11632.07</v>
      </c>
      <c r="W118" s="22">
        <v>17594.37</v>
      </c>
      <c r="X118" s="22">
        <v>7840351.5599999996</v>
      </c>
      <c r="Y118" s="24">
        <v>614579.02157962695</v>
      </c>
      <c r="Z118" s="24">
        <v>915.19094194659499</v>
      </c>
      <c r="AA118" s="24">
        <v>1384.34400078414</v>
      </c>
      <c r="AB118" s="24">
        <v>616878.55652235902</v>
      </c>
      <c r="AC118" s="24">
        <v>61587.729836572202</v>
      </c>
      <c r="AD118" s="24">
        <v>91.362160722316503</v>
      </c>
      <c r="AE118" s="24">
        <v>138.197327256406</v>
      </c>
      <c r="AF118" s="24">
        <v>9311.2888714566998</v>
      </c>
      <c r="AG118" s="24">
        <v>12.430959328560601</v>
      </c>
      <c r="AH118" s="22">
        <v>18.8053849927058</v>
      </c>
      <c r="AI118" s="22">
        <v>9342.5252157779705</v>
      </c>
      <c r="AJ118" s="22">
        <v>626221.08173813706</v>
      </c>
      <c r="AK118" s="22">
        <v>112421.833983777</v>
      </c>
    </row>
    <row r="119" spans="1:37" x14ac:dyDescent="0.25">
      <c r="A119" s="22" t="s">
        <v>76</v>
      </c>
      <c r="B119" s="22" t="s">
        <v>401</v>
      </c>
      <c r="C119" s="22" t="s">
        <v>284</v>
      </c>
      <c r="D119" s="22" t="s">
        <v>320</v>
      </c>
      <c r="E119" s="22" t="s">
        <v>321</v>
      </c>
      <c r="F119" s="23">
        <f t="shared" si="1"/>
        <v>42876.937071484914</v>
      </c>
      <c r="G119" s="22">
        <v>190511.19</v>
      </c>
      <c r="H119" s="22">
        <v>283.67</v>
      </c>
      <c r="I119" s="22">
        <v>429.06</v>
      </c>
      <c r="V119" s="22">
        <v>283.67</v>
      </c>
      <c r="W119" s="22">
        <v>429.06</v>
      </c>
      <c r="X119" s="22">
        <v>191223.92</v>
      </c>
      <c r="Y119" s="24">
        <v>42237.017617386002</v>
      </c>
      <c r="Z119" s="24">
        <v>62.896605173181101</v>
      </c>
      <c r="AA119" s="24">
        <v>95.139199658992098</v>
      </c>
      <c r="AB119" s="24">
        <v>42395.053422218203</v>
      </c>
      <c r="AC119" s="24">
        <v>4232.6241834278699</v>
      </c>
      <c r="AD119" s="24">
        <v>6.2788755479320804</v>
      </c>
      <c r="AE119" s="24">
        <v>9.4976280337453201</v>
      </c>
      <c r="AF119" s="24">
        <v>639.919454098909</v>
      </c>
      <c r="AG119" s="24">
        <v>0.85431918365709303</v>
      </c>
      <c r="AH119" s="22">
        <v>1.29240235855441</v>
      </c>
      <c r="AI119" s="22">
        <v>642.06617564112105</v>
      </c>
      <c r="AJ119" s="22">
        <v>43037.1195978592</v>
      </c>
      <c r="AK119" s="22">
        <v>7726.2041404631</v>
      </c>
    </row>
    <row r="120" spans="1:37" x14ac:dyDescent="0.25">
      <c r="A120" s="22" t="s">
        <v>77</v>
      </c>
      <c r="B120" s="22" t="s">
        <v>402</v>
      </c>
      <c r="C120" s="22" t="s">
        <v>284</v>
      </c>
      <c r="D120" s="22" t="s">
        <v>285</v>
      </c>
      <c r="E120" s="22" t="s">
        <v>286</v>
      </c>
      <c r="F120" s="23">
        <f t="shared" si="1"/>
        <v>142414.14108504367</v>
      </c>
      <c r="G120" s="22">
        <v>1652212.33</v>
      </c>
      <c r="H120" s="22">
        <v>2460.64</v>
      </c>
      <c r="I120" s="22">
        <v>3721.59</v>
      </c>
      <c r="P120" s="22">
        <v>2127.5300000000002</v>
      </c>
      <c r="Q120" s="22">
        <v>3.17</v>
      </c>
      <c r="R120" s="22">
        <v>4.79</v>
      </c>
      <c r="V120" s="22">
        <v>2463.81</v>
      </c>
      <c r="W120" s="22">
        <v>3726.38</v>
      </c>
      <c r="X120" s="22">
        <v>1660530.05</v>
      </c>
      <c r="Y120" s="24">
        <v>140288.67257758399</v>
      </c>
      <c r="Z120" s="24">
        <v>208.90872709320001</v>
      </c>
      <c r="AA120" s="24">
        <v>316.001317032185</v>
      </c>
      <c r="AB120" s="24">
        <v>140813.58262170901</v>
      </c>
      <c r="AC120" s="24">
        <v>14058.502750875399</v>
      </c>
      <c r="AD120" s="24">
        <v>20.855050044041299</v>
      </c>
      <c r="AE120" s="24">
        <v>31.546015911827201</v>
      </c>
      <c r="AF120" s="24">
        <v>2125.46850745969</v>
      </c>
      <c r="AG120" s="24">
        <v>2.8375891818115599</v>
      </c>
      <c r="AH120" s="22">
        <v>4.2926660448886</v>
      </c>
      <c r="AI120" s="22">
        <v>2132.5987626863898</v>
      </c>
      <c r="AJ120" s="22">
        <v>142946.18138439499</v>
      </c>
      <c r="AK120" s="22">
        <v>25662.2977744645</v>
      </c>
    </row>
    <row r="121" spans="1:37" x14ac:dyDescent="0.25">
      <c r="A121" s="22" t="s">
        <v>78</v>
      </c>
      <c r="B121" s="22" t="s">
        <v>403</v>
      </c>
      <c r="C121" s="22" t="s">
        <v>284</v>
      </c>
      <c r="D121" s="22" t="s">
        <v>404</v>
      </c>
      <c r="E121" s="22" t="s">
        <v>405</v>
      </c>
      <c r="F121" s="23">
        <f t="shared" si="1"/>
        <v>1313.448375206387</v>
      </c>
      <c r="G121" s="22">
        <v>17856</v>
      </c>
      <c r="H121" s="22">
        <v>26.6</v>
      </c>
      <c r="I121" s="22">
        <v>40.24</v>
      </c>
      <c r="V121" s="22">
        <v>26.6</v>
      </c>
      <c r="W121" s="22">
        <v>40.24</v>
      </c>
      <c r="X121" s="22">
        <v>17922.84</v>
      </c>
      <c r="Y121" s="24">
        <v>1293.8457350737599</v>
      </c>
      <c r="Z121" s="24">
        <v>1.9267105304800001</v>
      </c>
      <c r="AA121" s="24">
        <v>2.9143974289600001</v>
      </c>
      <c r="AB121" s="24">
        <v>1298.6868430331999</v>
      </c>
      <c r="AC121" s="24">
        <v>129.657893900451</v>
      </c>
      <c r="AD121" s="24">
        <v>0.19234067196313101</v>
      </c>
      <c r="AE121" s="24">
        <v>0.29094065396280799</v>
      </c>
      <c r="AF121" s="24">
        <v>19.602640132627101</v>
      </c>
      <c r="AG121" s="24">
        <v>2.6170342858558002E-2</v>
      </c>
      <c r="AH121" s="22">
        <v>3.9590136194523E-2</v>
      </c>
      <c r="AI121" s="22">
        <v>19.668400611680202</v>
      </c>
      <c r="AJ121" s="22">
        <v>1318.3552436448799</v>
      </c>
      <c r="AK121" s="22">
        <v>236.676660455617</v>
      </c>
    </row>
    <row r="122" spans="1:37" x14ac:dyDescent="0.25">
      <c r="A122" s="22" t="s">
        <v>79</v>
      </c>
      <c r="B122" s="22" t="s">
        <v>406</v>
      </c>
      <c r="C122" s="22" t="s">
        <v>284</v>
      </c>
      <c r="D122" s="22" t="s">
        <v>407</v>
      </c>
      <c r="E122" s="22" t="s">
        <v>408</v>
      </c>
      <c r="F122" s="23">
        <f t="shared" si="1"/>
        <v>351.22838520221768</v>
      </c>
      <c r="G122" s="22">
        <v>4774.8599999999997</v>
      </c>
      <c r="H122" s="22">
        <v>7.11</v>
      </c>
      <c r="I122" s="22">
        <v>10.76</v>
      </c>
      <c r="V122" s="22">
        <v>7.11</v>
      </c>
      <c r="W122" s="22">
        <v>10.76</v>
      </c>
      <c r="X122" s="22">
        <v>4792.7299999999996</v>
      </c>
      <c r="Y122" s="24">
        <v>345.98645581218</v>
      </c>
      <c r="Z122" s="24">
        <v>0.51522045352000001</v>
      </c>
      <c r="AA122" s="24">
        <v>0.77933715351999999</v>
      </c>
      <c r="AB122" s="24">
        <v>347.28101341922002</v>
      </c>
      <c r="AC122" s="24">
        <v>34.671734015864899</v>
      </c>
      <c r="AD122" s="24">
        <v>5.1433695381930003E-2</v>
      </c>
      <c r="AE122" s="24">
        <v>7.7800253151923002E-2</v>
      </c>
      <c r="AF122" s="24">
        <v>5.2419293900376998</v>
      </c>
      <c r="AG122" s="24">
        <v>6.9981945518301798E-3</v>
      </c>
      <c r="AH122" s="22">
        <v>1.05867728565934E-2</v>
      </c>
      <c r="AI122" s="22">
        <v>5.2595143574461201</v>
      </c>
      <c r="AJ122" s="22">
        <v>352.54052777666601</v>
      </c>
      <c r="AK122" s="22">
        <v>63.2895535491324</v>
      </c>
    </row>
    <row r="123" spans="1:37" x14ac:dyDescent="0.25">
      <c r="A123" s="22" t="s">
        <v>80</v>
      </c>
      <c r="B123" s="22" t="s">
        <v>409</v>
      </c>
      <c r="C123" s="22" t="s">
        <v>284</v>
      </c>
      <c r="D123" s="22" t="s">
        <v>285</v>
      </c>
      <c r="E123" s="22" t="s">
        <v>286</v>
      </c>
      <c r="F123" s="23">
        <f t="shared" si="1"/>
        <v>240554.31504909843</v>
      </c>
      <c r="G123" s="22">
        <v>2548739.77</v>
      </c>
      <c r="H123" s="22">
        <v>3795.54</v>
      </c>
      <c r="I123" s="22">
        <v>5741.12</v>
      </c>
      <c r="P123" s="22">
        <v>285455.90000000002</v>
      </c>
      <c r="Q123" s="22">
        <v>425.08</v>
      </c>
      <c r="R123" s="22">
        <v>642.99</v>
      </c>
      <c r="V123" s="22">
        <v>4220.62</v>
      </c>
      <c r="W123" s="22">
        <v>6384.11</v>
      </c>
      <c r="X123" s="22">
        <v>2844800.4</v>
      </c>
      <c r="Y123" s="24">
        <v>236964.147548234</v>
      </c>
      <c r="Z123" s="24">
        <v>352.87153167473701</v>
      </c>
      <c r="AA123" s="24">
        <v>533.76357551785202</v>
      </c>
      <c r="AB123" s="24">
        <v>237850.78265542601</v>
      </c>
      <c r="AC123" s="24">
        <v>23746.472605858398</v>
      </c>
      <c r="AD123" s="24">
        <v>35.226644212435303</v>
      </c>
      <c r="AE123" s="24">
        <v>53.284949041072601</v>
      </c>
      <c r="AF123" s="24">
        <v>3590.1675008644302</v>
      </c>
      <c r="AG123" s="24">
        <v>4.7930234795716196</v>
      </c>
      <c r="AH123" s="22">
        <v>7.2508202649601401</v>
      </c>
      <c r="AI123" s="22">
        <v>3602.2113446089702</v>
      </c>
      <c r="AJ123" s="22">
        <v>241452.99400003499</v>
      </c>
      <c r="AK123" s="22">
        <v>43346.653758470398</v>
      </c>
    </row>
    <row r="124" spans="1:37" x14ac:dyDescent="0.25">
      <c r="A124" s="22" t="s">
        <v>80</v>
      </c>
      <c r="B124" s="22" t="s">
        <v>409</v>
      </c>
      <c r="C124" s="22" t="s">
        <v>284</v>
      </c>
      <c r="D124" s="22" t="s">
        <v>291</v>
      </c>
      <c r="E124" s="22" t="s">
        <v>292</v>
      </c>
      <c r="F124" s="23">
        <f t="shared" si="1"/>
        <v>12109.670854025453</v>
      </c>
      <c r="G124" s="22">
        <v>108550.51</v>
      </c>
      <c r="H124" s="22">
        <v>161.38</v>
      </c>
      <c r="I124" s="22">
        <v>244.64</v>
      </c>
      <c r="V124" s="22">
        <v>161.38</v>
      </c>
      <c r="W124" s="22">
        <v>244.64</v>
      </c>
      <c r="X124" s="22">
        <v>108956.53</v>
      </c>
      <c r="Y124" s="24">
        <v>11928.939335098101</v>
      </c>
      <c r="Z124" s="24">
        <v>17.763798747892999</v>
      </c>
      <c r="AA124" s="24">
        <v>26.870025908888099</v>
      </c>
      <c r="AB124" s="24">
        <v>11973.573159755</v>
      </c>
      <c r="AC124" s="24">
        <v>1195.4138803245801</v>
      </c>
      <c r="AD124" s="24">
        <v>1.7733336713938701</v>
      </c>
      <c r="AE124" s="24">
        <v>2.6824012455800199</v>
      </c>
      <c r="AF124" s="24">
        <v>180.73151892735299</v>
      </c>
      <c r="AG124" s="24">
        <v>0.241284122122121</v>
      </c>
      <c r="AH124" s="22">
        <v>0.36501131483139698</v>
      </c>
      <c r="AI124" s="22">
        <v>181.33781436430601</v>
      </c>
      <c r="AJ124" s="22">
        <v>12154.910974119301</v>
      </c>
      <c r="AK124" s="22">
        <v>2182.1005767279999</v>
      </c>
    </row>
    <row r="125" spans="1:37" x14ac:dyDescent="0.25">
      <c r="A125" s="22" t="s">
        <v>80</v>
      </c>
      <c r="B125" s="22" t="s">
        <v>409</v>
      </c>
      <c r="C125" s="22" t="s">
        <v>284</v>
      </c>
      <c r="D125" s="22" t="s">
        <v>304</v>
      </c>
      <c r="E125" s="22" t="s">
        <v>305</v>
      </c>
      <c r="F125" s="23">
        <f t="shared" si="1"/>
        <v>4160.3128326706865</v>
      </c>
      <c r="G125" s="22">
        <v>34240.61</v>
      </c>
      <c r="H125" s="22">
        <v>51</v>
      </c>
      <c r="I125" s="22">
        <v>77.13</v>
      </c>
      <c r="V125" s="22">
        <v>51</v>
      </c>
      <c r="W125" s="22">
        <v>77.13</v>
      </c>
      <c r="X125" s="22">
        <v>34368.74</v>
      </c>
      <c r="Y125" s="24">
        <v>4098.2219908475799</v>
      </c>
      <c r="Z125" s="24">
        <v>6.1028044851320002</v>
      </c>
      <c r="AA125" s="24">
        <v>9.2312768572950006</v>
      </c>
      <c r="AB125" s="24">
        <v>4113.5560721900101</v>
      </c>
      <c r="AC125" s="24">
        <v>410.68793421813001</v>
      </c>
      <c r="AD125" s="24">
        <v>0.60923396839465704</v>
      </c>
      <c r="AE125" s="24">
        <v>0.92154679180425603</v>
      </c>
      <c r="AF125" s="24">
        <v>62.090841823106302</v>
      </c>
      <c r="AG125" s="24">
        <v>8.2893865718761006E-2</v>
      </c>
      <c r="AH125" s="22">
        <v>0.12540070457743599</v>
      </c>
      <c r="AI125" s="22">
        <v>62.299136393402499</v>
      </c>
      <c r="AJ125" s="22">
        <v>4175.8552085834099</v>
      </c>
      <c r="AK125" s="22">
        <v>749.66703403952795</v>
      </c>
    </row>
    <row r="126" spans="1:37" x14ac:dyDescent="0.25">
      <c r="A126" s="22" t="s">
        <v>81</v>
      </c>
      <c r="B126" s="22" t="s">
        <v>410</v>
      </c>
      <c r="C126" s="22" t="s">
        <v>284</v>
      </c>
      <c r="D126" s="22" t="s">
        <v>285</v>
      </c>
      <c r="E126" s="22" t="s">
        <v>286</v>
      </c>
      <c r="F126" s="23">
        <f t="shared" si="1"/>
        <v>169774.18212716698</v>
      </c>
      <c r="G126" s="22">
        <v>1114741.8</v>
      </c>
      <c r="H126" s="22">
        <v>1660.04</v>
      </c>
      <c r="I126" s="22">
        <v>2511.02</v>
      </c>
      <c r="P126" s="22">
        <v>544985.81000000006</v>
      </c>
      <c r="Q126" s="22">
        <v>811.56</v>
      </c>
      <c r="R126" s="22">
        <v>1227.58</v>
      </c>
      <c r="S126" s="22">
        <v>267962.59999999998</v>
      </c>
      <c r="T126" s="22">
        <v>399.03</v>
      </c>
      <c r="U126" s="22">
        <v>603.59</v>
      </c>
      <c r="V126" s="22">
        <v>2870.63</v>
      </c>
      <c r="W126" s="22">
        <v>4342.1899999999996</v>
      </c>
      <c r="X126" s="22">
        <v>1934903.03</v>
      </c>
      <c r="Y126" s="24">
        <v>167240.37702360799</v>
      </c>
      <c r="Z126" s="24">
        <v>249.043445399673</v>
      </c>
      <c r="AA126" s="24">
        <v>376.71024291935697</v>
      </c>
      <c r="AB126" s="24">
        <v>167866.13071192699</v>
      </c>
      <c r="AC126" s="24">
        <v>16759.366649539501</v>
      </c>
      <c r="AD126" s="24">
        <v>24.861639704898</v>
      </c>
      <c r="AE126" s="24">
        <v>37.606511615584097</v>
      </c>
      <c r="AF126" s="24">
        <v>2533.8051035590001</v>
      </c>
      <c r="AG126" s="24">
        <v>3.3827355829755898</v>
      </c>
      <c r="AH126" s="22">
        <v>5.1173560531427498</v>
      </c>
      <c r="AI126" s="22">
        <v>2542.3051951951202</v>
      </c>
      <c r="AJ126" s="22">
        <v>170408.43590712201</v>
      </c>
      <c r="AK126" s="22">
        <v>30592.4368400561</v>
      </c>
    </row>
    <row r="127" spans="1:37" x14ac:dyDescent="0.25">
      <c r="A127" s="22" t="s">
        <v>81</v>
      </c>
      <c r="B127" s="22" t="s">
        <v>410</v>
      </c>
      <c r="C127" s="22" t="s">
        <v>284</v>
      </c>
      <c r="D127" s="22" t="s">
        <v>320</v>
      </c>
      <c r="E127" s="22" t="s">
        <v>321</v>
      </c>
      <c r="F127" s="23">
        <f t="shared" si="1"/>
        <v>405.25372693844076</v>
      </c>
      <c r="G127" s="22">
        <v>3876.97</v>
      </c>
      <c r="H127" s="22">
        <v>5.77</v>
      </c>
      <c r="I127" s="22">
        <v>8.73</v>
      </c>
      <c r="V127" s="22">
        <v>5.77</v>
      </c>
      <c r="W127" s="22">
        <v>8.73</v>
      </c>
      <c r="X127" s="22">
        <v>3891.47</v>
      </c>
      <c r="Y127" s="24">
        <v>399.20549305166998</v>
      </c>
      <c r="Z127" s="24">
        <v>0.59447068354800003</v>
      </c>
      <c r="AA127" s="24">
        <v>0.89921347730199996</v>
      </c>
      <c r="AB127" s="24">
        <v>400.69917721252</v>
      </c>
      <c r="AC127" s="24">
        <v>40.004880070761502</v>
      </c>
      <c r="AD127" s="24">
        <v>5.93451372927781E-2</v>
      </c>
      <c r="AE127" s="24">
        <v>8.9767353296879099E-2</v>
      </c>
      <c r="AF127" s="24">
        <v>6.0482338867707996</v>
      </c>
      <c r="AG127" s="24">
        <v>8.0746447128868509E-3</v>
      </c>
      <c r="AH127" s="22">
        <v>1.22152119150032E-2</v>
      </c>
      <c r="AI127" s="22">
        <v>6.0685237433986901</v>
      </c>
      <c r="AJ127" s="22">
        <v>406.767700955919</v>
      </c>
      <c r="AK127" s="22">
        <v>73.024643022080994</v>
      </c>
    </row>
    <row r="128" spans="1:37" x14ac:dyDescent="0.25">
      <c r="A128" s="22" t="s">
        <v>82</v>
      </c>
      <c r="B128" s="22" t="s">
        <v>411</v>
      </c>
      <c r="C128" s="22" t="s">
        <v>284</v>
      </c>
      <c r="D128" s="22" t="s">
        <v>285</v>
      </c>
      <c r="E128" s="22" t="s">
        <v>286</v>
      </c>
      <c r="F128" s="23">
        <f t="shared" si="1"/>
        <v>154380.94650570804</v>
      </c>
      <c r="G128" s="22">
        <v>1725907.91</v>
      </c>
      <c r="H128" s="22">
        <v>2570.25</v>
      </c>
      <c r="I128" s="22">
        <v>3888.07</v>
      </c>
      <c r="P128" s="22">
        <v>65730.67</v>
      </c>
      <c r="Q128" s="22">
        <v>97.88</v>
      </c>
      <c r="R128" s="22">
        <v>148.06</v>
      </c>
      <c r="V128" s="22">
        <v>2668.13</v>
      </c>
      <c r="W128" s="22">
        <v>4036.13</v>
      </c>
      <c r="X128" s="22">
        <v>1798342.84</v>
      </c>
      <c r="Y128" s="24">
        <v>152076.87868306099</v>
      </c>
      <c r="Z128" s="24">
        <v>226.46295758553299</v>
      </c>
      <c r="AA128" s="24">
        <v>342.55434493936298</v>
      </c>
      <c r="AB128" s="24">
        <v>152645.89598558599</v>
      </c>
      <c r="AC128" s="24">
        <v>15239.8135795485</v>
      </c>
      <c r="AD128" s="24">
        <v>22.607462579438199</v>
      </c>
      <c r="AE128" s="24">
        <v>34.196771177768603</v>
      </c>
      <c r="AF128" s="24">
        <v>2304.06782264704</v>
      </c>
      <c r="AG128" s="24">
        <v>3.0760267229352598</v>
      </c>
      <c r="AH128" s="22">
        <v>4.6533710909781201</v>
      </c>
      <c r="AI128" s="22">
        <v>2311.79722046095</v>
      </c>
      <c r="AJ128" s="22">
        <v>154957.69320604601</v>
      </c>
      <c r="AK128" s="22">
        <v>27818.654734150001</v>
      </c>
    </row>
    <row r="129" spans="1:37" x14ac:dyDescent="0.25">
      <c r="A129" s="22" t="s">
        <v>82</v>
      </c>
      <c r="B129" s="22" t="s">
        <v>411</v>
      </c>
      <c r="C129" s="22" t="s">
        <v>284</v>
      </c>
      <c r="D129" s="22" t="s">
        <v>291</v>
      </c>
      <c r="E129" s="22" t="s">
        <v>292</v>
      </c>
      <c r="F129" s="23">
        <f t="shared" si="1"/>
        <v>41140.624673992199</v>
      </c>
      <c r="G129" s="22">
        <v>509142.32</v>
      </c>
      <c r="H129" s="22">
        <v>758.17</v>
      </c>
      <c r="I129" s="22">
        <v>1146.8499999999999</v>
      </c>
      <c r="P129" s="22">
        <v>16523.189999999999</v>
      </c>
      <c r="Q129" s="22">
        <v>24.61</v>
      </c>
      <c r="R129" s="22">
        <v>37.22</v>
      </c>
      <c r="V129" s="22">
        <v>782.78</v>
      </c>
      <c r="W129" s="22">
        <v>1184.07</v>
      </c>
      <c r="X129" s="22">
        <v>527632.36</v>
      </c>
      <c r="Y129" s="24">
        <v>40526.6189196591</v>
      </c>
      <c r="Z129" s="24">
        <v>60.349593940124997</v>
      </c>
      <c r="AA129" s="24">
        <v>91.286522662940996</v>
      </c>
      <c r="AB129" s="24">
        <v>40678.255036262199</v>
      </c>
      <c r="AC129" s="24">
        <v>4061.22299909398</v>
      </c>
      <c r="AD129" s="24">
        <v>6.0246108982581497</v>
      </c>
      <c r="AE129" s="24">
        <v>9.1130191899645396</v>
      </c>
      <c r="AF129" s="24">
        <v>614.00575433309996</v>
      </c>
      <c r="AG129" s="24">
        <v>0.81972331274293997</v>
      </c>
      <c r="AH129" s="22">
        <v>1.24006619893045</v>
      </c>
      <c r="AI129" s="22">
        <v>616.06554384477397</v>
      </c>
      <c r="AJ129" s="22">
        <v>41294.320580106898</v>
      </c>
      <c r="AK129" s="22">
        <v>7413.32955422749</v>
      </c>
    </row>
    <row r="130" spans="1:37" x14ac:dyDescent="0.25">
      <c r="A130" s="22" t="s">
        <v>82</v>
      </c>
      <c r="B130" s="22" t="s">
        <v>411</v>
      </c>
      <c r="C130" s="22" t="s">
        <v>284</v>
      </c>
      <c r="D130" s="22" t="s">
        <v>370</v>
      </c>
      <c r="E130" s="22" t="s">
        <v>371</v>
      </c>
      <c r="F130" s="23">
        <f t="shared" si="1"/>
        <v>4.1292972139186439</v>
      </c>
      <c r="G130" s="22">
        <v>56.14</v>
      </c>
      <c r="H130" s="22">
        <v>0.08</v>
      </c>
      <c r="I130" s="22">
        <v>0.13</v>
      </c>
      <c r="V130" s="22">
        <v>0.08</v>
      </c>
      <c r="W130" s="22">
        <v>0.13</v>
      </c>
      <c r="X130" s="22">
        <v>56.35</v>
      </c>
      <c r="Y130" s="24">
        <v>4.0676692673000003</v>
      </c>
      <c r="Z130" s="24">
        <v>6.0572936999999999E-3</v>
      </c>
      <c r="AA130" s="24">
        <v>9.1624220799999996E-3</v>
      </c>
      <c r="AB130" s="24">
        <v>4.0828889830800001</v>
      </c>
      <c r="AC130" s="24">
        <v>0.40762620289514601</v>
      </c>
      <c r="AD130" s="24">
        <v>6.0469205087372796E-4</v>
      </c>
      <c r="AE130" s="24">
        <v>9.1467654205262003E-4</v>
      </c>
      <c r="AF130" s="24">
        <v>6.1627946618643702E-2</v>
      </c>
      <c r="AG130" s="24">
        <v>8.2275881297968394E-5</v>
      </c>
      <c r="AH130" s="22">
        <v>1.24465826210825E-4</v>
      </c>
      <c r="AI130" s="22">
        <v>6.18346883261525E-2</v>
      </c>
      <c r="AJ130" s="22">
        <v>4.1447236714061502</v>
      </c>
      <c r="AK130" s="22">
        <v>0.74407816996857201</v>
      </c>
    </row>
    <row r="131" spans="1:37" x14ac:dyDescent="0.25">
      <c r="A131" s="22" t="s">
        <v>83</v>
      </c>
      <c r="B131" s="22" t="s">
        <v>412</v>
      </c>
      <c r="C131" s="22" t="s">
        <v>284</v>
      </c>
      <c r="D131" s="22" t="s">
        <v>381</v>
      </c>
      <c r="E131" s="22" t="s">
        <v>382</v>
      </c>
      <c r="F131" s="23">
        <f t="shared" ref="F131:F194" si="2">Y131+AF131</f>
        <v>965138.6590108017</v>
      </c>
      <c r="G131" s="22">
        <v>4502808.0599999996</v>
      </c>
      <c r="H131" s="22">
        <v>6705.32</v>
      </c>
      <c r="I131" s="22">
        <v>10142.68</v>
      </c>
      <c r="P131" s="22">
        <v>8669376.5800000001</v>
      </c>
      <c r="Q131" s="22">
        <v>12909.87</v>
      </c>
      <c r="R131" s="22">
        <v>19527.84</v>
      </c>
      <c r="V131" s="22">
        <v>19615.189999999999</v>
      </c>
      <c r="W131" s="22">
        <v>29670.52</v>
      </c>
      <c r="X131" s="22">
        <v>13221470.35</v>
      </c>
      <c r="Y131" s="24">
        <v>950734.38841308095</v>
      </c>
      <c r="Z131" s="24">
        <v>1415.77156030483</v>
      </c>
      <c r="AA131" s="24">
        <v>2141.5365626442699</v>
      </c>
      <c r="AB131" s="24">
        <v>954291.69653602899</v>
      </c>
      <c r="AC131" s="24">
        <v>95274.278170528196</v>
      </c>
      <c r="AD131" s="24">
        <v>141.33438491752199</v>
      </c>
      <c r="AE131" s="24">
        <v>213.78691233447199</v>
      </c>
      <c r="AF131" s="24">
        <v>14404.270597720801</v>
      </c>
      <c r="AG131" s="24">
        <v>19.230302531666201</v>
      </c>
      <c r="AH131" s="22">
        <v>29.091338252818499</v>
      </c>
      <c r="AI131" s="22">
        <v>14452.5922385053</v>
      </c>
      <c r="AJ131" s="22">
        <v>968744.28877453494</v>
      </c>
      <c r="AK131" s="22">
        <v>173913.036116667</v>
      </c>
    </row>
    <row r="132" spans="1:37" x14ac:dyDescent="0.25">
      <c r="A132" s="22" t="s">
        <v>83</v>
      </c>
      <c r="B132" s="22" t="s">
        <v>412</v>
      </c>
      <c r="C132" s="22" t="s">
        <v>284</v>
      </c>
      <c r="D132" s="22" t="s">
        <v>285</v>
      </c>
      <c r="E132" s="22" t="s">
        <v>286</v>
      </c>
      <c r="F132" s="23">
        <f t="shared" si="2"/>
        <v>731.39525576962478</v>
      </c>
      <c r="G132" s="22">
        <v>2954.1</v>
      </c>
      <c r="H132" s="22">
        <v>4.41</v>
      </c>
      <c r="I132" s="22">
        <v>6.66</v>
      </c>
      <c r="V132" s="22">
        <v>4.41</v>
      </c>
      <c r="W132" s="22">
        <v>6.66</v>
      </c>
      <c r="X132" s="22">
        <v>2965.17</v>
      </c>
      <c r="Y132" s="24">
        <v>720.47950280451903</v>
      </c>
      <c r="Z132" s="24">
        <v>1.072890898569</v>
      </c>
      <c r="AA132" s="24">
        <v>1.622885834304</v>
      </c>
      <c r="AB132" s="24">
        <v>723.17527953739204</v>
      </c>
      <c r="AC132" s="24">
        <v>72.200149072651598</v>
      </c>
      <c r="AD132" s="24">
        <v>0.10710512696692601</v>
      </c>
      <c r="AE132" s="24">
        <v>0.16201064166241599</v>
      </c>
      <c r="AF132" s="24">
        <v>10.915752965105799</v>
      </c>
      <c r="AG132" s="24">
        <v>1.4572985869422E-2</v>
      </c>
      <c r="AH132" s="22">
        <v>2.2045813402196499E-2</v>
      </c>
      <c r="AI132" s="22">
        <v>10.9523717643774</v>
      </c>
      <c r="AJ132" s="22">
        <v>734.12765130176899</v>
      </c>
      <c r="AK132" s="22">
        <v>131.793673742941</v>
      </c>
    </row>
    <row r="133" spans="1:37" x14ac:dyDescent="0.25">
      <c r="A133" s="22" t="s">
        <v>84</v>
      </c>
      <c r="B133" s="22" t="s">
        <v>413</v>
      </c>
      <c r="C133" s="22" t="s">
        <v>284</v>
      </c>
      <c r="D133" s="22" t="s">
        <v>323</v>
      </c>
      <c r="E133" s="22" t="s">
        <v>324</v>
      </c>
      <c r="F133" s="23">
        <f t="shared" si="2"/>
        <v>237223.92026476469</v>
      </c>
      <c r="G133" s="22">
        <v>2654385.66</v>
      </c>
      <c r="H133" s="22">
        <v>3952.75</v>
      </c>
      <c r="I133" s="22">
        <v>5979.01</v>
      </c>
      <c r="V133" s="22">
        <v>3952.75</v>
      </c>
      <c r="W133" s="22">
        <v>5979.01</v>
      </c>
      <c r="X133" s="22">
        <v>2664317.42</v>
      </c>
      <c r="Y133" s="24">
        <v>233683.457443341</v>
      </c>
      <c r="Z133" s="24">
        <v>347.98614317475398</v>
      </c>
      <c r="AA133" s="24">
        <v>526.37379534799595</v>
      </c>
      <c r="AB133" s="24">
        <v>234557.81738186299</v>
      </c>
      <c r="AC133" s="24">
        <v>23417.710561068401</v>
      </c>
      <c r="AD133" s="24">
        <v>34.7389429957286</v>
      </c>
      <c r="AE133" s="24">
        <v>52.547236577666503</v>
      </c>
      <c r="AF133" s="24">
        <v>3540.46282142368</v>
      </c>
      <c r="AG133" s="24">
        <v>4.7266656576742401</v>
      </c>
      <c r="AH133" s="22">
        <v>7.1504350609646199</v>
      </c>
      <c r="AI133" s="22">
        <v>3552.3399221423201</v>
      </c>
      <c r="AJ133" s="22">
        <v>238110.15730400599</v>
      </c>
      <c r="AK133" s="22">
        <v>42746.5337001792</v>
      </c>
    </row>
    <row r="134" spans="1:37" x14ac:dyDescent="0.25">
      <c r="A134" s="22" t="s">
        <v>84</v>
      </c>
      <c r="B134" s="22" t="s">
        <v>413</v>
      </c>
      <c r="C134" s="22" t="s">
        <v>284</v>
      </c>
      <c r="D134" s="22" t="s">
        <v>335</v>
      </c>
      <c r="E134" s="22" t="s">
        <v>336</v>
      </c>
      <c r="F134" s="23">
        <f t="shared" si="2"/>
        <v>12548.315355622191</v>
      </c>
      <c r="G134" s="22">
        <v>86818.45</v>
      </c>
      <c r="H134" s="22">
        <v>129.28</v>
      </c>
      <c r="I134" s="22">
        <v>195.56</v>
      </c>
      <c r="V134" s="22">
        <v>129.28</v>
      </c>
      <c r="W134" s="22">
        <v>195.56</v>
      </c>
      <c r="X134" s="22">
        <v>87143.29</v>
      </c>
      <c r="Y134" s="24">
        <v>12361.037260147001</v>
      </c>
      <c r="Z134" s="24">
        <v>18.407249462347998</v>
      </c>
      <c r="AA134" s="24">
        <v>27.843332048939999</v>
      </c>
      <c r="AB134" s="24">
        <v>12407.287841658201</v>
      </c>
      <c r="AC134" s="24">
        <v>1238.7149521040899</v>
      </c>
      <c r="AD134" s="24">
        <v>1.8375685358687599</v>
      </c>
      <c r="AE134" s="24">
        <v>2.7795649566495002</v>
      </c>
      <c r="AF134" s="24">
        <v>187.27809547519101</v>
      </c>
      <c r="AG134" s="24">
        <v>0.25002407509006702</v>
      </c>
      <c r="AH134" s="22">
        <v>0.37823299596124599</v>
      </c>
      <c r="AI134" s="22">
        <v>187.906352546242</v>
      </c>
      <c r="AJ134" s="22">
        <v>12595.1941942045</v>
      </c>
      <c r="AK134" s="22">
        <v>2261.1420662557598</v>
      </c>
    </row>
    <row r="135" spans="1:37" x14ac:dyDescent="0.25">
      <c r="A135" s="22" t="s">
        <v>85</v>
      </c>
      <c r="B135" s="22" t="s">
        <v>414</v>
      </c>
      <c r="C135" s="22" t="s">
        <v>284</v>
      </c>
      <c r="D135" s="22" t="s">
        <v>415</v>
      </c>
      <c r="E135" s="22" t="s">
        <v>416</v>
      </c>
      <c r="F135" s="23">
        <f t="shared" si="2"/>
        <v>287633.82812215772</v>
      </c>
      <c r="G135" s="22">
        <v>3468961.39</v>
      </c>
      <c r="H135" s="22">
        <v>5165.72</v>
      </c>
      <c r="I135" s="22">
        <v>7813.88</v>
      </c>
      <c r="P135" s="22">
        <v>643.6</v>
      </c>
      <c r="Q135" s="22">
        <v>0.96</v>
      </c>
      <c r="R135" s="22">
        <v>1.45</v>
      </c>
      <c r="V135" s="22">
        <v>5166.68</v>
      </c>
      <c r="W135" s="22">
        <v>7815.33</v>
      </c>
      <c r="X135" s="22">
        <v>3482587</v>
      </c>
      <c r="Y135" s="24">
        <v>283341.01956594398</v>
      </c>
      <c r="Z135" s="24">
        <v>421.93294179117299</v>
      </c>
      <c r="AA135" s="24">
        <v>638.22783816771698</v>
      </c>
      <c r="AB135" s="24">
        <v>284401.18034590298</v>
      </c>
      <c r="AC135" s="24">
        <v>28393.9567604517</v>
      </c>
      <c r="AD135" s="24">
        <v>42.120942726329098</v>
      </c>
      <c r="AE135" s="24">
        <v>63.713485542346703</v>
      </c>
      <c r="AF135" s="24">
        <v>4292.8085562137203</v>
      </c>
      <c r="AG135" s="24">
        <v>5.7310786191129504</v>
      </c>
      <c r="AH135" s="22">
        <v>8.66989723055935</v>
      </c>
      <c r="AI135" s="22">
        <v>4307.2095320633998</v>
      </c>
      <c r="AJ135" s="22">
        <v>288708.38987796602</v>
      </c>
      <c r="AK135" s="22">
        <v>51830.140541574197</v>
      </c>
    </row>
    <row r="136" spans="1:37" x14ac:dyDescent="0.25">
      <c r="A136" s="22" t="s">
        <v>85</v>
      </c>
      <c r="B136" s="22" t="s">
        <v>414</v>
      </c>
      <c r="C136" s="22" t="s">
        <v>284</v>
      </c>
      <c r="D136" s="22" t="s">
        <v>417</v>
      </c>
      <c r="E136" s="22" t="s">
        <v>418</v>
      </c>
      <c r="F136" s="23">
        <f t="shared" si="2"/>
        <v>18273.069028148504</v>
      </c>
      <c r="G136" s="22">
        <v>204963.08</v>
      </c>
      <c r="H136" s="22">
        <v>305.26</v>
      </c>
      <c r="I136" s="22">
        <v>461.7</v>
      </c>
      <c r="V136" s="22">
        <v>305.26</v>
      </c>
      <c r="W136" s="22">
        <v>461.7</v>
      </c>
      <c r="X136" s="22">
        <v>205730.04</v>
      </c>
      <c r="Y136" s="24">
        <v>18000.351498419299</v>
      </c>
      <c r="Z136" s="24">
        <v>26.804948125542001</v>
      </c>
      <c r="AA136" s="24">
        <v>40.545930664007997</v>
      </c>
      <c r="AB136" s="24">
        <v>18067.7023772088</v>
      </c>
      <c r="AC136" s="24">
        <v>1803.8376614162601</v>
      </c>
      <c r="AD136" s="24">
        <v>2.67589837742999</v>
      </c>
      <c r="AE136" s="24">
        <v>4.0476494956653299</v>
      </c>
      <c r="AF136" s="24">
        <v>272.71752972920598</v>
      </c>
      <c r="AG136" s="24">
        <v>0.364089286354502</v>
      </c>
      <c r="AH136" s="22">
        <v>0.55078928509443503</v>
      </c>
      <c r="AI136" s="22">
        <v>273.63240830065502</v>
      </c>
      <c r="AJ136" s="22">
        <v>18341.334785509502</v>
      </c>
      <c r="AK136" s="22">
        <v>3292.7133155182701</v>
      </c>
    </row>
    <row r="137" spans="1:37" x14ac:dyDescent="0.25">
      <c r="A137" s="22" t="s">
        <v>85</v>
      </c>
      <c r="B137" s="22" t="s">
        <v>414</v>
      </c>
      <c r="C137" s="22" t="s">
        <v>284</v>
      </c>
      <c r="D137" s="22" t="s">
        <v>285</v>
      </c>
      <c r="E137" s="22" t="s">
        <v>286</v>
      </c>
      <c r="F137" s="23">
        <f t="shared" si="2"/>
        <v>7272.064120489923</v>
      </c>
      <c r="G137" s="22">
        <v>47645.81</v>
      </c>
      <c r="H137" s="22">
        <v>70.989999999999995</v>
      </c>
      <c r="I137" s="22">
        <v>107.38</v>
      </c>
      <c r="P137" s="22">
        <v>265.81</v>
      </c>
      <c r="Q137" s="22">
        <v>0.4</v>
      </c>
      <c r="R137" s="22">
        <v>0.6</v>
      </c>
      <c r="V137" s="22">
        <v>71.39</v>
      </c>
      <c r="W137" s="22">
        <v>107.98</v>
      </c>
      <c r="X137" s="22">
        <v>48090.99</v>
      </c>
      <c r="Y137" s="24">
        <v>7163.5317573871298</v>
      </c>
      <c r="Z137" s="24">
        <v>10.667463318855001</v>
      </c>
      <c r="AA137" s="24">
        <v>16.135910238945002</v>
      </c>
      <c r="AB137" s="24">
        <v>7190.3351309449299</v>
      </c>
      <c r="AC137" s="24">
        <v>717.86644680199595</v>
      </c>
      <c r="AD137" s="24">
        <v>1.06491714930749</v>
      </c>
      <c r="AE137" s="24">
        <v>1.6108277499161501</v>
      </c>
      <c r="AF137" s="24">
        <v>108.532363102793</v>
      </c>
      <c r="AG137" s="24">
        <v>0.14489523525568901</v>
      </c>
      <c r="AH137" s="22">
        <v>0.21919552711684501</v>
      </c>
      <c r="AI137" s="22">
        <v>108.896453865166</v>
      </c>
      <c r="AJ137" s="22">
        <v>7299.2315848100898</v>
      </c>
      <c r="AK137" s="22">
        <v>1310.38865564702</v>
      </c>
    </row>
    <row r="138" spans="1:37" x14ac:dyDescent="0.25">
      <c r="A138" s="22" t="s">
        <v>85</v>
      </c>
      <c r="B138" s="22" t="s">
        <v>414</v>
      </c>
      <c r="C138" s="22" t="s">
        <v>284</v>
      </c>
      <c r="D138" s="22" t="s">
        <v>289</v>
      </c>
      <c r="E138" s="22" t="s">
        <v>290</v>
      </c>
      <c r="F138" s="23">
        <f t="shared" si="2"/>
        <v>1307.7487798161894</v>
      </c>
      <c r="G138" s="22">
        <v>17778.52</v>
      </c>
      <c r="H138" s="22">
        <v>26.49</v>
      </c>
      <c r="I138" s="22">
        <v>40.06</v>
      </c>
      <c r="V138" s="22">
        <v>26.49</v>
      </c>
      <c r="W138" s="22">
        <v>40.06</v>
      </c>
      <c r="X138" s="22">
        <v>17845.07</v>
      </c>
      <c r="Y138" s="24">
        <v>1288.23120363878</v>
      </c>
      <c r="Z138" s="24">
        <v>1.9183498058399999</v>
      </c>
      <c r="AA138" s="24">
        <v>2.9017507677799999</v>
      </c>
      <c r="AB138" s="24">
        <v>1293.0513042124001</v>
      </c>
      <c r="AC138" s="24">
        <v>129.09525472502699</v>
      </c>
      <c r="AD138" s="24">
        <v>0.19150602631357999</v>
      </c>
      <c r="AE138" s="24">
        <v>0.28967814225049499</v>
      </c>
      <c r="AF138" s="24">
        <v>19.517576177409399</v>
      </c>
      <c r="AG138" s="24">
        <v>2.60567789274808E-2</v>
      </c>
      <c r="AH138" s="22">
        <v>3.94183382351906E-2</v>
      </c>
      <c r="AI138" s="22">
        <v>19.583051294572101</v>
      </c>
      <c r="AJ138" s="22">
        <v>1312.63435550697</v>
      </c>
      <c r="AK138" s="22">
        <v>235.64962263265801</v>
      </c>
    </row>
    <row r="139" spans="1:37" x14ac:dyDescent="0.25">
      <c r="A139" s="22" t="s">
        <v>86</v>
      </c>
      <c r="B139" s="22" t="s">
        <v>419</v>
      </c>
      <c r="C139" s="22" t="s">
        <v>284</v>
      </c>
      <c r="D139" s="22" t="s">
        <v>285</v>
      </c>
      <c r="E139" s="22" t="s">
        <v>286</v>
      </c>
      <c r="F139" s="23">
        <f t="shared" si="2"/>
        <v>151535.44697036681</v>
      </c>
      <c r="G139" s="22">
        <v>1810826.99</v>
      </c>
      <c r="H139" s="22">
        <v>2696.52</v>
      </c>
      <c r="I139" s="22">
        <v>4078.77</v>
      </c>
      <c r="P139" s="22">
        <v>56332.05</v>
      </c>
      <c r="Q139" s="22">
        <v>83.89</v>
      </c>
      <c r="R139" s="22">
        <v>126.89</v>
      </c>
      <c r="V139" s="22">
        <v>2780.41</v>
      </c>
      <c r="W139" s="22">
        <v>4205.66</v>
      </c>
      <c r="X139" s="22">
        <v>1874145.11</v>
      </c>
      <c r="Y139" s="24">
        <v>149273.84697857901</v>
      </c>
      <c r="Z139" s="24">
        <v>222.28886287967299</v>
      </c>
      <c r="AA139" s="24">
        <v>336.240494942471</v>
      </c>
      <c r="AB139" s="24">
        <v>149832.37633640101</v>
      </c>
      <c r="AC139" s="24">
        <v>14958.9182781772</v>
      </c>
      <c r="AD139" s="24">
        <v>22.1907691611529</v>
      </c>
      <c r="AE139" s="24">
        <v>33.566467382005897</v>
      </c>
      <c r="AF139" s="24">
        <v>2261.5999917878098</v>
      </c>
      <c r="AG139" s="24">
        <v>3.0193303959851301</v>
      </c>
      <c r="AH139" s="22">
        <v>4.56760166419543</v>
      </c>
      <c r="AI139" s="22">
        <v>2269.1869238479899</v>
      </c>
      <c r="AJ139" s="22">
        <v>152101.56326024901</v>
      </c>
      <c r="AK139" s="22">
        <v>27305.910312146101</v>
      </c>
    </row>
    <row r="140" spans="1:37" x14ac:dyDescent="0.25">
      <c r="A140" s="22" t="s">
        <v>86</v>
      </c>
      <c r="B140" s="22" t="s">
        <v>419</v>
      </c>
      <c r="C140" s="22" t="s">
        <v>284</v>
      </c>
      <c r="D140" s="22" t="s">
        <v>420</v>
      </c>
      <c r="E140" s="22" t="s">
        <v>421</v>
      </c>
      <c r="F140" s="23">
        <f t="shared" si="2"/>
        <v>0</v>
      </c>
      <c r="G140" s="22">
        <v>0</v>
      </c>
      <c r="H140" s="22">
        <v>0</v>
      </c>
      <c r="I140" s="22">
        <v>0</v>
      </c>
      <c r="V140" s="22">
        <v>0</v>
      </c>
      <c r="W140" s="22">
        <v>0</v>
      </c>
      <c r="X140" s="22">
        <v>0</v>
      </c>
      <c r="Y140" s="24">
        <v>0</v>
      </c>
      <c r="Z140" s="24">
        <v>0</v>
      </c>
      <c r="AA140" s="24">
        <v>0</v>
      </c>
      <c r="AB140" s="24">
        <v>0</v>
      </c>
      <c r="AC140" s="24">
        <v>0</v>
      </c>
      <c r="AD140" s="24">
        <v>0</v>
      </c>
      <c r="AE140" s="24">
        <v>0</v>
      </c>
      <c r="AF140" s="24">
        <v>0</v>
      </c>
      <c r="AG140" s="24">
        <v>0</v>
      </c>
      <c r="AH140" s="22">
        <v>0</v>
      </c>
      <c r="AI140" s="22">
        <v>0</v>
      </c>
      <c r="AJ140" s="22">
        <v>0</v>
      </c>
      <c r="AK140" s="22">
        <v>0</v>
      </c>
    </row>
    <row r="141" spans="1:37" x14ac:dyDescent="0.25">
      <c r="A141" s="22" t="s">
        <v>87</v>
      </c>
      <c r="B141" s="22" t="s">
        <v>422</v>
      </c>
      <c r="C141" s="22" t="s">
        <v>284</v>
      </c>
      <c r="D141" s="22" t="s">
        <v>285</v>
      </c>
      <c r="E141" s="22" t="s">
        <v>286</v>
      </c>
      <c r="F141" s="23">
        <f t="shared" si="2"/>
        <v>703468.98907649249</v>
      </c>
      <c r="G141" s="22">
        <v>3235409.12</v>
      </c>
      <c r="H141" s="22">
        <v>4817.59</v>
      </c>
      <c r="I141" s="22">
        <v>7288.13</v>
      </c>
      <c r="P141" s="22">
        <v>5621243.3600000003</v>
      </c>
      <c r="Q141" s="22">
        <v>8370.7900000000009</v>
      </c>
      <c r="R141" s="22">
        <v>12661.89</v>
      </c>
      <c r="V141" s="22">
        <v>13188.38</v>
      </c>
      <c r="W141" s="22">
        <v>19950.02</v>
      </c>
      <c r="X141" s="22">
        <v>8889790.8800000008</v>
      </c>
      <c r="Y141" s="24">
        <v>692970.02337743505</v>
      </c>
      <c r="Z141" s="24">
        <v>1031.9257036499901</v>
      </c>
      <c r="AA141" s="24">
        <v>1560.9203371260101</v>
      </c>
      <c r="AB141" s="24">
        <v>695562.86941821896</v>
      </c>
      <c r="AC141" s="24">
        <v>69443.389842531207</v>
      </c>
      <c r="AD141" s="24">
        <v>103.015619519203</v>
      </c>
      <c r="AE141" s="24">
        <v>155.82472186145799</v>
      </c>
      <c r="AF141" s="24">
        <v>10498.9656990575</v>
      </c>
      <c r="AG141" s="24">
        <v>14.0165574711161</v>
      </c>
      <c r="AH141" s="22">
        <v>21.2040561432072</v>
      </c>
      <c r="AI141" s="22">
        <v>10534.1863126718</v>
      </c>
      <c r="AJ141" s="22">
        <v>706097.05573088897</v>
      </c>
      <c r="AK141" s="22">
        <v>126761.503709653</v>
      </c>
    </row>
    <row r="142" spans="1:37" x14ac:dyDescent="0.25">
      <c r="A142" s="22" t="s">
        <v>87</v>
      </c>
      <c r="B142" s="22" t="s">
        <v>422</v>
      </c>
      <c r="C142" s="22" t="s">
        <v>284</v>
      </c>
      <c r="D142" s="22" t="s">
        <v>291</v>
      </c>
      <c r="E142" s="22" t="s">
        <v>292</v>
      </c>
      <c r="F142" s="23">
        <f t="shared" si="2"/>
        <v>19044.546156636246</v>
      </c>
      <c r="G142" s="22">
        <v>172192</v>
      </c>
      <c r="H142" s="22">
        <v>256.45999999999998</v>
      </c>
      <c r="I142" s="22">
        <v>387.87</v>
      </c>
      <c r="V142" s="22">
        <v>256.45999999999998</v>
      </c>
      <c r="W142" s="22">
        <v>387.87</v>
      </c>
      <c r="X142" s="22">
        <v>172836.33</v>
      </c>
      <c r="Y142" s="24">
        <v>18760.314669593401</v>
      </c>
      <c r="Z142" s="24">
        <v>27.936635300439999</v>
      </c>
      <c r="AA142" s="24">
        <v>42.257754134442003</v>
      </c>
      <c r="AB142" s="24">
        <v>18830.5090590283</v>
      </c>
      <c r="AC142" s="24">
        <v>1879.9945181277001</v>
      </c>
      <c r="AD142" s="24">
        <v>2.7888730722505199</v>
      </c>
      <c r="AE142" s="24">
        <v>4.2185386334480901</v>
      </c>
      <c r="AF142" s="24">
        <v>284.23148704284699</v>
      </c>
      <c r="AG142" s="24">
        <v>0.37946090000032101</v>
      </c>
      <c r="AH142" s="22">
        <v>0.57404325165714498</v>
      </c>
      <c r="AI142" s="22">
        <v>285.18499119450399</v>
      </c>
      <c r="AJ142" s="22">
        <v>19115.694050222799</v>
      </c>
      <c r="AK142" s="22">
        <v>3431.7295371692098</v>
      </c>
    </row>
    <row r="143" spans="1:37" x14ac:dyDescent="0.25">
      <c r="A143" s="22" t="s">
        <v>88</v>
      </c>
      <c r="B143" s="22" t="s">
        <v>423</v>
      </c>
      <c r="C143" s="22" t="s">
        <v>284</v>
      </c>
      <c r="D143" s="22" t="s">
        <v>285</v>
      </c>
      <c r="E143" s="22" t="s">
        <v>286</v>
      </c>
      <c r="F143" s="23">
        <f t="shared" si="2"/>
        <v>216889.83954536103</v>
      </c>
      <c r="G143" s="22">
        <v>2263997.4900000002</v>
      </c>
      <c r="H143" s="22">
        <v>3370.8</v>
      </c>
      <c r="I143" s="22">
        <v>5099.88</v>
      </c>
      <c r="P143" s="22">
        <v>117629.74</v>
      </c>
      <c r="Q143" s="22">
        <v>175.17</v>
      </c>
      <c r="R143" s="22">
        <v>264.95999999999998</v>
      </c>
      <c r="V143" s="22">
        <v>3545.97</v>
      </c>
      <c r="W143" s="22">
        <v>5364.84</v>
      </c>
      <c r="X143" s="22">
        <v>2390538.04</v>
      </c>
      <c r="Y143" s="24">
        <v>213652.85394799101</v>
      </c>
      <c r="Z143" s="24">
        <v>318.15787715725099</v>
      </c>
      <c r="AA143" s="24">
        <v>481.25470375860698</v>
      </c>
      <c r="AB143" s="24">
        <v>214452.26652890799</v>
      </c>
      <c r="AC143" s="24">
        <v>21410.418816113001</v>
      </c>
      <c r="AD143" s="24">
        <v>31.761231177062299</v>
      </c>
      <c r="AE143" s="24">
        <v>48.043054414875598</v>
      </c>
      <c r="AF143" s="24">
        <v>3236.9855973700201</v>
      </c>
      <c r="AG143" s="24">
        <v>4.3215108953813504</v>
      </c>
      <c r="AH143" s="22">
        <v>6.5375224863863401</v>
      </c>
      <c r="AI143" s="22">
        <v>3247.8446307517902</v>
      </c>
      <c r="AJ143" s="22">
        <v>217700.11115966001</v>
      </c>
      <c r="AK143" s="22">
        <v>39082.436648588096</v>
      </c>
    </row>
    <row r="144" spans="1:37" x14ac:dyDescent="0.25">
      <c r="A144" s="22" t="s">
        <v>89</v>
      </c>
      <c r="B144" s="22" t="s">
        <v>424</v>
      </c>
      <c r="C144" s="22" t="s">
        <v>284</v>
      </c>
      <c r="D144" s="22" t="s">
        <v>285</v>
      </c>
      <c r="E144" s="22" t="s">
        <v>286</v>
      </c>
      <c r="F144" s="23">
        <f t="shared" si="2"/>
        <v>259015.83636505317</v>
      </c>
      <c r="G144" s="22">
        <v>1953479.32</v>
      </c>
      <c r="H144" s="22">
        <v>2908.84</v>
      </c>
      <c r="I144" s="22">
        <v>4400.03</v>
      </c>
      <c r="P144" s="22">
        <v>391872.39</v>
      </c>
      <c r="Q144" s="22">
        <v>583.54999999999995</v>
      </c>
      <c r="R144" s="22">
        <v>882.7</v>
      </c>
      <c r="S144" s="22">
        <v>676982.94</v>
      </c>
      <c r="T144" s="22">
        <v>1008.12</v>
      </c>
      <c r="U144" s="22">
        <v>1524.91</v>
      </c>
      <c r="V144" s="22">
        <v>4500.51</v>
      </c>
      <c r="W144" s="22">
        <v>6807.64</v>
      </c>
      <c r="X144" s="22">
        <v>3033642.8</v>
      </c>
      <c r="Y144" s="24">
        <v>255150.138766894</v>
      </c>
      <c r="Z144" s="24">
        <v>379.952920729651</v>
      </c>
      <c r="AA144" s="24">
        <v>574.72765854204602</v>
      </c>
      <c r="AB144" s="24">
        <v>256104.81934616601</v>
      </c>
      <c r="AC144" s="24">
        <v>25568.9134546276</v>
      </c>
      <c r="AD144" s="24">
        <v>37.930139440689302</v>
      </c>
      <c r="AE144" s="24">
        <v>57.374342416199802</v>
      </c>
      <c r="AF144" s="24">
        <v>3865.69759815917</v>
      </c>
      <c r="AG144" s="24">
        <v>5.1608676610323396</v>
      </c>
      <c r="AH144" s="22">
        <v>7.8072899039366197</v>
      </c>
      <c r="AI144" s="22">
        <v>3878.6657557241401</v>
      </c>
      <c r="AJ144" s="22">
        <v>259983.48510188999</v>
      </c>
      <c r="AK144" s="22">
        <v>46673.325208924201</v>
      </c>
    </row>
    <row r="145" spans="1:37" x14ac:dyDescent="0.25">
      <c r="A145" s="22" t="s">
        <v>89</v>
      </c>
      <c r="B145" s="22" t="s">
        <v>424</v>
      </c>
      <c r="C145" s="22" t="s">
        <v>284</v>
      </c>
      <c r="D145" s="22" t="s">
        <v>320</v>
      </c>
      <c r="E145" s="22" t="s">
        <v>321</v>
      </c>
      <c r="F145" s="23">
        <f t="shared" si="2"/>
        <v>69631.171266244288</v>
      </c>
      <c r="G145" s="22">
        <v>577018.98</v>
      </c>
      <c r="H145" s="22">
        <v>858.99</v>
      </c>
      <c r="I145" s="22">
        <v>1299.83</v>
      </c>
      <c r="V145" s="22">
        <v>858.99</v>
      </c>
      <c r="W145" s="22">
        <v>1299.83</v>
      </c>
      <c r="X145" s="22">
        <v>579177.80000000005</v>
      </c>
      <c r="Y145" s="24">
        <v>68591.956617037504</v>
      </c>
      <c r="Z145" s="24">
        <v>102.142665107714</v>
      </c>
      <c r="AA145" s="24">
        <v>154.50391012973699</v>
      </c>
      <c r="AB145" s="24">
        <v>68848.603192274997</v>
      </c>
      <c r="AC145" s="24">
        <v>6873.6854737428403</v>
      </c>
      <c r="AD145" s="24">
        <v>10.196751181983499</v>
      </c>
      <c r="AE145" s="24">
        <v>15.423932062330399</v>
      </c>
      <c r="AF145" s="24">
        <v>1039.21464920678</v>
      </c>
      <c r="AG145" s="24">
        <v>1.38739493707844</v>
      </c>
      <c r="AH145" s="22">
        <v>2.0988320562474199</v>
      </c>
      <c r="AI145" s="22">
        <v>1042.7008762001001</v>
      </c>
      <c r="AJ145" s="22">
        <v>69891.304068475001</v>
      </c>
      <c r="AK145" s="22">
        <v>12547.1799210066</v>
      </c>
    </row>
    <row r="146" spans="1:37" x14ac:dyDescent="0.25">
      <c r="A146" s="22" t="s">
        <v>91</v>
      </c>
      <c r="B146" s="22" t="s">
        <v>425</v>
      </c>
      <c r="C146" s="22" t="s">
        <v>426</v>
      </c>
      <c r="D146" s="22" t="s">
        <v>285</v>
      </c>
      <c r="E146" s="22" t="s">
        <v>286</v>
      </c>
      <c r="F146" s="23">
        <f t="shared" si="2"/>
        <v>27756.465597397426</v>
      </c>
      <c r="G146" s="22">
        <v>334317.12</v>
      </c>
      <c r="H146" s="22">
        <v>497.9</v>
      </c>
      <c r="I146" s="22">
        <v>752.98</v>
      </c>
      <c r="V146" s="22">
        <v>497.9</v>
      </c>
      <c r="W146" s="22">
        <v>752.98</v>
      </c>
      <c r="X146" s="22">
        <v>335568</v>
      </c>
      <c r="Y146" s="24">
        <v>27342.212538981399</v>
      </c>
      <c r="Z146" s="24">
        <v>40.716236955040003</v>
      </c>
      <c r="AA146" s="24">
        <v>61.588544754685998</v>
      </c>
      <c r="AB146" s="24">
        <v>27444.517320691099</v>
      </c>
      <c r="AC146" s="24">
        <v>2739.99720102216</v>
      </c>
      <c r="AD146" s="24">
        <v>4.0646418584149604</v>
      </c>
      <c r="AE146" s="24">
        <v>6.1483073150463703</v>
      </c>
      <c r="AF146" s="24">
        <v>414.25305841602801</v>
      </c>
      <c r="AG146" s="24">
        <v>0.55304512533031003</v>
      </c>
      <c r="AH146" s="22">
        <v>0.836639089976006</v>
      </c>
      <c r="AI146" s="22">
        <v>415.64274263133501</v>
      </c>
      <c r="AJ146" s="22">
        <v>27860.160063322499</v>
      </c>
      <c r="AK146" s="22">
        <v>5001.57273643179</v>
      </c>
    </row>
    <row r="147" spans="1:37" x14ac:dyDescent="0.25">
      <c r="A147" s="22" t="s">
        <v>91</v>
      </c>
      <c r="B147" s="22" t="s">
        <v>425</v>
      </c>
      <c r="C147" s="22" t="s">
        <v>426</v>
      </c>
      <c r="D147" s="22" t="s">
        <v>287</v>
      </c>
      <c r="E147" s="22" t="s">
        <v>288</v>
      </c>
      <c r="F147" s="23">
        <f t="shared" si="2"/>
        <v>3779.2730135891238</v>
      </c>
      <c r="G147" s="22">
        <v>51378.27</v>
      </c>
      <c r="H147" s="22">
        <v>76.510000000000005</v>
      </c>
      <c r="I147" s="22">
        <v>115.74</v>
      </c>
      <c r="V147" s="22">
        <v>76.510000000000005</v>
      </c>
      <c r="W147" s="22">
        <v>115.74</v>
      </c>
      <c r="X147" s="22">
        <v>51570.52</v>
      </c>
      <c r="Y147" s="24">
        <v>3722.8690237146202</v>
      </c>
      <c r="Z147" s="24">
        <v>5.5438534437599998</v>
      </c>
      <c r="AA147" s="24">
        <v>8.3857912350199992</v>
      </c>
      <c r="AB147" s="24">
        <v>3736.7986683934</v>
      </c>
      <c r="AC147" s="24">
        <v>373.07334548973603</v>
      </c>
      <c r="AD147" s="24">
        <v>0.55343470269633499</v>
      </c>
      <c r="AE147" s="24">
        <v>0.83714303732415196</v>
      </c>
      <c r="AF147" s="24">
        <v>56.4039898745038</v>
      </c>
      <c r="AG147" s="24">
        <v>7.5301680978651697E-2</v>
      </c>
      <c r="AH147" s="22">
        <v>0.113915351500504</v>
      </c>
      <c r="AI147" s="22">
        <v>56.593206906982999</v>
      </c>
      <c r="AJ147" s="22">
        <v>3793.39187530038</v>
      </c>
      <c r="AK147" s="22">
        <v>681.005612996526</v>
      </c>
    </row>
    <row r="148" spans="1:37" x14ac:dyDescent="0.25">
      <c r="A148" s="22" t="s">
        <v>92</v>
      </c>
      <c r="B148" s="22" t="s">
        <v>427</v>
      </c>
      <c r="C148" s="22" t="s">
        <v>426</v>
      </c>
      <c r="D148" s="22" t="s">
        <v>285</v>
      </c>
      <c r="E148" s="22" t="s">
        <v>286</v>
      </c>
      <c r="F148" s="23">
        <f t="shared" si="2"/>
        <v>1155520.4220969321</v>
      </c>
      <c r="G148" s="22">
        <v>11685838.220000001</v>
      </c>
      <c r="H148" s="22">
        <v>17402.39</v>
      </c>
      <c r="I148" s="22">
        <v>26323.65</v>
      </c>
      <c r="M148" s="22">
        <v>3890316.38</v>
      </c>
      <c r="N148" s="22">
        <v>5793.2</v>
      </c>
      <c r="O148" s="22">
        <v>8762.9599999999991</v>
      </c>
      <c r="V148" s="22">
        <v>23195.59</v>
      </c>
      <c r="W148" s="22">
        <v>35086.61</v>
      </c>
      <c r="X148" s="22">
        <v>15634436.800000001</v>
      </c>
      <c r="Y148" s="24">
        <v>1138274.7873006901</v>
      </c>
      <c r="Z148" s="24">
        <v>1695.04446923402</v>
      </c>
      <c r="AA148" s="24">
        <v>2563.9727637340602</v>
      </c>
      <c r="AB148" s="24">
        <v>1142533.8045336599</v>
      </c>
      <c r="AC148" s="24">
        <v>114067.935315273</v>
      </c>
      <c r="AD148" s="24">
        <v>169.21378766827399</v>
      </c>
      <c r="AE148" s="24">
        <v>255.958188880449</v>
      </c>
      <c r="AF148" s="24">
        <v>17245.634796242099</v>
      </c>
      <c r="AG148" s="24">
        <v>23.023642344989</v>
      </c>
      <c r="AH148" s="22">
        <v>34.829850761165197</v>
      </c>
      <c r="AI148" s="22">
        <v>17303.488289348199</v>
      </c>
      <c r="AJ148" s="22">
        <v>1159837.2928230299</v>
      </c>
      <c r="AK148" s="22">
        <v>208218.85334813601</v>
      </c>
    </row>
    <row r="149" spans="1:37" x14ac:dyDescent="0.25">
      <c r="A149" s="22" t="s">
        <v>92</v>
      </c>
      <c r="B149" s="22" t="s">
        <v>427</v>
      </c>
      <c r="C149" s="22" t="s">
        <v>426</v>
      </c>
      <c r="D149" s="22" t="s">
        <v>317</v>
      </c>
      <c r="E149" s="22" t="s">
        <v>318</v>
      </c>
      <c r="F149" s="23">
        <f t="shared" si="2"/>
        <v>27549.238558443129</v>
      </c>
      <c r="G149" s="22">
        <v>189306.51</v>
      </c>
      <c r="H149" s="22">
        <v>281.87</v>
      </c>
      <c r="I149" s="22">
        <v>426.42</v>
      </c>
      <c r="M149" s="22">
        <v>189494.37</v>
      </c>
      <c r="N149" s="22">
        <v>282.18</v>
      </c>
      <c r="O149" s="22">
        <v>426.84</v>
      </c>
      <c r="V149" s="22">
        <v>564.04999999999995</v>
      </c>
      <c r="W149" s="22">
        <v>853.26</v>
      </c>
      <c r="X149" s="22">
        <v>380218.19</v>
      </c>
      <c r="Y149" s="24">
        <v>27138.0782725565</v>
      </c>
      <c r="Z149" s="24">
        <v>40.412254005371999</v>
      </c>
      <c r="AA149" s="24">
        <v>61.128731151490001</v>
      </c>
      <c r="AB149" s="24">
        <v>27239.619257713399</v>
      </c>
      <c r="AC149" s="24">
        <v>2719.5406518144</v>
      </c>
      <c r="AD149" s="24">
        <v>4.0342956426751897</v>
      </c>
      <c r="AE149" s="24">
        <v>6.1024046582525102</v>
      </c>
      <c r="AF149" s="24">
        <v>411.16028588662903</v>
      </c>
      <c r="AG149" s="24">
        <v>0.54891614490061902</v>
      </c>
      <c r="AH149" s="22">
        <v>0.830392824940829</v>
      </c>
      <c r="AI149" s="22">
        <v>412.53959485646999</v>
      </c>
      <c r="AJ149" s="22">
        <v>27652.158852569901</v>
      </c>
      <c r="AK149" s="22">
        <v>4964.2314870462696</v>
      </c>
    </row>
    <row r="150" spans="1:37" x14ac:dyDescent="0.25">
      <c r="A150" s="22" t="s">
        <v>93</v>
      </c>
      <c r="B150" s="22" t="s">
        <v>428</v>
      </c>
      <c r="C150" s="22" t="s">
        <v>426</v>
      </c>
      <c r="D150" s="22" t="s">
        <v>287</v>
      </c>
      <c r="E150" s="22" t="s">
        <v>288</v>
      </c>
      <c r="F150" s="23">
        <f t="shared" si="2"/>
        <v>2259721.7739411443</v>
      </c>
      <c r="G150" s="22">
        <v>17718134.510000002</v>
      </c>
      <c r="H150" s="22">
        <v>26385.86</v>
      </c>
      <c r="I150" s="22">
        <v>39910.06</v>
      </c>
      <c r="M150" s="22">
        <v>13129313.560000001</v>
      </c>
      <c r="N150" s="22">
        <v>19551.32</v>
      </c>
      <c r="O150" s="22">
        <v>29573.88</v>
      </c>
      <c r="V150" s="22">
        <v>45937.18</v>
      </c>
      <c r="W150" s="22">
        <v>69483.94</v>
      </c>
      <c r="X150" s="22">
        <v>30962869.190000001</v>
      </c>
      <c r="Y150" s="24">
        <v>2225996.4189328798</v>
      </c>
      <c r="Z150" s="24">
        <v>3314.8084845692301</v>
      </c>
      <c r="AA150" s="24">
        <v>5014.0741503682502</v>
      </c>
      <c r="AB150" s="24">
        <v>2234325.3015677901</v>
      </c>
      <c r="AC150" s="24">
        <v>223069.875885671</v>
      </c>
      <c r="AD150" s="24">
        <v>330.91243835507697</v>
      </c>
      <c r="AE150" s="24">
        <v>500.54874113109202</v>
      </c>
      <c r="AF150" s="24">
        <v>33725.3550082644</v>
      </c>
      <c r="AG150" s="24">
        <v>45.024756748140199</v>
      </c>
      <c r="AH150" s="22">
        <v>68.112835258527397</v>
      </c>
      <c r="AI150" s="22">
        <v>33838.492600270998</v>
      </c>
      <c r="AJ150" s="22">
        <v>2268163.7941680602</v>
      </c>
      <c r="AK150" s="22">
        <v>407190.273454579</v>
      </c>
    </row>
    <row r="151" spans="1:37" x14ac:dyDescent="0.25">
      <c r="A151" s="22" t="s">
        <v>94</v>
      </c>
      <c r="B151" s="22" t="s">
        <v>429</v>
      </c>
      <c r="C151" s="22" t="s">
        <v>426</v>
      </c>
      <c r="D151" s="22" t="s">
        <v>289</v>
      </c>
      <c r="E151" s="22" t="s">
        <v>290</v>
      </c>
      <c r="F151" s="23">
        <f t="shared" si="2"/>
        <v>97463.900102702639</v>
      </c>
      <c r="G151" s="22">
        <v>1242608.3899999999</v>
      </c>
      <c r="H151" s="22">
        <v>1850.43</v>
      </c>
      <c r="I151" s="22">
        <v>2799.11</v>
      </c>
      <c r="V151" s="22">
        <v>1850.43</v>
      </c>
      <c r="W151" s="22">
        <v>2799.11</v>
      </c>
      <c r="X151" s="22">
        <v>1247257.93</v>
      </c>
      <c r="Y151" s="24">
        <v>96009.294199698095</v>
      </c>
      <c r="Z151" s="24">
        <v>142.97077167239499</v>
      </c>
      <c r="AA151" s="24">
        <v>216.26167857805001</v>
      </c>
      <c r="AB151" s="24">
        <v>96368.526649948399</v>
      </c>
      <c r="AC151" s="24">
        <v>9621.2110492616994</v>
      </c>
      <c r="AD151" s="24">
        <v>14.2725609883415</v>
      </c>
      <c r="AE151" s="24">
        <v>21.589132372731299</v>
      </c>
      <c r="AF151" s="24">
        <v>1454.6059030045401</v>
      </c>
      <c r="AG151" s="24">
        <v>1.94195960075555</v>
      </c>
      <c r="AH151" s="22">
        <v>2.93776988301979</v>
      </c>
      <c r="AI151" s="22">
        <v>1459.4856324883101</v>
      </c>
      <c r="AJ151" s="22">
        <v>97828.012282436699</v>
      </c>
      <c r="AK151" s="22">
        <v>17562.494902364098</v>
      </c>
    </row>
    <row r="152" spans="1:37" x14ac:dyDescent="0.25">
      <c r="A152" s="22" t="s">
        <v>95</v>
      </c>
      <c r="B152" s="22" t="s">
        <v>430</v>
      </c>
      <c r="C152" s="22" t="s">
        <v>426</v>
      </c>
      <c r="D152" s="22" t="s">
        <v>285</v>
      </c>
      <c r="E152" s="22" t="s">
        <v>286</v>
      </c>
      <c r="F152" s="23">
        <f t="shared" si="2"/>
        <v>301646.02100564225</v>
      </c>
      <c r="G152" s="22">
        <v>2589718.86</v>
      </c>
      <c r="H152" s="22">
        <v>3856.21</v>
      </c>
      <c r="I152" s="22">
        <v>5833.15</v>
      </c>
      <c r="M152" s="22">
        <v>1512313.74</v>
      </c>
      <c r="N152" s="22">
        <v>2252.04</v>
      </c>
      <c r="O152" s="22">
        <v>3406.5</v>
      </c>
      <c r="V152" s="22">
        <v>6108.25</v>
      </c>
      <c r="W152" s="22">
        <v>9239.65</v>
      </c>
      <c r="X152" s="22">
        <v>4117380.5</v>
      </c>
      <c r="Y152" s="24">
        <v>297144.08662475902</v>
      </c>
      <c r="Z152" s="24">
        <v>442.48756880820201</v>
      </c>
      <c r="AA152" s="24">
        <v>669.31935419062199</v>
      </c>
      <c r="AB152" s="24">
        <v>298255.89354775898</v>
      </c>
      <c r="AC152" s="24">
        <v>29777.179316361999</v>
      </c>
      <c r="AD152" s="24">
        <v>44.1728806984407</v>
      </c>
      <c r="AE152" s="24">
        <v>66.817312566574202</v>
      </c>
      <c r="AF152" s="24">
        <v>4501.93438088322</v>
      </c>
      <c r="AG152" s="24">
        <v>6.0102703246766396</v>
      </c>
      <c r="AH152" s="22">
        <v>9.0922546183622899</v>
      </c>
      <c r="AI152" s="22">
        <v>4517.0369058262604</v>
      </c>
      <c r="AJ152" s="22">
        <v>302772.930453585</v>
      </c>
      <c r="AK152" s="22">
        <v>54355.065830358202</v>
      </c>
    </row>
    <row r="153" spans="1:37" x14ac:dyDescent="0.25">
      <c r="A153" s="22" t="s">
        <v>96</v>
      </c>
      <c r="B153" s="22" t="s">
        <v>431</v>
      </c>
      <c r="C153" s="22" t="s">
        <v>426</v>
      </c>
      <c r="D153" s="22" t="s">
        <v>285</v>
      </c>
      <c r="E153" s="22" t="s">
        <v>286</v>
      </c>
      <c r="F153" s="23">
        <f t="shared" si="2"/>
        <v>19376007.105527017</v>
      </c>
      <c r="G153" s="22">
        <v>214015894.53</v>
      </c>
      <c r="H153" s="22">
        <v>318707.59000000003</v>
      </c>
      <c r="I153" s="22">
        <v>482066.51</v>
      </c>
      <c r="M153" s="22">
        <v>46359764.979999997</v>
      </c>
      <c r="N153" s="22">
        <v>69035.92</v>
      </c>
      <c r="O153" s="22">
        <v>104425.73</v>
      </c>
      <c r="V153" s="22">
        <v>387743.51</v>
      </c>
      <c r="W153" s="22">
        <v>586492.24</v>
      </c>
      <c r="X153" s="22">
        <v>261349895.25999999</v>
      </c>
      <c r="Y153" s="24">
        <v>19086828.709403899</v>
      </c>
      <c r="Z153" s="24">
        <v>28422.858726165399</v>
      </c>
      <c r="AA153" s="24">
        <v>42993.2291859408</v>
      </c>
      <c r="AB153" s="24">
        <v>19158244.7973161</v>
      </c>
      <c r="AC153" s="24">
        <v>1912714.8970320299</v>
      </c>
      <c r="AD153" s="24">
        <v>2837.4120348699598</v>
      </c>
      <c r="AE153" s="24">
        <v>4291.96022121233</v>
      </c>
      <c r="AF153" s="24">
        <v>289178.39612311701</v>
      </c>
      <c r="AG153" s="24">
        <v>386.06523012345201</v>
      </c>
      <c r="AH153" s="22">
        <v>584.034191801166</v>
      </c>
      <c r="AI153" s="22">
        <v>290148.49554504198</v>
      </c>
      <c r="AJ153" s="22">
        <v>19448393.2928598</v>
      </c>
      <c r="AK153" s="22">
        <v>3491457.1000267901</v>
      </c>
    </row>
    <row r="154" spans="1:37" x14ac:dyDescent="0.25">
      <c r="A154" s="22" t="s">
        <v>96</v>
      </c>
      <c r="B154" s="22" t="s">
        <v>431</v>
      </c>
      <c r="C154" s="22" t="s">
        <v>426</v>
      </c>
      <c r="D154" s="22" t="s">
        <v>432</v>
      </c>
      <c r="E154" s="22" t="s">
        <v>433</v>
      </c>
      <c r="F154" s="23">
        <f t="shared" si="2"/>
        <v>4527591.8539310833</v>
      </c>
      <c r="G154" s="22">
        <v>55416592.960000001</v>
      </c>
      <c r="H154" s="22">
        <v>82523.09</v>
      </c>
      <c r="I154" s="22">
        <v>124826.8</v>
      </c>
      <c r="J154" s="22">
        <v>3915887.09</v>
      </c>
      <c r="K154" s="22">
        <v>5831.28</v>
      </c>
      <c r="L154" s="22">
        <v>8820.57</v>
      </c>
      <c r="S154" s="22">
        <v>123002.5</v>
      </c>
      <c r="T154" s="22">
        <v>183.17</v>
      </c>
      <c r="U154" s="22">
        <v>277.06</v>
      </c>
      <c r="V154" s="22">
        <v>88537.54</v>
      </c>
      <c r="W154" s="22">
        <v>133924.43</v>
      </c>
      <c r="X154" s="22">
        <v>59677944.520000003</v>
      </c>
      <c r="Y154" s="24">
        <v>4460019.5340253003</v>
      </c>
      <c r="Z154" s="24">
        <v>6641.5698140569302</v>
      </c>
      <c r="AA154" s="24">
        <v>10046.2284962255</v>
      </c>
      <c r="AB154" s="24">
        <v>4476707.3323355298</v>
      </c>
      <c r="AC154" s="24">
        <v>446944.11700028297</v>
      </c>
      <c r="AD154" s="24">
        <v>663.018110257177</v>
      </c>
      <c r="AE154" s="24">
        <v>1002.90240550051</v>
      </c>
      <c r="AF154" s="24">
        <v>67572.319905782701</v>
      </c>
      <c r="AG154" s="24">
        <v>90.211867774848798</v>
      </c>
      <c r="AH154" s="22">
        <v>136.47127784574101</v>
      </c>
      <c r="AI154" s="22">
        <v>67799.003051403299</v>
      </c>
      <c r="AJ154" s="22">
        <v>4544506.3353871396</v>
      </c>
      <c r="AK154" s="22">
        <v>815848.82986861095</v>
      </c>
    </row>
    <row r="155" spans="1:37" x14ac:dyDescent="0.25">
      <c r="A155" s="22" t="s">
        <v>98</v>
      </c>
      <c r="B155" s="22" t="s">
        <v>434</v>
      </c>
      <c r="C155" s="22" t="s">
        <v>426</v>
      </c>
      <c r="D155" s="22" t="s">
        <v>289</v>
      </c>
      <c r="E155" s="22" t="s">
        <v>290</v>
      </c>
      <c r="F155" s="23">
        <f t="shared" si="2"/>
        <v>20246.398610803662</v>
      </c>
      <c r="G155" s="22">
        <v>242358.05</v>
      </c>
      <c r="H155" s="22">
        <v>360.96</v>
      </c>
      <c r="I155" s="22">
        <v>545.96</v>
      </c>
      <c r="V155" s="22">
        <v>360.96</v>
      </c>
      <c r="W155" s="22">
        <v>545.96</v>
      </c>
      <c r="X155" s="22">
        <v>243264.97</v>
      </c>
      <c r="Y155" s="24">
        <v>19944.230003738601</v>
      </c>
      <c r="Z155" s="24">
        <v>29.69964474911</v>
      </c>
      <c r="AA155" s="24">
        <v>44.924532276965003</v>
      </c>
      <c r="AB155" s="24">
        <v>20018.8541807646</v>
      </c>
      <c r="AC155" s="24">
        <v>1998.6361495092401</v>
      </c>
      <c r="AD155" s="24">
        <v>2.9648716976812999</v>
      </c>
      <c r="AE155" s="24">
        <v>4.4847597849952701</v>
      </c>
      <c r="AF155" s="24">
        <v>302.16860706506299</v>
      </c>
      <c r="AG155" s="24">
        <v>0.40340770398695303</v>
      </c>
      <c r="AH155" s="22">
        <v>0.610269648704302</v>
      </c>
      <c r="AI155" s="22">
        <v>303.18228441775398</v>
      </c>
      <c r="AJ155" s="22">
        <v>20322.036465182398</v>
      </c>
      <c r="AK155" s="22">
        <v>3648.2971850129302</v>
      </c>
    </row>
    <row r="156" spans="1:37" x14ac:dyDescent="0.25">
      <c r="A156" s="22" t="s">
        <v>99</v>
      </c>
      <c r="B156" s="22" t="s">
        <v>435</v>
      </c>
      <c r="C156" s="22" t="s">
        <v>426</v>
      </c>
      <c r="D156" s="22" t="s">
        <v>285</v>
      </c>
      <c r="E156" s="22" t="s">
        <v>286</v>
      </c>
      <c r="F156" s="23">
        <f t="shared" si="2"/>
        <v>1043807.9957540898</v>
      </c>
      <c r="G156" s="22">
        <v>12193889.24</v>
      </c>
      <c r="H156" s="22">
        <v>18161</v>
      </c>
      <c r="I156" s="22">
        <v>27466.49</v>
      </c>
      <c r="M156" s="22">
        <v>1835593.78</v>
      </c>
      <c r="N156" s="22">
        <v>2733.45</v>
      </c>
      <c r="O156" s="22">
        <v>4134.6899999999996</v>
      </c>
      <c r="S156" s="22">
        <v>89994.8</v>
      </c>
      <c r="T156" s="22">
        <v>134.01</v>
      </c>
      <c r="U156" s="22">
        <v>202.71</v>
      </c>
      <c r="V156" s="22">
        <v>21028.46</v>
      </c>
      <c r="W156" s="22">
        <v>31803.89</v>
      </c>
      <c r="X156" s="22">
        <v>14172310.17</v>
      </c>
      <c r="Y156" s="24">
        <v>1028229.61985717</v>
      </c>
      <c r="Z156" s="24">
        <v>1531.1723794278801</v>
      </c>
      <c r="AA156" s="24">
        <v>2316.0951762070799</v>
      </c>
      <c r="AB156" s="24">
        <v>1032076.88741281</v>
      </c>
      <c r="AC156" s="24">
        <v>103040.17191145</v>
      </c>
      <c r="AD156" s="24">
        <v>152.85468017752399</v>
      </c>
      <c r="AE156" s="24">
        <v>231.21287951333099</v>
      </c>
      <c r="AF156" s="24">
        <v>15578.375896919801</v>
      </c>
      <c r="AG156" s="24">
        <v>20.797782117283099</v>
      </c>
      <c r="AH156" s="22">
        <v>31.4625998985717</v>
      </c>
      <c r="AI156" s="22">
        <v>15630.636278935701</v>
      </c>
      <c r="AJ156" s="22">
        <v>1047707.52369175</v>
      </c>
      <c r="AK156" s="22">
        <v>188088.84709710401</v>
      </c>
    </row>
    <row r="157" spans="1:37" x14ac:dyDescent="0.25">
      <c r="A157" s="22" t="s">
        <v>100</v>
      </c>
      <c r="B157" s="22" t="s">
        <v>436</v>
      </c>
      <c r="C157" s="22" t="s">
        <v>426</v>
      </c>
      <c r="D157" s="22" t="s">
        <v>285</v>
      </c>
      <c r="E157" s="22" t="s">
        <v>286</v>
      </c>
      <c r="F157" s="23">
        <f t="shared" si="2"/>
        <v>451702.92022096523</v>
      </c>
      <c r="G157" s="22">
        <v>5125544.6900000004</v>
      </c>
      <c r="H157" s="22">
        <v>7632.27</v>
      </c>
      <c r="I157" s="22">
        <v>11545.66</v>
      </c>
      <c r="M157" s="22">
        <v>906468.23</v>
      </c>
      <c r="N157" s="22">
        <v>1349.85</v>
      </c>
      <c r="O157" s="22">
        <v>2041.83</v>
      </c>
      <c r="S157" s="22">
        <v>88883.97</v>
      </c>
      <c r="T157" s="22">
        <v>132.36000000000001</v>
      </c>
      <c r="U157" s="22">
        <v>200.21</v>
      </c>
      <c r="V157" s="22">
        <v>9114.48</v>
      </c>
      <c r="W157" s="22">
        <v>13787.7</v>
      </c>
      <c r="X157" s="22">
        <v>6143799.0700000003</v>
      </c>
      <c r="Y157" s="24">
        <v>444961.45252407697</v>
      </c>
      <c r="Z157" s="24">
        <v>662.607538440697</v>
      </c>
      <c r="AA157" s="24">
        <v>1002.2791166583399</v>
      </c>
      <c r="AB157" s="24">
        <v>446626.339179178</v>
      </c>
      <c r="AC157" s="24">
        <v>44590.141810623201</v>
      </c>
      <c r="AD157" s="24">
        <v>66.147132124261006</v>
      </c>
      <c r="AE157" s="24">
        <v>100.05626829506799</v>
      </c>
      <c r="AF157" s="24">
        <v>6741.4676968882304</v>
      </c>
      <c r="AG157" s="24">
        <v>9.0001407873529296</v>
      </c>
      <c r="AH157" s="22">
        <v>13.6152896989909</v>
      </c>
      <c r="AI157" s="22">
        <v>6764.0831273745798</v>
      </c>
      <c r="AJ157" s="22">
        <v>453390.42230655299</v>
      </c>
      <c r="AK157" s="22">
        <v>81394.549421598596</v>
      </c>
    </row>
    <row r="158" spans="1:37" x14ac:dyDescent="0.25">
      <c r="A158" s="22" t="s">
        <v>101</v>
      </c>
      <c r="B158" s="22" t="s">
        <v>437</v>
      </c>
      <c r="C158" s="22" t="s">
        <v>426</v>
      </c>
      <c r="D158" s="22" t="s">
        <v>285</v>
      </c>
      <c r="E158" s="22" t="s">
        <v>286</v>
      </c>
      <c r="F158" s="23">
        <f t="shared" si="2"/>
        <v>11224180.71028419</v>
      </c>
      <c r="G158" s="22">
        <v>135483604.81999999</v>
      </c>
      <c r="H158" s="22">
        <v>201736.41</v>
      </c>
      <c r="I158" s="22">
        <v>305169.64</v>
      </c>
      <c r="M158" s="22">
        <v>13805271.23</v>
      </c>
      <c r="N158" s="22">
        <v>20557.91</v>
      </c>
      <c r="O158" s="22">
        <v>31096.48</v>
      </c>
      <c r="S158" s="22">
        <v>803430.11</v>
      </c>
      <c r="T158" s="22">
        <v>1196.42</v>
      </c>
      <c r="U158" s="22">
        <v>1809.73</v>
      </c>
      <c r="V158" s="22">
        <v>223490.74</v>
      </c>
      <c r="W158" s="22">
        <v>338075.85</v>
      </c>
      <c r="X158" s="22">
        <v>150653872.75</v>
      </c>
      <c r="Y158" s="24">
        <v>11056664.742832599</v>
      </c>
      <c r="Z158" s="24">
        <v>16464.863029469099</v>
      </c>
      <c r="AA158" s="24">
        <v>24905.222888274799</v>
      </c>
      <c r="AB158" s="24">
        <v>11098034.828750599</v>
      </c>
      <c r="AC158" s="24">
        <v>1108002.15621563</v>
      </c>
      <c r="AD158" s="24">
        <v>1643.66297224245</v>
      </c>
      <c r="AE158" s="24">
        <v>2486.2571974914299</v>
      </c>
      <c r="AF158" s="24">
        <v>167515.96745159099</v>
      </c>
      <c r="AG158" s="24">
        <v>223.64080923948799</v>
      </c>
      <c r="AH158" s="22">
        <v>338.32075278101797</v>
      </c>
      <c r="AI158" s="22">
        <v>168077.92901361201</v>
      </c>
      <c r="AJ158" s="22">
        <v>11266112.7577642</v>
      </c>
      <c r="AK158" s="22">
        <v>2022539.79470066</v>
      </c>
    </row>
    <row r="159" spans="1:37" x14ac:dyDescent="0.25">
      <c r="A159" s="22" t="s">
        <v>102</v>
      </c>
      <c r="B159" s="22" t="s">
        <v>438</v>
      </c>
      <c r="C159" s="22" t="s">
        <v>426</v>
      </c>
      <c r="D159" s="22" t="s">
        <v>285</v>
      </c>
      <c r="E159" s="22" t="s">
        <v>286</v>
      </c>
      <c r="F159" s="23">
        <f t="shared" si="2"/>
        <v>1884554.2088108626</v>
      </c>
      <c r="G159" s="22">
        <v>24480629.949999999</v>
      </c>
      <c r="H159" s="22">
        <v>36453.040000000001</v>
      </c>
      <c r="I159" s="22">
        <v>55147.72</v>
      </c>
      <c r="M159" s="22">
        <v>436986.96</v>
      </c>
      <c r="N159" s="22">
        <v>650.73</v>
      </c>
      <c r="O159" s="22">
        <v>984.32</v>
      </c>
      <c r="S159" s="22">
        <v>270892.99</v>
      </c>
      <c r="T159" s="22">
        <v>403.4</v>
      </c>
      <c r="U159" s="22">
        <v>610.19000000000005</v>
      </c>
      <c r="V159" s="22">
        <v>37507.17</v>
      </c>
      <c r="W159" s="22">
        <v>56742.23</v>
      </c>
      <c r="X159" s="22">
        <v>25282759.300000001</v>
      </c>
      <c r="Y159" s="24">
        <v>1856428.0649383599</v>
      </c>
      <c r="Z159" s="24">
        <v>2764.47144479701</v>
      </c>
      <c r="AA159" s="24">
        <v>4181.61859516392</v>
      </c>
      <c r="AB159" s="24">
        <v>1863374.15497833</v>
      </c>
      <c r="AC159" s="24">
        <v>186034.970461964</v>
      </c>
      <c r="AD159" s="24">
        <v>275.973102376383</v>
      </c>
      <c r="AE159" s="24">
        <v>417.44574385661201</v>
      </c>
      <c r="AF159" s="24">
        <v>28126.143872502798</v>
      </c>
      <c r="AG159" s="24">
        <v>37.549576151601897</v>
      </c>
      <c r="AH159" s="22">
        <v>56.804484447264301</v>
      </c>
      <c r="AI159" s="22">
        <v>28220.4979331016</v>
      </c>
      <c r="AJ159" s="22">
        <v>1891594.65291143</v>
      </c>
      <c r="AK159" s="22">
        <v>339587.00247516402</v>
      </c>
    </row>
    <row r="160" spans="1:37" x14ac:dyDescent="0.25">
      <c r="A160" s="22" t="s">
        <v>103</v>
      </c>
      <c r="B160" s="22" t="s">
        <v>439</v>
      </c>
      <c r="C160" s="22" t="s">
        <v>426</v>
      </c>
      <c r="D160" s="22" t="s">
        <v>285</v>
      </c>
      <c r="E160" s="22" t="s">
        <v>286</v>
      </c>
      <c r="F160" s="23">
        <f t="shared" si="2"/>
        <v>1214004.5468049457</v>
      </c>
      <c r="G160" s="22">
        <v>13874008.91</v>
      </c>
      <c r="H160" s="22">
        <v>20658.580000000002</v>
      </c>
      <c r="I160" s="22">
        <v>31248.32</v>
      </c>
      <c r="M160" s="22">
        <v>2815518.73</v>
      </c>
      <c r="N160" s="22">
        <v>4192.6899999999996</v>
      </c>
      <c r="O160" s="22">
        <v>6341.98</v>
      </c>
      <c r="V160" s="22">
        <v>24851.27</v>
      </c>
      <c r="W160" s="22">
        <v>37590.300000000003</v>
      </c>
      <c r="X160" s="22">
        <v>16751969.210000001</v>
      </c>
      <c r="Y160" s="24">
        <v>1195886.0621335499</v>
      </c>
      <c r="Z160" s="24">
        <v>1780.83541464937</v>
      </c>
      <c r="AA160" s="24">
        <v>2693.7426124990102</v>
      </c>
      <c r="AB160" s="24">
        <v>1200360.6401607101</v>
      </c>
      <c r="AC160" s="24">
        <v>119841.232980179</v>
      </c>
      <c r="AD160" s="24">
        <v>177.77817136221199</v>
      </c>
      <c r="AE160" s="24">
        <v>268.91294965605903</v>
      </c>
      <c r="AF160" s="24">
        <v>18118.484671395701</v>
      </c>
      <c r="AG160" s="24">
        <v>24.188933364069602</v>
      </c>
      <c r="AH160" s="22">
        <v>36.592687052649701</v>
      </c>
      <c r="AI160" s="22">
        <v>18179.266291812401</v>
      </c>
      <c r="AJ160" s="22">
        <v>1218539.9064525301</v>
      </c>
      <c r="AK160" s="22">
        <v>218757.392653697</v>
      </c>
    </row>
    <row r="161" spans="1:37" x14ac:dyDescent="0.25">
      <c r="A161" s="22" t="s">
        <v>103</v>
      </c>
      <c r="B161" s="22" t="s">
        <v>439</v>
      </c>
      <c r="C161" s="22" t="s">
        <v>426</v>
      </c>
      <c r="D161" s="22" t="s">
        <v>291</v>
      </c>
      <c r="E161" s="22" t="s">
        <v>292</v>
      </c>
      <c r="F161" s="23">
        <f t="shared" si="2"/>
        <v>22881.224198912747</v>
      </c>
      <c r="G161" s="22">
        <v>300244.59000000003</v>
      </c>
      <c r="H161" s="22">
        <v>447.05</v>
      </c>
      <c r="I161" s="22">
        <v>676.35</v>
      </c>
      <c r="V161" s="22">
        <v>447.05</v>
      </c>
      <c r="W161" s="22">
        <v>676.35</v>
      </c>
      <c r="X161" s="22">
        <v>301367.99</v>
      </c>
      <c r="Y161" s="24">
        <v>22539.731977163301</v>
      </c>
      <c r="Z161" s="24">
        <v>33.564696624943998</v>
      </c>
      <c r="AA161" s="24">
        <v>50.770920353066998</v>
      </c>
      <c r="AB161" s="24">
        <v>22624.067594141299</v>
      </c>
      <c r="AC161" s="24">
        <v>2258.7346375717598</v>
      </c>
      <c r="AD161" s="24">
        <v>3.3507141363140698</v>
      </c>
      <c r="AE161" s="24">
        <v>5.06839740192083</v>
      </c>
      <c r="AF161" s="24">
        <v>341.492221749446</v>
      </c>
      <c r="AG161" s="24">
        <v>0.45590637109329102</v>
      </c>
      <c r="AH161" s="22">
        <v>0.68968891317492897</v>
      </c>
      <c r="AI161" s="22">
        <v>342.63781703371399</v>
      </c>
      <c r="AJ161" s="22">
        <v>22966.705411175</v>
      </c>
      <c r="AK161" s="22">
        <v>4123.0792417958</v>
      </c>
    </row>
    <row r="162" spans="1:37" x14ac:dyDescent="0.25">
      <c r="A162" s="22" t="s">
        <v>104</v>
      </c>
      <c r="B162" s="22" t="s">
        <v>440</v>
      </c>
      <c r="C162" s="22" t="s">
        <v>426</v>
      </c>
      <c r="D162" s="22" t="s">
        <v>289</v>
      </c>
      <c r="E162" s="22" t="s">
        <v>290</v>
      </c>
      <c r="F162" s="23">
        <f t="shared" si="2"/>
        <v>1503172.1871921206</v>
      </c>
      <c r="G162" s="22">
        <v>19760192.059999999</v>
      </c>
      <c r="H162" s="22">
        <v>29425.14</v>
      </c>
      <c r="I162" s="22">
        <v>44508.59</v>
      </c>
      <c r="V162" s="22">
        <v>29425.14</v>
      </c>
      <c r="W162" s="22">
        <v>44508.59</v>
      </c>
      <c r="X162" s="22">
        <v>19834125.789999999</v>
      </c>
      <c r="Y162" s="24">
        <v>1480738.00248973</v>
      </c>
      <c r="Z162" s="24">
        <v>2205.0183415231199</v>
      </c>
      <c r="AA162" s="24">
        <v>3335.3738161439601</v>
      </c>
      <c r="AB162" s="24">
        <v>1486278.3946473801</v>
      </c>
      <c r="AC162" s="24">
        <v>148386.600998927</v>
      </c>
      <c r="AD162" s="24">
        <v>220.12372473342501</v>
      </c>
      <c r="AE162" s="24">
        <v>332.96618844582201</v>
      </c>
      <c r="AF162" s="24">
        <v>22434.184702390601</v>
      </c>
      <c r="AG162" s="24">
        <v>29.950573057584101</v>
      </c>
      <c r="AH162" s="22">
        <v>45.308816657937498</v>
      </c>
      <c r="AI162" s="22">
        <v>22509.4440921061</v>
      </c>
      <c r="AJ162" s="22">
        <v>1508787.8387394899</v>
      </c>
      <c r="AK162" s="22">
        <v>270863.91830296302</v>
      </c>
    </row>
    <row r="163" spans="1:37" x14ac:dyDescent="0.25">
      <c r="A163" s="22" t="s">
        <v>105</v>
      </c>
      <c r="B163" s="22" t="s">
        <v>441</v>
      </c>
      <c r="C163" s="22" t="s">
        <v>426</v>
      </c>
      <c r="D163" s="22" t="s">
        <v>289</v>
      </c>
      <c r="E163" s="22" t="s">
        <v>290</v>
      </c>
      <c r="F163" s="23">
        <f t="shared" si="2"/>
        <v>2989951.1848868662</v>
      </c>
      <c r="G163" s="22">
        <v>39002753.479999997</v>
      </c>
      <c r="H163" s="22">
        <v>58080.46</v>
      </c>
      <c r="I163" s="22">
        <v>87849.79</v>
      </c>
      <c r="V163" s="22">
        <v>58080.46</v>
      </c>
      <c r="W163" s="22">
        <v>87849.79</v>
      </c>
      <c r="X163" s="22">
        <v>39148683.729999997</v>
      </c>
      <c r="Y163" s="24">
        <v>2945327.4766351301</v>
      </c>
      <c r="Z163" s="24">
        <v>4385.9893663511903</v>
      </c>
      <c r="AA163" s="24">
        <v>6634.3729522855901</v>
      </c>
      <c r="AB163" s="24">
        <v>2956347.8389538401</v>
      </c>
      <c r="AC163" s="24">
        <v>295154.93784524797</v>
      </c>
      <c r="AD163" s="24">
        <v>437.84683963768799</v>
      </c>
      <c r="AE163" s="24">
        <v>662.30113766138902</v>
      </c>
      <c r="AF163" s="24">
        <v>44623.708251736301</v>
      </c>
      <c r="AG163" s="24">
        <v>59.574513262856897</v>
      </c>
      <c r="AH163" s="22">
        <v>90.123507611121994</v>
      </c>
      <c r="AI163" s="22">
        <v>44773.4062726103</v>
      </c>
      <c r="AJ163" s="22">
        <v>3001121.2452264498</v>
      </c>
      <c r="AK163" s="22">
        <v>538773.86794384394</v>
      </c>
    </row>
    <row r="164" spans="1:37" x14ac:dyDescent="0.25">
      <c r="A164" s="22" t="s">
        <v>106</v>
      </c>
      <c r="B164" s="22" t="s">
        <v>442</v>
      </c>
      <c r="C164" s="22" t="s">
        <v>426</v>
      </c>
      <c r="D164" s="22" t="s">
        <v>285</v>
      </c>
      <c r="E164" s="22" t="s">
        <v>286</v>
      </c>
      <c r="F164" s="23">
        <f t="shared" si="2"/>
        <v>2982549.5478081992</v>
      </c>
      <c r="G164" s="22">
        <v>34196433.560000002</v>
      </c>
      <c r="H164" s="22">
        <v>50925.15</v>
      </c>
      <c r="I164" s="22">
        <v>77027.81</v>
      </c>
      <c r="M164" s="22">
        <v>5781848.54</v>
      </c>
      <c r="N164" s="22">
        <v>8609.9599999999991</v>
      </c>
      <c r="O164" s="22">
        <v>13023.65</v>
      </c>
      <c r="S164" s="22">
        <v>792066.66</v>
      </c>
      <c r="T164" s="22">
        <v>1179.5</v>
      </c>
      <c r="U164" s="22">
        <v>1784.13</v>
      </c>
      <c r="V164" s="22">
        <v>60714.61</v>
      </c>
      <c r="W164" s="22">
        <v>91835.59</v>
      </c>
      <c r="X164" s="22">
        <v>40922898.960000001</v>
      </c>
      <c r="Y164" s="24">
        <v>2938036.3057392701</v>
      </c>
      <c r="Z164" s="24">
        <v>4375.1318005796102</v>
      </c>
      <c r="AA164" s="24">
        <v>6617.94955018976</v>
      </c>
      <c r="AB164" s="24">
        <v>2949029.38709014</v>
      </c>
      <c r="AC164" s="24">
        <v>294424.28051985102</v>
      </c>
      <c r="AD164" s="24">
        <v>436.762947892157</v>
      </c>
      <c r="AE164" s="24">
        <v>660.66160833017102</v>
      </c>
      <c r="AF164" s="24">
        <v>44513.242068928899</v>
      </c>
      <c r="AG164" s="24">
        <v>59.427036297571298</v>
      </c>
      <c r="AH164" s="22">
        <v>89.9004064781805</v>
      </c>
      <c r="AI164" s="22">
        <v>44662.5695117047</v>
      </c>
      <c r="AJ164" s="22">
        <v>2993691.9566018502</v>
      </c>
      <c r="AK164" s="22">
        <v>537440.13090315706</v>
      </c>
    </row>
    <row r="165" spans="1:37" x14ac:dyDescent="0.25">
      <c r="A165" s="22" t="s">
        <v>107</v>
      </c>
      <c r="B165" s="22" t="s">
        <v>443</v>
      </c>
      <c r="C165" s="22" t="s">
        <v>426</v>
      </c>
      <c r="D165" s="22" t="s">
        <v>285</v>
      </c>
      <c r="E165" s="22" t="s">
        <v>286</v>
      </c>
      <c r="F165" s="23">
        <f t="shared" si="2"/>
        <v>634161.44550099457</v>
      </c>
      <c r="G165" s="22">
        <v>8018936</v>
      </c>
      <c r="H165" s="22">
        <v>11941.3</v>
      </c>
      <c r="I165" s="22">
        <v>18061.39</v>
      </c>
      <c r="M165" s="22">
        <v>605962.81999999995</v>
      </c>
      <c r="N165" s="22">
        <v>902.36</v>
      </c>
      <c r="O165" s="22">
        <v>1364.94</v>
      </c>
      <c r="V165" s="22">
        <v>12843.66</v>
      </c>
      <c r="W165" s="22">
        <v>19426.330000000002</v>
      </c>
      <c r="X165" s="22">
        <v>8657168.8100000005</v>
      </c>
      <c r="Y165" s="24">
        <v>624696.86445016705</v>
      </c>
      <c r="Z165" s="24">
        <v>930.25776208602497</v>
      </c>
      <c r="AA165" s="24">
        <v>1407.13451894482</v>
      </c>
      <c r="AB165" s="24">
        <v>627034.25673119898</v>
      </c>
      <c r="AC165" s="24">
        <v>62601.651481521898</v>
      </c>
      <c r="AD165" s="24">
        <v>92.866260200110702</v>
      </c>
      <c r="AE165" s="24">
        <v>140.47247624714299</v>
      </c>
      <c r="AF165" s="24">
        <v>9464.5810508275008</v>
      </c>
      <c r="AG165" s="24">
        <v>12.6356107869625</v>
      </c>
      <c r="AH165" s="22">
        <v>19.114978915656199</v>
      </c>
      <c r="AI165" s="22">
        <v>9496.3316405301193</v>
      </c>
      <c r="AJ165" s="22">
        <v>636530.58837172994</v>
      </c>
      <c r="AK165" s="22">
        <v>114272.639836559</v>
      </c>
    </row>
    <row r="166" spans="1:37" x14ac:dyDescent="0.25">
      <c r="A166" s="22" t="s">
        <v>107</v>
      </c>
      <c r="B166" s="22" t="s">
        <v>443</v>
      </c>
      <c r="C166" s="22" t="s">
        <v>426</v>
      </c>
      <c r="D166" s="22" t="s">
        <v>302</v>
      </c>
      <c r="E166" s="22" t="s">
        <v>303</v>
      </c>
      <c r="F166" s="23">
        <f t="shared" si="2"/>
        <v>229988.05110407562</v>
      </c>
      <c r="G166" s="22">
        <v>2921283.44</v>
      </c>
      <c r="H166" s="22">
        <v>4350.3100000000004</v>
      </c>
      <c r="I166" s="22">
        <v>6579.98</v>
      </c>
      <c r="S166" s="22">
        <v>54364.94</v>
      </c>
      <c r="T166" s="22">
        <v>80.959999999999994</v>
      </c>
      <c r="U166" s="22">
        <v>122.46</v>
      </c>
      <c r="V166" s="22">
        <v>4431.2700000000004</v>
      </c>
      <c r="W166" s="22">
        <v>6702.44</v>
      </c>
      <c r="X166" s="22">
        <v>2986782.09</v>
      </c>
      <c r="Y166" s="24">
        <v>226555.58045197799</v>
      </c>
      <c r="Z166" s="24">
        <v>337.37177233774202</v>
      </c>
      <c r="AA166" s="24">
        <v>510.31819318712297</v>
      </c>
      <c r="AB166" s="24">
        <v>227403.27041750299</v>
      </c>
      <c r="AC166" s="24">
        <v>22703.417122132501</v>
      </c>
      <c r="AD166" s="24">
        <v>33.679326215825803</v>
      </c>
      <c r="AE166" s="24">
        <v>50.944426336086501</v>
      </c>
      <c r="AF166" s="24">
        <v>3432.4706520976401</v>
      </c>
      <c r="AG166" s="24">
        <v>4.5824916036600598</v>
      </c>
      <c r="AH166" s="22">
        <v>6.9323305269511701</v>
      </c>
      <c r="AI166" s="22">
        <v>3443.98547422825</v>
      </c>
      <c r="AJ166" s="22">
        <v>230847.25589173101</v>
      </c>
      <c r="AK166" s="22">
        <v>41442.667189417502</v>
      </c>
    </row>
    <row r="167" spans="1:37" x14ac:dyDescent="0.25">
      <c r="A167" s="22" t="s">
        <v>108</v>
      </c>
      <c r="B167" s="22" t="s">
        <v>444</v>
      </c>
      <c r="C167" s="22" t="s">
        <v>426</v>
      </c>
      <c r="D167" s="22" t="s">
        <v>285</v>
      </c>
      <c r="E167" s="22" t="s">
        <v>286</v>
      </c>
      <c r="F167" s="23">
        <f t="shared" si="2"/>
        <v>533349.49330490758</v>
      </c>
      <c r="G167" s="22">
        <v>6676161.3600000003</v>
      </c>
      <c r="H167" s="22">
        <v>9940.68</v>
      </c>
      <c r="I167" s="22">
        <v>15037.64</v>
      </c>
      <c r="M167" s="22">
        <v>607157.59</v>
      </c>
      <c r="N167" s="22">
        <v>904.14</v>
      </c>
      <c r="O167" s="22">
        <v>1367.63</v>
      </c>
      <c r="V167" s="22">
        <v>10844.82</v>
      </c>
      <c r="W167" s="22">
        <v>16405.27</v>
      </c>
      <c r="X167" s="22">
        <v>7310569.04</v>
      </c>
      <c r="Y167" s="24">
        <v>525389.48636403796</v>
      </c>
      <c r="Z167" s="24">
        <v>782.37570829356901</v>
      </c>
      <c r="AA167" s="24">
        <v>1183.44387720849</v>
      </c>
      <c r="AB167" s="24">
        <v>527355.30594954302</v>
      </c>
      <c r="AC167" s="24">
        <v>52649.935335410199</v>
      </c>
      <c r="AD167" s="24">
        <v>78.103412268930498</v>
      </c>
      <c r="AE167" s="24">
        <v>118.14172015893401</v>
      </c>
      <c r="AF167" s="24">
        <v>7960.00694086965</v>
      </c>
      <c r="AG167" s="24">
        <v>10.6269415440798</v>
      </c>
      <c r="AH167" s="22">
        <v>16.0762915998165</v>
      </c>
      <c r="AI167" s="22">
        <v>7986.7101740135404</v>
      </c>
      <c r="AJ167" s="22">
        <v>535342.016123557</v>
      </c>
      <c r="AK167" s="22">
        <v>96106.843120222096</v>
      </c>
    </row>
    <row r="168" spans="1:37" x14ac:dyDescent="0.25">
      <c r="A168" s="22" t="s">
        <v>108</v>
      </c>
      <c r="B168" s="22" t="s">
        <v>444</v>
      </c>
      <c r="C168" s="22" t="s">
        <v>426</v>
      </c>
      <c r="D168" s="22" t="s">
        <v>302</v>
      </c>
      <c r="E168" s="22" t="s">
        <v>303</v>
      </c>
      <c r="F168" s="23">
        <f t="shared" si="2"/>
        <v>203789.97175604294</v>
      </c>
      <c r="G168" s="22">
        <v>2567452.9300000002</v>
      </c>
      <c r="H168" s="22">
        <v>3823.47</v>
      </c>
      <c r="I168" s="22">
        <v>5783.01</v>
      </c>
      <c r="S168" s="22">
        <v>54364.94</v>
      </c>
      <c r="T168" s="22">
        <v>80.959999999999994</v>
      </c>
      <c r="U168" s="22">
        <v>122.46</v>
      </c>
      <c r="V168" s="22">
        <v>3904.43</v>
      </c>
      <c r="W168" s="22">
        <v>5905.47</v>
      </c>
      <c r="X168" s="22">
        <v>2631627.77</v>
      </c>
      <c r="Y168" s="24">
        <v>200748.49593187601</v>
      </c>
      <c r="Z168" s="24">
        <v>298.94155282054197</v>
      </c>
      <c r="AA168" s="24">
        <v>452.18754156547698</v>
      </c>
      <c r="AB168" s="24">
        <v>201499.62502626199</v>
      </c>
      <c r="AC168" s="24">
        <v>20117.2570144903</v>
      </c>
      <c r="AD168" s="24">
        <v>29.842893601163301</v>
      </c>
      <c r="AE168" s="24">
        <v>45.141315624233997</v>
      </c>
      <c r="AF168" s="24">
        <v>3041.4758241669201</v>
      </c>
      <c r="AG168" s="24">
        <v>4.06049718690603</v>
      </c>
      <c r="AH168" s="22">
        <v>6.1426645235760997</v>
      </c>
      <c r="AI168" s="22">
        <v>3051.6789858774</v>
      </c>
      <c r="AJ168" s="22">
        <v>204551.30401214099</v>
      </c>
      <c r="AK168" s="22">
        <v>36721.907663967897</v>
      </c>
    </row>
    <row r="169" spans="1:37" x14ac:dyDescent="0.25">
      <c r="A169" s="22" t="s">
        <v>108</v>
      </c>
      <c r="B169" s="22" t="s">
        <v>444</v>
      </c>
      <c r="C169" s="22" t="s">
        <v>426</v>
      </c>
      <c r="D169" s="22" t="s">
        <v>381</v>
      </c>
      <c r="E169" s="22" t="s">
        <v>382</v>
      </c>
      <c r="F169" s="23">
        <f t="shared" si="2"/>
        <v>57461.922575036799</v>
      </c>
      <c r="G169" s="22">
        <v>699679.75</v>
      </c>
      <c r="H169" s="22">
        <v>1041.9000000000001</v>
      </c>
      <c r="I169" s="22">
        <v>1576.04</v>
      </c>
      <c r="V169" s="22">
        <v>1041.9000000000001</v>
      </c>
      <c r="W169" s="22">
        <v>1576.04</v>
      </c>
      <c r="X169" s="22">
        <v>702297.69</v>
      </c>
      <c r="Y169" s="24">
        <v>56604.328617840598</v>
      </c>
      <c r="Z169" s="24">
        <v>84.291468846957997</v>
      </c>
      <c r="AA169" s="24">
        <v>127.501687733029</v>
      </c>
      <c r="AB169" s="24">
        <v>56816.121774420601</v>
      </c>
      <c r="AC169" s="24">
        <v>5672.3903290322496</v>
      </c>
      <c r="AD169" s="24">
        <v>8.4146929639386308</v>
      </c>
      <c r="AE169" s="24">
        <v>12.728333788361899</v>
      </c>
      <c r="AF169" s="24">
        <v>857.59395719620102</v>
      </c>
      <c r="AG169" s="24">
        <v>1.14492373177308</v>
      </c>
      <c r="AH169" s="22">
        <v>1.7320249382371</v>
      </c>
      <c r="AI169" s="22">
        <v>860.47090586621198</v>
      </c>
      <c r="AJ169" s="22">
        <v>57676.592680286798</v>
      </c>
      <c r="AK169" s="22">
        <v>10354.343723235599</v>
      </c>
    </row>
    <row r="170" spans="1:37" x14ac:dyDescent="0.25">
      <c r="A170" s="22" t="s">
        <v>109</v>
      </c>
      <c r="B170" s="22" t="s">
        <v>445</v>
      </c>
      <c r="C170" s="22" t="s">
        <v>426</v>
      </c>
      <c r="D170" s="22" t="s">
        <v>285</v>
      </c>
      <c r="E170" s="22" t="s">
        <v>286</v>
      </c>
      <c r="F170" s="23">
        <f t="shared" si="2"/>
        <v>501412.42585423542</v>
      </c>
      <c r="G170" s="22">
        <v>5210606.05</v>
      </c>
      <c r="H170" s="22">
        <v>7759</v>
      </c>
      <c r="I170" s="22">
        <v>11737.01</v>
      </c>
      <c r="M170" s="22">
        <v>1496584.6</v>
      </c>
      <c r="N170" s="22">
        <v>2228.61</v>
      </c>
      <c r="O170" s="22">
        <v>3371.07</v>
      </c>
      <c r="V170" s="22">
        <v>9987.61</v>
      </c>
      <c r="W170" s="22">
        <v>15108.08</v>
      </c>
      <c r="X170" s="22">
        <v>6732286.3399999999</v>
      </c>
      <c r="Y170" s="24">
        <v>493929.065618266</v>
      </c>
      <c r="Z170" s="24">
        <v>735.52690839826903</v>
      </c>
      <c r="AA170" s="24">
        <v>1112.5790368533101</v>
      </c>
      <c r="AB170" s="24">
        <v>495777.17156351602</v>
      </c>
      <c r="AC170" s="24">
        <v>49497.247356963402</v>
      </c>
      <c r="AD170" s="24">
        <v>73.426565329475295</v>
      </c>
      <c r="AE170" s="24">
        <v>111.06737185204</v>
      </c>
      <c r="AF170" s="24">
        <v>7483.3602359694396</v>
      </c>
      <c r="AG170" s="24">
        <v>9.9905982961680593</v>
      </c>
      <c r="AH170" s="22">
        <v>15.113640251018699</v>
      </c>
      <c r="AI170" s="22">
        <v>7508.4644745166197</v>
      </c>
      <c r="AJ170" s="22">
        <v>503285.636038033</v>
      </c>
      <c r="AK170" s="22">
        <v>90351.9473730319</v>
      </c>
    </row>
    <row r="171" spans="1:37" x14ac:dyDescent="0.25">
      <c r="A171" s="22" t="s">
        <v>111</v>
      </c>
      <c r="B171" s="22" t="s">
        <v>446</v>
      </c>
      <c r="C171" s="22" t="s">
        <v>426</v>
      </c>
      <c r="D171" s="22" t="s">
        <v>285</v>
      </c>
      <c r="E171" s="22" t="s">
        <v>286</v>
      </c>
      <c r="F171" s="23">
        <f t="shared" si="2"/>
        <v>212941.02256064769</v>
      </c>
      <c r="G171" s="22">
        <v>2349828.06</v>
      </c>
      <c r="H171" s="22">
        <v>3498.77</v>
      </c>
      <c r="I171" s="22">
        <v>5292.92</v>
      </c>
      <c r="M171" s="22">
        <v>520329.43</v>
      </c>
      <c r="N171" s="22">
        <v>774.84</v>
      </c>
      <c r="O171" s="22">
        <v>1172.05</v>
      </c>
      <c r="V171" s="22">
        <v>4273.6099999999997</v>
      </c>
      <c r="W171" s="22">
        <v>6464.97</v>
      </c>
      <c r="X171" s="22">
        <v>2880896.07</v>
      </c>
      <c r="Y171" s="24">
        <v>209762.97132246199</v>
      </c>
      <c r="Z171" s="24">
        <v>312.36531669445901</v>
      </c>
      <c r="AA171" s="24">
        <v>472.49271407289399</v>
      </c>
      <c r="AB171" s="24">
        <v>210547.82935323101</v>
      </c>
      <c r="AC171" s="24">
        <v>21020.6088293707</v>
      </c>
      <c r="AD171" s="24">
        <v>31.182968546593202</v>
      </c>
      <c r="AE171" s="24">
        <v>47.168355859682997</v>
      </c>
      <c r="AF171" s="24">
        <v>3178.0512381856902</v>
      </c>
      <c r="AG171" s="24">
        <v>4.2428310657477804</v>
      </c>
      <c r="AH171" s="22">
        <v>6.4184967178746097</v>
      </c>
      <c r="AI171" s="22">
        <v>3188.7125659693102</v>
      </c>
      <c r="AJ171" s="22">
        <v>213736.541919198</v>
      </c>
      <c r="AK171" s="22">
        <v>38370.880081540497</v>
      </c>
    </row>
    <row r="172" spans="1:37" x14ac:dyDescent="0.25">
      <c r="A172" s="22" t="s">
        <v>111</v>
      </c>
      <c r="B172" s="22" t="s">
        <v>446</v>
      </c>
      <c r="C172" s="22" t="s">
        <v>426</v>
      </c>
      <c r="D172" s="22" t="s">
        <v>317</v>
      </c>
      <c r="E172" s="22" t="s">
        <v>318</v>
      </c>
      <c r="F172" s="23">
        <f t="shared" si="2"/>
        <v>43898.689309485257</v>
      </c>
      <c r="G172" s="22">
        <v>407990.97</v>
      </c>
      <c r="H172" s="22">
        <v>607.59</v>
      </c>
      <c r="I172" s="22">
        <v>919.01</v>
      </c>
      <c r="M172" s="22">
        <v>185822.57</v>
      </c>
      <c r="N172" s="22">
        <v>276.70999999999998</v>
      </c>
      <c r="O172" s="22">
        <v>418.57</v>
      </c>
      <c r="V172" s="22">
        <v>884.3</v>
      </c>
      <c r="W172" s="22">
        <v>1337.58</v>
      </c>
      <c r="X172" s="22">
        <v>596035.42000000004</v>
      </c>
      <c r="Y172" s="24">
        <v>43243.520651791201</v>
      </c>
      <c r="Z172" s="24">
        <v>64.395427388987997</v>
      </c>
      <c r="AA172" s="24">
        <v>97.406365055319995</v>
      </c>
      <c r="AB172" s="24">
        <v>43405.3224442356</v>
      </c>
      <c r="AC172" s="24">
        <v>4333.4871084435099</v>
      </c>
      <c r="AD172" s="24">
        <v>6.4285003967559398</v>
      </c>
      <c r="AE172" s="24">
        <v>9.7239553670211691</v>
      </c>
      <c r="AF172" s="24">
        <v>655.16865769405501</v>
      </c>
      <c r="AG172" s="24">
        <v>0.874677507010725</v>
      </c>
      <c r="AH172" s="22">
        <v>1.32320015125505</v>
      </c>
      <c r="AI172" s="22">
        <v>657.36653535232097</v>
      </c>
      <c r="AJ172" s="22">
        <v>44062.688979587903</v>
      </c>
      <c r="AK172" s="22">
        <v>7910.3186555023103</v>
      </c>
    </row>
    <row r="173" spans="1:37" x14ac:dyDescent="0.25">
      <c r="A173" s="22" t="s">
        <v>112</v>
      </c>
      <c r="B173" s="22" t="s">
        <v>447</v>
      </c>
      <c r="C173" s="22" t="s">
        <v>426</v>
      </c>
      <c r="D173" s="22" t="s">
        <v>285</v>
      </c>
      <c r="E173" s="22" t="s">
        <v>286</v>
      </c>
      <c r="F173" s="23">
        <f t="shared" si="2"/>
        <v>160699.27798650082</v>
      </c>
      <c r="G173" s="22">
        <v>1905626.29</v>
      </c>
      <c r="H173" s="22">
        <v>2837.47</v>
      </c>
      <c r="I173" s="22">
        <v>4292.49</v>
      </c>
      <c r="M173" s="22">
        <v>213841.3</v>
      </c>
      <c r="N173" s="22">
        <v>318.44</v>
      </c>
      <c r="O173" s="22">
        <v>481.68</v>
      </c>
      <c r="V173" s="22">
        <v>3155.91</v>
      </c>
      <c r="W173" s="22">
        <v>4774.17</v>
      </c>
      <c r="X173" s="22">
        <v>2127397.67</v>
      </c>
      <c r="Y173" s="24">
        <v>158300.911841569</v>
      </c>
      <c r="Z173" s="24">
        <v>235.73137879390299</v>
      </c>
      <c r="AA173" s="24">
        <v>356.57402617563997</v>
      </c>
      <c r="AB173" s="24">
        <v>158893.217246538</v>
      </c>
      <c r="AC173" s="24">
        <v>15863.531700325701</v>
      </c>
      <c r="AD173" s="24">
        <v>23.532715634666399</v>
      </c>
      <c r="AE173" s="24">
        <v>35.596338550709902</v>
      </c>
      <c r="AF173" s="24">
        <v>2398.3661449318301</v>
      </c>
      <c r="AG173" s="24">
        <v>3.2019189195211899</v>
      </c>
      <c r="AH173" s="22">
        <v>4.8438190814993698</v>
      </c>
      <c r="AI173" s="22">
        <v>2406.4118829328499</v>
      </c>
      <c r="AJ173" s="22">
        <v>161299.629129471</v>
      </c>
      <c r="AK173" s="22">
        <v>28957.185659266899</v>
      </c>
    </row>
    <row r="174" spans="1:37" x14ac:dyDescent="0.25">
      <c r="A174" s="22" t="s">
        <v>113</v>
      </c>
      <c r="B174" s="22" t="s">
        <v>448</v>
      </c>
      <c r="C174" s="22" t="s">
        <v>426</v>
      </c>
      <c r="D174" s="22" t="s">
        <v>302</v>
      </c>
      <c r="E174" s="22" t="s">
        <v>303</v>
      </c>
      <c r="F174" s="23">
        <f t="shared" si="2"/>
        <v>153883.97479023636</v>
      </c>
      <c r="G174" s="22">
        <v>1926232.35</v>
      </c>
      <c r="H174" s="22">
        <v>2868.75</v>
      </c>
      <c r="I174" s="22">
        <v>4338.55</v>
      </c>
      <c r="V174" s="22">
        <v>2868.75</v>
      </c>
      <c r="W174" s="22">
        <v>4338.55</v>
      </c>
      <c r="X174" s="22">
        <v>1933439.65</v>
      </c>
      <c r="Y174" s="24">
        <v>151587.32405222801</v>
      </c>
      <c r="Z174" s="24">
        <v>225.73394119892001</v>
      </c>
      <c r="AA174" s="24">
        <v>341.451619264285</v>
      </c>
      <c r="AB174" s="24">
        <v>152154.50961269101</v>
      </c>
      <c r="AC174" s="24">
        <v>15190.7546993861</v>
      </c>
      <c r="AD174" s="24">
        <v>22.534686308805099</v>
      </c>
      <c r="AE174" s="24">
        <v>34.086687462479297</v>
      </c>
      <c r="AF174" s="24">
        <v>2296.6507380083399</v>
      </c>
      <c r="AG174" s="24">
        <v>3.0661246053280302</v>
      </c>
      <c r="AH174" s="22">
        <v>4.6383913031013098</v>
      </c>
      <c r="AI174" s="22">
        <v>2304.3552539167699</v>
      </c>
      <c r="AJ174" s="22">
        <v>154458.86486660701</v>
      </c>
      <c r="AK174" s="22">
        <v>27729.102979349402</v>
      </c>
    </row>
    <row r="175" spans="1:37" x14ac:dyDescent="0.25">
      <c r="A175" s="22" t="s">
        <v>115</v>
      </c>
      <c r="B175" s="22" t="s">
        <v>449</v>
      </c>
      <c r="C175" s="22" t="s">
        <v>426</v>
      </c>
      <c r="D175" s="22" t="s">
        <v>285</v>
      </c>
      <c r="E175" s="22" t="s">
        <v>286</v>
      </c>
      <c r="F175" s="23">
        <f t="shared" si="2"/>
        <v>1462033.1405940794</v>
      </c>
      <c r="G175" s="22">
        <v>15550580.82</v>
      </c>
      <c r="H175" s="22">
        <v>23155.27</v>
      </c>
      <c r="I175" s="22">
        <v>35028.83</v>
      </c>
      <c r="M175" s="22">
        <v>3817936.45</v>
      </c>
      <c r="N175" s="22">
        <v>5685.42</v>
      </c>
      <c r="O175" s="22">
        <v>8599.93</v>
      </c>
      <c r="S175" s="22">
        <v>720314.58</v>
      </c>
      <c r="T175" s="22">
        <v>1072.6500000000001</v>
      </c>
      <c r="U175" s="22">
        <v>1622.51</v>
      </c>
      <c r="V175" s="22">
        <v>29913.34</v>
      </c>
      <c r="W175" s="22">
        <v>45251.27</v>
      </c>
      <c r="X175" s="22">
        <v>20163996.460000001</v>
      </c>
      <c r="Y175" s="24">
        <v>1440212.9380943801</v>
      </c>
      <c r="Z175" s="24">
        <v>2144.6710520778602</v>
      </c>
      <c r="AA175" s="24">
        <v>3244.09077526285</v>
      </c>
      <c r="AB175" s="24">
        <v>1445601.69992173</v>
      </c>
      <c r="AC175" s="24">
        <v>144325.53377763901</v>
      </c>
      <c r="AD175" s="24">
        <v>214.099344923356</v>
      </c>
      <c r="AE175" s="24">
        <v>323.85351880724602</v>
      </c>
      <c r="AF175" s="24">
        <v>21820.202499699299</v>
      </c>
      <c r="AG175" s="24">
        <v>29.130881187266201</v>
      </c>
      <c r="AH175" s="22">
        <v>44.068798024676802</v>
      </c>
      <c r="AI175" s="22">
        <v>21893.402178911201</v>
      </c>
      <c r="AJ175" s="22">
        <v>1467495.1021006401</v>
      </c>
      <c r="AK175" s="22">
        <v>263450.873104511</v>
      </c>
    </row>
    <row r="176" spans="1:37" x14ac:dyDescent="0.25">
      <c r="A176" s="22" t="s">
        <v>116</v>
      </c>
      <c r="B176" s="22" t="s">
        <v>450</v>
      </c>
      <c r="C176" s="22" t="s">
        <v>426</v>
      </c>
      <c r="D176" s="22" t="s">
        <v>285</v>
      </c>
      <c r="E176" s="22" t="s">
        <v>286</v>
      </c>
      <c r="F176" s="23">
        <f t="shared" si="2"/>
        <v>406494.24108399742</v>
      </c>
      <c r="G176" s="22">
        <v>4537435.12</v>
      </c>
      <c r="H176" s="22">
        <v>6757.17</v>
      </c>
      <c r="I176" s="22">
        <v>10220.31</v>
      </c>
      <c r="M176" s="22">
        <v>1005698.4</v>
      </c>
      <c r="N176" s="22">
        <v>1497.62</v>
      </c>
      <c r="O176" s="22">
        <v>2265.34</v>
      </c>
      <c r="V176" s="22">
        <v>8254.7900000000009</v>
      </c>
      <c r="W176" s="22">
        <v>12485.65</v>
      </c>
      <c r="X176" s="22">
        <v>5563873.96</v>
      </c>
      <c r="Y176" s="24">
        <v>400427.49306776398</v>
      </c>
      <c r="Z176" s="24">
        <v>596.29047053784302</v>
      </c>
      <c r="AA176" s="24">
        <v>901.96602266738398</v>
      </c>
      <c r="AB176" s="24">
        <v>401925.74956097198</v>
      </c>
      <c r="AC176" s="24">
        <v>40127.338220137499</v>
      </c>
      <c r="AD176" s="24">
        <v>59.526797522092302</v>
      </c>
      <c r="AE176" s="24">
        <v>90.042138371591804</v>
      </c>
      <c r="AF176" s="24">
        <v>6066.7480162334396</v>
      </c>
      <c r="AG176" s="24">
        <v>8.0993618485628005</v>
      </c>
      <c r="AH176" s="22">
        <v>12.2526036592779</v>
      </c>
      <c r="AI176" s="22">
        <v>6087.0999817412803</v>
      </c>
      <c r="AJ176" s="22">
        <v>408012.84954271303</v>
      </c>
      <c r="AK176" s="22">
        <v>73248.177316584799</v>
      </c>
    </row>
    <row r="177" spans="1:37" x14ac:dyDescent="0.25">
      <c r="A177" s="22" t="s">
        <v>117</v>
      </c>
      <c r="B177" s="22" t="s">
        <v>451</v>
      </c>
      <c r="C177" s="22" t="s">
        <v>426</v>
      </c>
      <c r="D177" s="22" t="s">
        <v>285</v>
      </c>
      <c r="E177" s="22" t="s">
        <v>286</v>
      </c>
      <c r="F177" s="23">
        <f t="shared" si="2"/>
        <v>1982947.2128025012</v>
      </c>
      <c r="G177" s="22">
        <v>21111503.899999999</v>
      </c>
      <c r="H177" s="22">
        <v>31437.96</v>
      </c>
      <c r="I177" s="22">
        <v>47554</v>
      </c>
      <c r="M177" s="22">
        <v>5209361.67</v>
      </c>
      <c r="N177" s="22">
        <v>7757.44</v>
      </c>
      <c r="O177" s="22">
        <v>11734.13</v>
      </c>
      <c r="S177" s="22">
        <v>768068.28</v>
      </c>
      <c r="T177" s="22">
        <v>1143.76</v>
      </c>
      <c r="U177" s="22">
        <v>1730.08</v>
      </c>
      <c r="V177" s="22">
        <v>40339.160000000003</v>
      </c>
      <c r="W177" s="22">
        <v>61018.21</v>
      </c>
      <c r="X177" s="22">
        <v>27190291.219999999</v>
      </c>
      <c r="Y177" s="24">
        <v>1953352.5965601299</v>
      </c>
      <c r="Z177" s="24">
        <v>2908.8051027586498</v>
      </c>
      <c r="AA177" s="24">
        <v>4399.9418371126203</v>
      </c>
      <c r="AB177" s="24">
        <v>1960661.34350003</v>
      </c>
      <c r="AC177" s="24">
        <v>195747.89859001001</v>
      </c>
      <c r="AD177" s="24">
        <v>290.38172083128597</v>
      </c>
      <c r="AE177" s="24">
        <v>439.24068110614797</v>
      </c>
      <c r="AF177" s="24">
        <v>29594.616242371201</v>
      </c>
      <c r="AG177" s="24">
        <v>39.510048064454701</v>
      </c>
      <c r="AH177" s="22">
        <v>59.770259502442798</v>
      </c>
      <c r="AI177" s="22">
        <v>29693.896549938101</v>
      </c>
      <c r="AJ177" s="22">
        <v>1990355.2400499701</v>
      </c>
      <c r="AK177" s="22">
        <v>357316.91712545301</v>
      </c>
    </row>
    <row r="178" spans="1:37" x14ac:dyDescent="0.25">
      <c r="A178" s="22" t="s">
        <v>118</v>
      </c>
      <c r="B178" s="22" t="s">
        <v>452</v>
      </c>
      <c r="C178" s="22" t="s">
        <v>426</v>
      </c>
      <c r="D178" s="22" t="s">
        <v>289</v>
      </c>
      <c r="E178" s="22" t="s">
        <v>290</v>
      </c>
      <c r="F178" s="23">
        <f t="shared" si="2"/>
        <v>56552.170669165571</v>
      </c>
      <c r="G178" s="22">
        <v>691611.85</v>
      </c>
      <c r="H178" s="22">
        <v>1029.92</v>
      </c>
      <c r="I178" s="22">
        <v>1557.72</v>
      </c>
      <c r="V178" s="22">
        <v>1029.92</v>
      </c>
      <c r="W178" s="22">
        <v>1557.72</v>
      </c>
      <c r="X178" s="22">
        <v>694199.49</v>
      </c>
      <c r="Y178" s="24">
        <v>55708.154359577398</v>
      </c>
      <c r="Z178" s="24">
        <v>82.956945882353907</v>
      </c>
      <c r="AA178" s="24">
        <v>125.48304874681</v>
      </c>
      <c r="AB178" s="24">
        <v>55916.5943542065</v>
      </c>
      <c r="AC178" s="24">
        <v>5582.5835896813896</v>
      </c>
      <c r="AD178" s="24">
        <v>8.28146938553604</v>
      </c>
      <c r="AE178" s="24">
        <v>12.5268155414508</v>
      </c>
      <c r="AF178" s="24">
        <v>844.01630958817304</v>
      </c>
      <c r="AG178" s="24">
        <v>1.12679700543873</v>
      </c>
      <c r="AH178" s="22">
        <v>1.7046030749387799</v>
      </c>
      <c r="AI178" s="22">
        <v>846.84770966855103</v>
      </c>
      <c r="AJ178" s="22">
        <v>56763.442063875002</v>
      </c>
      <c r="AK178" s="22">
        <v>10190.4110962543</v>
      </c>
    </row>
    <row r="179" spans="1:37" x14ac:dyDescent="0.25">
      <c r="A179" s="22" t="s">
        <v>119</v>
      </c>
      <c r="B179" s="22" t="s">
        <v>453</v>
      </c>
      <c r="C179" s="22" t="s">
        <v>426</v>
      </c>
      <c r="D179" s="22" t="s">
        <v>285</v>
      </c>
      <c r="E179" s="22" t="s">
        <v>286</v>
      </c>
      <c r="F179" s="23">
        <f t="shared" si="2"/>
        <v>1696046.9370169928</v>
      </c>
      <c r="G179" s="22">
        <v>22607371.640000001</v>
      </c>
      <c r="H179" s="22">
        <v>33667.949999999997</v>
      </c>
      <c r="I179" s="22">
        <v>50924.37</v>
      </c>
      <c r="M179" s="22">
        <v>478393.73</v>
      </c>
      <c r="N179" s="22">
        <v>712.39</v>
      </c>
      <c r="O179" s="22">
        <v>1077.5899999999999</v>
      </c>
      <c r="V179" s="22">
        <v>34380.339999999997</v>
      </c>
      <c r="W179" s="22">
        <v>52001.96</v>
      </c>
      <c r="X179" s="22">
        <v>23172147.670000002</v>
      </c>
      <c r="Y179" s="24">
        <v>1670734.18138476</v>
      </c>
      <c r="Z179" s="24">
        <v>2487.9481990674199</v>
      </c>
      <c r="AA179" s="24">
        <v>3763.34166294433</v>
      </c>
      <c r="AB179" s="24">
        <v>1676985.4712468099</v>
      </c>
      <c r="AC179" s="24">
        <v>167426.35491376801</v>
      </c>
      <c r="AD179" s="24">
        <v>248.36819911001001</v>
      </c>
      <c r="AE179" s="24">
        <v>375.68968401276402</v>
      </c>
      <c r="AF179" s="24">
        <v>25312.7556322329</v>
      </c>
      <c r="AG179" s="24">
        <v>33.793585410357203</v>
      </c>
      <c r="AH179" s="22">
        <v>51.122473103548998</v>
      </c>
      <c r="AI179" s="22">
        <v>25397.6716907468</v>
      </c>
      <c r="AJ179" s="22">
        <v>1702383.1429375601</v>
      </c>
      <c r="AK179" s="22">
        <v>305618.95894801099</v>
      </c>
    </row>
    <row r="180" spans="1:37" x14ac:dyDescent="0.25">
      <c r="A180" s="22" t="s">
        <v>120</v>
      </c>
      <c r="B180" s="22" t="s">
        <v>454</v>
      </c>
      <c r="C180" s="22" t="s">
        <v>426</v>
      </c>
      <c r="D180" s="22" t="s">
        <v>285</v>
      </c>
      <c r="E180" s="22" t="s">
        <v>286</v>
      </c>
      <c r="F180" s="23">
        <f t="shared" si="2"/>
        <v>2345981.2969692172</v>
      </c>
      <c r="G180" s="22">
        <v>17586103.350000001</v>
      </c>
      <c r="H180" s="22">
        <v>26188.91</v>
      </c>
      <c r="I180" s="22">
        <v>39611.67</v>
      </c>
      <c r="M180" s="22">
        <v>13506130.66</v>
      </c>
      <c r="N180" s="22">
        <v>20112.45</v>
      </c>
      <c r="O180" s="22">
        <v>30422.66</v>
      </c>
      <c r="S180" s="22">
        <v>786020.92</v>
      </c>
      <c r="T180" s="22">
        <v>1170.49</v>
      </c>
      <c r="U180" s="22">
        <v>1770.52</v>
      </c>
      <c r="V180" s="22">
        <v>47471.85</v>
      </c>
      <c r="W180" s="22">
        <v>71804.850000000006</v>
      </c>
      <c r="X180" s="22">
        <v>31997531.629999999</v>
      </c>
      <c r="Y180" s="24">
        <v>2310968.5564645999</v>
      </c>
      <c r="Z180" s="24">
        <v>3441.3434528687699</v>
      </c>
      <c r="AA180" s="24">
        <v>5205.4745544902498</v>
      </c>
      <c r="AB180" s="24">
        <v>2319615.3744719401</v>
      </c>
      <c r="AC180" s="24">
        <v>231585.03970879901</v>
      </c>
      <c r="AD180" s="24">
        <v>343.54423640721899</v>
      </c>
      <c r="AE180" s="24">
        <v>519.65600299363098</v>
      </c>
      <c r="AF180" s="24">
        <v>35012.740504617497</v>
      </c>
      <c r="AG180" s="24">
        <v>46.743470125662199</v>
      </c>
      <c r="AH180" s="22">
        <v>70.712881313070994</v>
      </c>
      <c r="AI180" s="22">
        <v>35130.196856056202</v>
      </c>
      <c r="AJ180" s="22">
        <v>2354745.5713279899</v>
      </c>
      <c r="AK180" s="22">
        <v>422733.79707866098</v>
      </c>
    </row>
    <row r="181" spans="1:37" x14ac:dyDescent="0.25">
      <c r="A181" s="22" t="s">
        <v>121</v>
      </c>
      <c r="B181" s="22" t="s">
        <v>455</v>
      </c>
      <c r="C181" s="22" t="s">
        <v>426</v>
      </c>
      <c r="D181" s="22" t="s">
        <v>285</v>
      </c>
      <c r="E181" s="22" t="s">
        <v>286</v>
      </c>
      <c r="F181" s="23">
        <f t="shared" si="2"/>
        <v>200071.14207288608</v>
      </c>
      <c r="G181" s="22">
        <v>2302562.5</v>
      </c>
      <c r="H181" s="22">
        <v>3428.75</v>
      </c>
      <c r="I181" s="22">
        <v>5186.43</v>
      </c>
      <c r="M181" s="22">
        <v>420976.65</v>
      </c>
      <c r="N181" s="22">
        <v>626.89</v>
      </c>
      <c r="O181" s="22">
        <v>948.25</v>
      </c>
      <c r="V181" s="22">
        <v>4055.64</v>
      </c>
      <c r="W181" s="22">
        <v>6134.68</v>
      </c>
      <c r="X181" s="22">
        <v>2733729.47</v>
      </c>
      <c r="Y181" s="24">
        <v>197085.16814855201</v>
      </c>
      <c r="Z181" s="24">
        <v>293.48635801122703</v>
      </c>
      <c r="AA181" s="24">
        <v>443.93586576536399</v>
      </c>
      <c r="AB181" s="24">
        <v>197822.59037232801</v>
      </c>
      <c r="AC181" s="24">
        <v>19750.1503701244</v>
      </c>
      <c r="AD181" s="24">
        <v>29.298310186028601</v>
      </c>
      <c r="AE181" s="24">
        <v>44.317561327654602</v>
      </c>
      <c r="AF181" s="24">
        <v>2985.97392433406</v>
      </c>
      <c r="AG181" s="24">
        <v>3.9863998337893101</v>
      </c>
      <c r="AH181" s="22">
        <v>6.0305710627682103</v>
      </c>
      <c r="AI181" s="22">
        <v>2995.99089523061</v>
      </c>
      <c r="AJ181" s="22">
        <v>200818.581267559</v>
      </c>
      <c r="AK181" s="22">
        <v>36051.793627669198</v>
      </c>
    </row>
    <row r="182" spans="1:37" x14ac:dyDescent="0.25">
      <c r="A182" s="22" t="s">
        <v>121</v>
      </c>
      <c r="B182" s="22" t="s">
        <v>455</v>
      </c>
      <c r="C182" s="22" t="s">
        <v>426</v>
      </c>
      <c r="D182" s="22" t="s">
        <v>317</v>
      </c>
      <c r="E182" s="22" t="s">
        <v>318</v>
      </c>
      <c r="F182" s="23">
        <f t="shared" si="2"/>
        <v>15878.386880249496</v>
      </c>
      <c r="G182" s="22">
        <v>208643.86</v>
      </c>
      <c r="H182" s="22">
        <v>310.76</v>
      </c>
      <c r="I182" s="22">
        <v>469.96</v>
      </c>
      <c r="V182" s="22">
        <v>310.76</v>
      </c>
      <c r="W182" s="22">
        <v>469.96</v>
      </c>
      <c r="X182" s="22">
        <v>209424.58</v>
      </c>
      <c r="Y182" s="24">
        <v>15641.408929822301</v>
      </c>
      <c r="Z182" s="24">
        <v>23.292165091788998</v>
      </c>
      <c r="AA182" s="24">
        <v>35.232394990147</v>
      </c>
      <c r="AB182" s="24">
        <v>15699.933489904201</v>
      </c>
      <c r="AC182" s="24">
        <v>1567.4450862409401</v>
      </c>
      <c r="AD182" s="24">
        <v>2.3252224147984601</v>
      </c>
      <c r="AE182" s="24">
        <v>3.5172058154196302</v>
      </c>
      <c r="AF182" s="24">
        <v>236.977950427195</v>
      </c>
      <c r="AG182" s="24">
        <v>0.31637545609357298</v>
      </c>
      <c r="AH182" s="22">
        <v>0.478608456260746</v>
      </c>
      <c r="AI182" s="22">
        <v>237.77293433955001</v>
      </c>
      <c r="AJ182" s="22">
        <v>15937.706424243799</v>
      </c>
      <c r="AK182" s="22">
        <v>2861.2038750521501</v>
      </c>
    </row>
    <row r="183" spans="1:37" x14ac:dyDescent="0.25">
      <c r="A183" s="22" t="s">
        <v>122</v>
      </c>
      <c r="B183" s="22" t="s">
        <v>456</v>
      </c>
      <c r="C183" s="22" t="s">
        <v>426</v>
      </c>
      <c r="D183" s="22" t="s">
        <v>285</v>
      </c>
      <c r="E183" s="22" t="s">
        <v>286</v>
      </c>
      <c r="F183" s="23">
        <f t="shared" si="2"/>
        <v>604629.75637883274</v>
      </c>
      <c r="G183" s="22">
        <v>4599645.1900000004</v>
      </c>
      <c r="H183" s="22">
        <v>6849.48</v>
      </c>
      <c r="I183" s="22">
        <v>10361.35</v>
      </c>
      <c r="M183" s="22">
        <v>3671368.08</v>
      </c>
      <c r="N183" s="22">
        <v>5467.16</v>
      </c>
      <c r="O183" s="22">
        <v>8269.7900000000009</v>
      </c>
      <c r="V183" s="22">
        <v>12316.64</v>
      </c>
      <c r="W183" s="22">
        <v>18631.14</v>
      </c>
      <c r="X183" s="22">
        <v>8301961.0499999998</v>
      </c>
      <c r="Y183" s="24">
        <v>595605.92281765596</v>
      </c>
      <c r="Z183" s="24">
        <v>886.93744419926395</v>
      </c>
      <c r="AA183" s="24">
        <v>1341.6069493283401</v>
      </c>
      <c r="AB183" s="24">
        <v>597834.46721118595</v>
      </c>
      <c r="AC183" s="24">
        <v>59686.411959529803</v>
      </c>
      <c r="AD183" s="24">
        <v>88.541655567677395</v>
      </c>
      <c r="AE183" s="24">
        <v>133.93094092313299</v>
      </c>
      <c r="AF183" s="24">
        <v>9023.8335611767907</v>
      </c>
      <c r="AG183" s="24">
        <v>12.047194489965401</v>
      </c>
      <c r="AH183" s="22">
        <v>18.224830801697699</v>
      </c>
      <c r="AI183" s="22">
        <v>9054.1055864684495</v>
      </c>
      <c r="AJ183" s="22">
        <v>606888.57279765396</v>
      </c>
      <c r="AK183" s="22">
        <v>108951.180928526</v>
      </c>
    </row>
    <row r="184" spans="1:37" x14ac:dyDescent="0.25">
      <c r="A184" s="22" t="s">
        <v>123</v>
      </c>
      <c r="B184" s="22" t="s">
        <v>457</v>
      </c>
      <c r="C184" s="22" t="s">
        <v>426</v>
      </c>
      <c r="D184" s="22" t="s">
        <v>320</v>
      </c>
      <c r="E184" s="22" t="s">
        <v>321</v>
      </c>
      <c r="F184" s="23">
        <f t="shared" si="2"/>
        <v>218145.13835344178</v>
      </c>
      <c r="G184" s="22">
        <v>2907195.03</v>
      </c>
      <c r="H184" s="22">
        <v>4329.29</v>
      </c>
      <c r="I184" s="22">
        <v>6548.62</v>
      </c>
      <c r="S184" s="22">
        <v>38477.26</v>
      </c>
      <c r="T184" s="22">
        <v>57.3</v>
      </c>
      <c r="U184" s="22">
        <v>86.67</v>
      </c>
      <c r="V184" s="22">
        <v>4386.59</v>
      </c>
      <c r="W184" s="22">
        <v>6635.29</v>
      </c>
      <c r="X184" s="22">
        <v>2956694.17</v>
      </c>
      <c r="Y184" s="24">
        <v>214889.41797263801</v>
      </c>
      <c r="Z184" s="24">
        <v>319.99928570628202</v>
      </c>
      <c r="AA184" s="24">
        <v>484.04007893829601</v>
      </c>
      <c r="AB184" s="24">
        <v>215693.45733728301</v>
      </c>
      <c r="AC184" s="24">
        <v>21534.336438752998</v>
      </c>
      <c r="AD184" s="24">
        <v>31.945056458266901</v>
      </c>
      <c r="AE184" s="24">
        <v>48.321114416344301</v>
      </c>
      <c r="AF184" s="24">
        <v>3255.7203808037798</v>
      </c>
      <c r="AG184" s="24">
        <v>4.3465226133195998</v>
      </c>
      <c r="AH184" s="22">
        <v>6.5753598706722798</v>
      </c>
      <c r="AI184" s="22">
        <v>3266.6422632877702</v>
      </c>
      <c r="AJ184" s="22">
        <v>218960.099600571</v>
      </c>
      <c r="AK184" s="22">
        <v>39308.635055917897</v>
      </c>
    </row>
    <row r="185" spans="1:37" x14ac:dyDescent="0.25">
      <c r="A185" s="22" t="s">
        <v>124</v>
      </c>
      <c r="B185" s="22" t="s">
        <v>458</v>
      </c>
      <c r="C185" s="22" t="s">
        <v>426</v>
      </c>
      <c r="D185" s="22" t="s">
        <v>335</v>
      </c>
      <c r="E185" s="22" t="s">
        <v>336</v>
      </c>
      <c r="F185" s="23">
        <f t="shared" si="2"/>
        <v>679496.21973653825</v>
      </c>
      <c r="G185" s="22">
        <v>1137445.5900000001</v>
      </c>
      <c r="H185" s="22">
        <v>1693.84</v>
      </c>
      <c r="I185" s="22">
        <v>2562</v>
      </c>
      <c r="M185" s="22">
        <v>8343734.9199999999</v>
      </c>
      <c r="N185" s="22">
        <v>12424.94</v>
      </c>
      <c r="O185" s="22">
        <v>18794.32</v>
      </c>
      <c r="V185" s="22">
        <v>14118.78</v>
      </c>
      <c r="W185" s="22">
        <v>21356.32</v>
      </c>
      <c r="X185" s="22">
        <v>9516655.6099999994</v>
      </c>
      <c r="Y185" s="24">
        <v>669355.03709109605</v>
      </c>
      <c r="Z185" s="24">
        <v>996.75980630916695</v>
      </c>
      <c r="AA185" s="24">
        <v>1507.7273975701701</v>
      </c>
      <c r="AB185" s="24">
        <v>671859.52429497405</v>
      </c>
      <c r="AC185" s="24">
        <v>67076.902630034907</v>
      </c>
      <c r="AD185" s="24">
        <v>99.505060100482893</v>
      </c>
      <c r="AE185" s="24">
        <v>150.514537371442</v>
      </c>
      <c r="AF185" s="24">
        <v>10141.182645442201</v>
      </c>
      <c r="AG185" s="24">
        <v>13.5389021594467</v>
      </c>
      <c r="AH185" s="22">
        <v>20.4814657306461</v>
      </c>
      <c r="AI185" s="22">
        <v>10175.203013332301</v>
      </c>
      <c r="AJ185" s="22">
        <v>682034.72730830603</v>
      </c>
      <c r="AK185" s="22">
        <v>122441.73363152301</v>
      </c>
    </row>
    <row r="186" spans="1:37" x14ac:dyDescent="0.25">
      <c r="A186" s="22" t="s">
        <v>124</v>
      </c>
      <c r="B186" s="22" t="s">
        <v>458</v>
      </c>
      <c r="C186" s="22" t="s">
        <v>426</v>
      </c>
      <c r="D186" s="22" t="s">
        <v>323</v>
      </c>
      <c r="E186" s="22" t="s">
        <v>324</v>
      </c>
      <c r="F186" s="23">
        <f t="shared" si="2"/>
        <v>20964.440547617633</v>
      </c>
      <c r="G186" s="22">
        <v>252256.32</v>
      </c>
      <c r="H186" s="22">
        <v>375.65</v>
      </c>
      <c r="I186" s="22">
        <v>568.17999999999995</v>
      </c>
      <c r="V186" s="22">
        <v>375.65</v>
      </c>
      <c r="W186" s="22">
        <v>568.17999999999995</v>
      </c>
      <c r="X186" s="22">
        <v>253200.15</v>
      </c>
      <c r="Y186" s="24">
        <v>20651.555480007901</v>
      </c>
      <c r="Z186" s="24">
        <v>30.752947604014999</v>
      </c>
      <c r="AA186" s="24">
        <v>46.517788505189003</v>
      </c>
      <c r="AB186" s="24">
        <v>20728.826216117101</v>
      </c>
      <c r="AC186" s="24">
        <v>2069.5181171874701</v>
      </c>
      <c r="AD186" s="24">
        <v>3.0700213718212099</v>
      </c>
      <c r="AE186" s="24">
        <v>4.6438125461507802</v>
      </c>
      <c r="AF186" s="24">
        <v>312.88506760973002</v>
      </c>
      <c r="AG186" s="24">
        <v>0.41771462615594002</v>
      </c>
      <c r="AH186" s="22">
        <v>0.63191296458502599</v>
      </c>
      <c r="AI186" s="22">
        <v>313.93469520047103</v>
      </c>
      <c r="AJ186" s="22">
        <v>21042.7609113176</v>
      </c>
      <c r="AK186" s="22">
        <v>3777.6846591723202</v>
      </c>
    </row>
    <row r="187" spans="1:37" x14ac:dyDescent="0.25">
      <c r="A187" s="22" t="s">
        <v>125</v>
      </c>
      <c r="B187" s="22" t="s">
        <v>459</v>
      </c>
      <c r="C187" s="22" t="s">
        <v>426</v>
      </c>
      <c r="D187" s="22" t="s">
        <v>302</v>
      </c>
      <c r="E187" s="22" t="s">
        <v>303</v>
      </c>
      <c r="F187" s="23">
        <f t="shared" si="2"/>
        <v>246396.89464159147</v>
      </c>
      <c r="G187" s="22">
        <v>3239468.12</v>
      </c>
      <c r="H187" s="22">
        <v>4823.71</v>
      </c>
      <c r="I187" s="22">
        <v>7296.54</v>
      </c>
      <c r="V187" s="22">
        <v>4823.71</v>
      </c>
      <c r="W187" s="22">
        <v>7296.54</v>
      </c>
      <c r="X187" s="22">
        <v>3251588.37</v>
      </c>
      <c r="Y187" s="24">
        <v>242719.52920625501</v>
      </c>
      <c r="Z187" s="24">
        <v>361.44207497632698</v>
      </c>
      <c r="AA187" s="24">
        <v>546.72761977785797</v>
      </c>
      <c r="AB187" s="24">
        <v>243627.69890100899</v>
      </c>
      <c r="AC187" s="24">
        <v>24323.226576732701</v>
      </c>
      <c r="AD187" s="24">
        <v>36.0822284192908</v>
      </c>
      <c r="AE187" s="24">
        <v>54.579133085051097</v>
      </c>
      <c r="AF187" s="24">
        <v>3677.36543533646</v>
      </c>
      <c r="AG187" s="24">
        <v>4.90943636203294</v>
      </c>
      <c r="AH187" s="22">
        <v>7.4269280789215202</v>
      </c>
      <c r="AI187" s="22">
        <v>3689.7017997774101</v>
      </c>
      <c r="AJ187" s="22">
        <v>247317.400700787</v>
      </c>
      <c r="AK187" s="22">
        <v>44399.456635523602</v>
      </c>
    </row>
    <row r="188" spans="1:37" x14ac:dyDescent="0.25">
      <c r="A188" s="22" t="s">
        <v>126</v>
      </c>
      <c r="B188" s="22" t="s">
        <v>460</v>
      </c>
      <c r="C188" s="22" t="s">
        <v>426</v>
      </c>
      <c r="D188" s="22" t="s">
        <v>285</v>
      </c>
      <c r="E188" s="22" t="s">
        <v>286</v>
      </c>
      <c r="F188" s="23">
        <f t="shared" si="2"/>
        <v>820810.90699719568</v>
      </c>
      <c r="G188" s="22">
        <v>9677523.7599999998</v>
      </c>
      <c r="H188" s="22">
        <v>14412.33</v>
      </c>
      <c r="I188" s="22">
        <v>21801.32</v>
      </c>
      <c r="M188" s="22">
        <v>1507244.24</v>
      </c>
      <c r="N188" s="22">
        <v>2244.4899999999998</v>
      </c>
      <c r="O188" s="22">
        <v>3395.08</v>
      </c>
      <c r="V188" s="22">
        <v>16656.82</v>
      </c>
      <c r="W188" s="22">
        <v>25196.400000000001</v>
      </c>
      <c r="X188" s="22">
        <v>11226621.220000001</v>
      </c>
      <c r="Y188" s="24">
        <v>808560.66471002903</v>
      </c>
      <c r="Z188" s="24">
        <v>1204.0557347128199</v>
      </c>
      <c r="AA188" s="24">
        <v>1821.28912712941</v>
      </c>
      <c r="AB188" s="24">
        <v>811586.009571873</v>
      </c>
      <c r="AC188" s="24">
        <v>81026.872093652593</v>
      </c>
      <c r="AD188" s="24">
        <v>120.199106716399</v>
      </c>
      <c r="AE188" s="24">
        <v>181.817014346907</v>
      </c>
      <c r="AF188" s="24">
        <v>12250.2422871667</v>
      </c>
      <c r="AG188" s="24">
        <v>16.354584820539301</v>
      </c>
      <c r="AH188" s="22">
        <v>24.7409918910671</v>
      </c>
      <c r="AI188" s="22">
        <v>12291.3378638783</v>
      </c>
      <c r="AJ188" s="22">
        <v>823877.347435751</v>
      </c>
      <c r="AK188" s="22">
        <v>147905.91546253199</v>
      </c>
    </row>
    <row r="189" spans="1:37" x14ac:dyDescent="0.25">
      <c r="A189" s="22" t="s">
        <v>127</v>
      </c>
      <c r="B189" s="22" t="s">
        <v>461</v>
      </c>
      <c r="C189" s="22" t="s">
        <v>426</v>
      </c>
      <c r="D189" s="22" t="s">
        <v>285</v>
      </c>
      <c r="E189" s="22" t="s">
        <v>286</v>
      </c>
      <c r="F189" s="23">
        <f t="shared" si="2"/>
        <v>999237.31792574457</v>
      </c>
      <c r="G189" s="22">
        <v>11468988.1</v>
      </c>
      <c r="H189" s="22">
        <v>17079.78</v>
      </c>
      <c r="I189" s="22">
        <v>25834.3</v>
      </c>
      <c r="M189" s="22">
        <v>2079288.45</v>
      </c>
      <c r="N189" s="22">
        <v>3096.34</v>
      </c>
      <c r="O189" s="22">
        <v>4683.6099999999997</v>
      </c>
      <c r="V189" s="22">
        <v>20176.12</v>
      </c>
      <c r="W189" s="22">
        <v>30517.91</v>
      </c>
      <c r="X189" s="22">
        <v>13598970.58</v>
      </c>
      <c r="Y189" s="24">
        <v>984324.13981999096</v>
      </c>
      <c r="Z189" s="24">
        <v>1465.79121956668</v>
      </c>
      <c r="AA189" s="24">
        <v>2217.1977306766498</v>
      </c>
      <c r="AB189" s="24">
        <v>988007.12877022999</v>
      </c>
      <c r="AC189" s="24">
        <v>98640.349028087498</v>
      </c>
      <c r="AD189" s="24">
        <v>146.32777414468001</v>
      </c>
      <c r="AE189" s="24">
        <v>221.34007263287501</v>
      </c>
      <c r="AF189" s="24">
        <v>14913.178105753601</v>
      </c>
      <c r="AG189" s="24">
        <v>19.909715298436598</v>
      </c>
      <c r="AH189" s="22">
        <v>30.119144579778499</v>
      </c>
      <c r="AI189" s="22">
        <v>14963.2069656318</v>
      </c>
      <c r="AJ189" s="22">
        <v>1002970.33573586</v>
      </c>
      <c r="AK189" s="22">
        <v>180057.43955758499</v>
      </c>
    </row>
    <row r="190" spans="1:37" x14ac:dyDescent="0.25">
      <c r="A190" s="22" t="s">
        <v>128</v>
      </c>
      <c r="B190" s="22" t="s">
        <v>462</v>
      </c>
      <c r="C190" s="22" t="s">
        <v>426</v>
      </c>
      <c r="D190" s="22" t="s">
        <v>285</v>
      </c>
      <c r="E190" s="22" t="s">
        <v>286</v>
      </c>
      <c r="F190" s="23">
        <f t="shared" si="2"/>
        <v>3008381.153755853</v>
      </c>
      <c r="G190" s="22">
        <v>37052208.399999999</v>
      </c>
      <c r="H190" s="22">
        <v>55176.51</v>
      </c>
      <c r="I190" s="22">
        <v>83462.59</v>
      </c>
      <c r="M190" s="22">
        <v>3984701.64</v>
      </c>
      <c r="N190" s="22">
        <v>5933.76</v>
      </c>
      <c r="O190" s="22">
        <v>8975.57</v>
      </c>
      <c r="V190" s="22">
        <v>61110.27</v>
      </c>
      <c r="W190" s="22">
        <v>92438.16</v>
      </c>
      <c r="X190" s="22">
        <v>41190458.469999999</v>
      </c>
      <c r="Y190" s="24">
        <v>2963482.3863150598</v>
      </c>
      <c r="Z190" s="24">
        <v>4413.0244088865902</v>
      </c>
      <c r="AA190" s="24">
        <v>6675.2669630445498</v>
      </c>
      <c r="AB190" s="24">
        <v>2974570.6776871202</v>
      </c>
      <c r="AC190" s="24">
        <v>296974.26396202599</v>
      </c>
      <c r="AD190" s="24">
        <v>440.54571432471403</v>
      </c>
      <c r="AE190" s="24">
        <v>666.38354185803098</v>
      </c>
      <c r="AF190" s="24">
        <v>44898.767440793199</v>
      </c>
      <c r="AG190" s="24">
        <v>59.941728762162697</v>
      </c>
      <c r="AH190" s="22">
        <v>90.679026188346199</v>
      </c>
      <c r="AI190" s="22">
        <v>45049.388195743697</v>
      </c>
      <c r="AJ190" s="22">
        <v>3019620.06588287</v>
      </c>
      <c r="AK190" s="22">
        <v>542094.85378315696</v>
      </c>
    </row>
    <row r="191" spans="1:37" x14ac:dyDescent="0.25">
      <c r="A191" s="22" t="s">
        <v>129</v>
      </c>
      <c r="B191" s="22" t="s">
        <v>463</v>
      </c>
      <c r="C191" s="22" t="s">
        <v>426</v>
      </c>
      <c r="D191" s="22" t="s">
        <v>285</v>
      </c>
      <c r="E191" s="22" t="s">
        <v>286</v>
      </c>
      <c r="F191" s="23">
        <f t="shared" si="2"/>
        <v>111709.48365922041</v>
      </c>
      <c r="G191" s="22">
        <v>1426148.38</v>
      </c>
      <c r="H191" s="22">
        <v>2123.61</v>
      </c>
      <c r="I191" s="22">
        <v>3212.29</v>
      </c>
      <c r="M191" s="22">
        <v>2106.3200000000002</v>
      </c>
      <c r="N191" s="22">
        <v>3.14</v>
      </c>
      <c r="O191" s="22">
        <v>4.74</v>
      </c>
      <c r="S191" s="22">
        <v>2366.17</v>
      </c>
      <c r="T191" s="22">
        <v>3.52</v>
      </c>
      <c r="U191" s="22">
        <v>5.33</v>
      </c>
      <c r="V191" s="22">
        <v>2130.27</v>
      </c>
      <c r="W191" s="22">
        <v>3222.36</v>
      </c>
      <c r="X191" s="22">
        <v>1435973.5</v>
      </c>
      <c r="Y191" s="24">
        <v>110042.26867834</v>
      </c>
      <c r="Z191" s="24">
        <v>163.86775842664699</v>
      </c>
      <c r="AA191" s="24">
        <v>247.871060592297</v>
      </c>
      <c r="AB191" s="24">
        <v>110454.00749736</v>
      </c>
      <c r="AC191" s="24">
        <v>11027.4729137348</v>
      </c>
      <c r="AD191" s="24">
        <v>16.358676563969599</v>
      </c>
      <c r="AE191" s="24">
        <v>24.744657533481501</v>
      </c>
      <c r="AF191" s="24">
        <v>1667.2149808804099</v>
      </c>
      <c r="AG191" s="24">
        <v>2.2258015947527001</v>
      </c>
      <c r="AH191" s="22">
        <v>3.3671621634651099</v>
      </c>
      <c r="AI191" s="22">
        <v>1672.80794463863</v>
      </c>
      <c r="AJ191" s="22">
        <v>112126.815441998</v>
      </c>
      <c r="AK191" s="22">
        <v>20129.475992347801</v>
      </c>
    </row>
    <row r="192" spans="1:37" x14ac:dyDescent="0.25">
      <c r="A192" s="22" t="s">
        <v>130</v>
      </c>
      <c r="B192" s="22" t="s">
        <v>464</v>
      </c>
      <c r="C192" s="22" t="s">
        <v>426</v>
      </c>
      <c r="D192" s="22" t="s">
        <v>341</v>
      </c>
      <c r="E192" s="22" t="s">
        <v>342</v>
      </c>
      <c r="F192" s="23">
        <f t="shared" si="2"/>
        <v>12676724.8398719</v>
      </c>
      <c r="G192" s="22">
        <v>159243955.56</v>
      </c>
      <c r="H192" s="22">
        <v>237146.69</v>
      </c>
      <c r="I192" s="22">
        <v>358697.32</v>
      </c>
      <c r="M192" s="22">
        <v>12023387.939999999</v>
      </c>
      <c r="N192" s="22">
        <v>17904.419999999998</v>
      </c>
      <c r="O192" s="22">
        <v>27082.76</v>
      </c>
      <c r="V192" s="22">
        <v>255051.11</v>
      </c>
      <c r="W192" s="22">
        <v>385780.08</v>
      </c>
      <c r="X192" s="22">
        <v>171908174.69</v>
      </c>
      <c r="Y192" s="24">
        <v>12487530.2892418</v>
      </c>
      <c r="Z192" s="24">
        <v>18595.614643201901</v>
      </c>
      <c r="AA192" s="24">
        <v>28128.258538679002</v>
      </c>
      <c r="AB192" s="24">
        <v>12534254.1624244</v>
      </c>
      <c r="AC192" s="24">
        <v>1251390.9762242599</v>
      </c>
      <c r="AD192" s="24">
        <v>1856.37275151463</v>
      </c>
      <c r="AE192" s="24">
        <v>2808.0088148383502</v>
      </c>
      <c r="AF192" s="24">
        <v>189194.55063010001</v>
      </c>
      <c r="AG192" s="24">
        <v>252.582622721288</v>
      </c>
      <c r="AH192" s="22">
        <v>382.10353177071897</v>
      </c>
      <c r="AI192" s="22">
        <v>189829.23678459201</v>
      </c>
      <c r="AJ192" s="22">
        <v>12724083.399209</v>
      </c>
      <c r="AK192" s="22">
        <v>2284280.79669757</v>
      </c>
    </row>
    <row r="193" spans="1:37" x14ac:dyDescent="0.25">
      <c r="A193" s="22" t="s">
        <v>131</v>
      </c>
      <c r="B193" s="22" t="s">
        <v>465</v>
      </c>
      <c r="C193" s="22" t="s">
        <v>426</v>
      </c>
      <c r="D193" s="22" t="s">
        <v>285</v>
      </c>
      <c r="E193" s="22" t="s">
        <v>286</v>
      </c>
      <c r="F193" s="23">
        <f t="shared" si="2"/>
        <v>1091499.3487132837</v>
      </c>
      <c r="G193" s="22">
        <v>13629056.26</v>
      </c>
      <c r="H193" s="22">
        <v>20296.05</v>
      </c>
      <c r="I193" s="22">
        <v>30706.54</v>
      </c>
      <c r="M193" s="22">
        <v>1210129.6000000001</v>
      </c>
      <c r="N193" s="22">
        <v>1802.04</v>
      </c>
      <c r="O193" s="22">
        <v>2725.82</v>
      </c>
      <c r="V193" s="22">
        <v>22098.09</v>
      </c>
      <c r="W193" s="22">
        <v>33432.36</v>
      </c>
      <c r="X193" s="22">
        <v>14894716.310000001</v>
      </c>
      <c r="Y193" s="24">
        <v>1075209.2003192301</v>
      </c>
      <c r="Z193" s="24">
        <v>1601.1313241141099</v>
      </c>
      <c r="AA193" s="24">
        <v>2421.9170374789401</v>
      </c>
      <c r="AB193" s="24">
        <v>1079232.24868081</v>
      </c>
      <c r="AC193" s="24">
        <v>107748.054231905</v>
      </c>
      <c r="AD193" s="24">
        <v>159.83857619649601</v>
      </c>
      <c r="AE193" s="24">
        <v>241.77694406727801</v>
      </c>
      <c r="AF193" s="24">
        <v>16290.1483940536</v>
      </c>
      <c r="AG193" s="24">
        <v>21.7480281127845</v>
      </c>
      <c r="AH193" s="22">
        <v>32.900119024076702</v>
      </c>
      <c r="AI193" s="22">
        <v>16344.796541190501</v>
      </c>
      <c r="AJ193" s="22">
        <v>1095577.045222</v>
      </c>
      <c r="AK193" s="22">
        <v>196682.58429199399</v>
      </c>
    </row>
    <row r="194" spans="1:37" x14ac:dyDescent="0.25">
      <c r="A194" s="22" t="s">
        <v>132</v>
      </c>
      <c r="B194" s="22" t="s">
        <v>466</v>
      </c>
      <c r="C194" s="22" t="s">
        <v>426</v>
      </c>
      <c r="D194" s="22" t="s">
        <v>285</v>
      </c>
      <c r="E194" s="22" t="s">
        <v>286</v>
      </c>
      <c r="F194" s="23">
        <f t="shared" si="2"/>
        <v>1335896.0925688602</v>
      </c>
      <c r="G194" s="22">
        <v>9976732.8300000001</v>
      </c>
      <c r="H194" s="22">
        <v>14855.67</v>
      </c>
      <c r="I194" s="22">
        <v>22473.55</v>
      </c>
      <c r="M194" s="22">
        <v>8314337.96</v>
      </c>
      <c r="N194" s="22">
        <v>12381.16</v>
      </c>
      <c r="O194" s="22">
        <v>18728.12</v>
      </c>
      <c r="V194" s="22">
        <v>27236.83</v>
      </c>
      <c r="W194" s="22">
        <v>41201.67</v>
      </c>
      <c r="X194" s="22">
        <v>18359509.289999999</v>
      </c>
      <c r="Y194" s="24">
        <v>1315958.43011154</v>
      </c>
      <c r="Z194" s="24">
        <v>1959.6393398813</v>
      </c>
      <c r="AA194" s="24">
        <v>2964.2065570418099</v>
      </c>
      <c r="AB194" s="24">
        <v>1320882.2760084299</v>
      </c>
      <c r="AC194" s="24">
        <v>131873.834647996</v>
      </c>
      <c r="AD194" s="24">
        <v>195.627903612447</v>
      </c>
      <c r="AE194" s="24">
        <v>295.91302572390202</v>
      </c>
      <c r="AF194" s="24">
        <v>19937.662457320199</v>
      </c>
      <c r="AG194" s="24">
        <v>26.6176116470054</v>
      </c>
      <c r="AH194" s="22">
        <v>40.266758290989003</v>
      </c>
      <c r="AI194" s="22">
        <v>20004.5468272582</v>
      </c>
      <c r="AJ194" s="22">
        <v>1340886.8228356901</v>
      </c>
      <c r="AK194" s="22">
        <v>240721.62401409601</v>
      </c>
    </row>
    <row r="195" spans="1:37" x14ac:dyDescent="0.25">
      <c r="A195" s="22" t="s">
        <v>133</v>
      </c>
      <c r="B195" s="22" t="s">
        <v>467</v>
      </c>
      <c r="C195" s="22" t="s">
        <v>426</v>
      </c>
      <c r="D195" s="22" t="s">
        <v>285</v>
      </c>
      <c r="E195" s="22" t="s">
        <v>286</v>
      </c>
      <c r="F195" s="23">
        <f t="shared" ref="F195:F258" si="3">Y195+AF195</f>
        <v>604478.91399957181</v>
      </c>
      <c r="G195" s="22">
        <v>5585637.4699999997</v>
      </c>
      <c r="H195" s="22">
        <v>8319.41</v>
      </c>
      <c r="I195" s="22">
        <v>12582.09</v>
      </c>
      <c r="M195" s="22">
        <v>2761099.56</v>
      </c>
      <c r="N195" s="22">
        <v>4111.6499999999996</v>
      </c>
      <c r="O195" s="22">
        <v>6219.4</v>
      </c>
      <c r="V195" s="22">
        <v>12431.06</v>
      </c>
      <c r="W195" s="22">
        <v>18801.490000000002</v>
      </c>
      <c r="X195" s="22">
        <v>8377969.5800000001</v>
      </c>
      <c r="Y195" s="24">
        <v>595457.33169461403</v>
      </c>
      <c r="Z195" s="24">
        <v>886.71617935905101</v>
      </c>
      <c r="AA195" s="24">
        <v>1341.2722421169201</v>
      </c>
      <c r="AB195" s="24">
        <v>597685.32011609105</v>
      </c>
      <c r="AC195" s="24">
        <v>59671.521458147501</v>
      </c>
      <c r="AD195" s="24">
        <v>88.519566291385999</v>
      </c>
      <c r="AE195" s="24">
        <v>133.89752797711299</v>
      </c>
      <c r="AF195" s="24">
        <v>9021.5823049577502</v>
      </c>
      <c r="AG195" s="24">
        <v>12.044188968937799</v>
      </c>
      <c r="AH195" s="22">
        <v>18.220284090656801</v>
      </c>
      <c r="AI195" s="22">
        <v>9051.8467780173396</v>
      </c>
      <c r="AJ195" s="22">
        <v>606737.16689410899</v>
      </c>
      <c r="AK195" s="22">
        <v>108923.999905962</v>
      </c>
    </row>
    <row r="196" spans="1:37" x14ac:dyDescent="0.25">
      <c r="A196" s="22" t="s">
        <v>133</v>
      </c>
      <c r="B196" s="22" t="s">
        <v>467</v>
      </c>
      <c r="C196" s="22" t="s">
        <v>426</v>
      </c>
      <c r="D196" s="22" t="s">
        <v>298</v>
      </c>
      <c r="E196" s="22" t="s">
        <v>299</v>
      </c>
      <c r="F196" s="23">
        <f t="shared" si="3"/>
        <v>16848.499308082701</v>
      </c>
      <c r="G196" s="22">
        <v>220470.87</v>
      </c>
      <c r="H196" s="22">
        <v>328.35</v>
      </c>
      <c r="I196" s="22">
        <v>496.64</v>
      </c>
      <c r="V196" s="22">
        <v>328.35</v>
      </c>
      <c r="W196" s="22">
        <v>496.64</v>
      </c>
      <c r="X196" s="22">
        <v>221295.86</v>
      </c>
      <c r="Y196" s="24">
        <v>16597.042855758998</v>
      </c>
      <c r="Z196" s="24">
        <v>24.715232197264999</v>
      </c>
      <c r="AA196" s="24">
        <v>37.384967221105001</v>
      </c>
      <c r="AB196" s="24">
        <v>16659.143055177399</v>
      </c>
      <c r="AC196" s="24">
        <v>1663.2103530638501</v>
      </c>
      <c r="AD196" s="24">
        <v>2.4672851555799098</v>
      </c>
      <c r="AE196" s="24">
        <v>3.7320944621361498</v>
      </c>
      <c r="AF196" s="24">
        <v>251.456452323701</v>
      </c>
      <c r="AG196" s="24">
        <v>0.33570486050778597</v>
      </c>
      <c r="AH196" s="22">
        <v>0.50784971448398297</v>
      </c>
      <c r="AI196" s="22">
        <v>252.300006898693</v>
      </c>
      <c r="AJ196" s="22">
        <v>16911.443062076101</v>
      </c>
      <c r="AK196" s="22">
        <v>3036.0131586017601</v>
      </c>
    </row>
    <row r="197" spans="1:37" x14ac:dyDescent="0.25">
      <c r="A197" s="22" t="s">
        <v>134</v>
      </c>
      <c r="B197" s="22" t="s">
        <v>468</v>
      </c>
      <c r="C197" s="22" t="s">
        <v>426</v>
      </c>
      <c r="D197" s="22" t="s">
        <v>285</v>
      </c>
      <c r="E197" s="22" t="s">
        <v>286</v>
      </c>
      <c r="F197" s="23">
        <f t="shared" si="3"/>
        <v>228042.14784487511</v>
      </c>
      <c r="G197" s="22">
        <v>2143672.1</v>
      </c>
      <c r="H197" s="22">
        <v>3191.87</v>
      </c>
      <c r="I197" s="22">
        <v>4828.7700000000004</v>
      </c>
      <c r="M197" s="22">
        <v>1005698.4</v>
      </c>
      <c r="N197" s="22">
        <v>1497.62</v>
      </c>
      <c r="O197" s="22">
        <v>2265.34</v>
      </c>
      <c r="V197" s="22">
        <v>4689.49</v>
      </c>
      <c r="W197" s="22">
        <v>7094.11</v>
      </c>
      <c r="X197" s="22">
        <v>3161154.1</v>
      </c>
      <c r="Y197" s="24">
        <v>224638.718944213</v>
      </c>
      <c r="Z197" s="24">
        <v>334.517308891401</v>
      </c>
      <c r="AA197" s="24">
        <v>506.000450939823</v>
      </c>
      <c r="AB197" s="24">
        <v>225479.23670404399</v>
      </c>
      <c r="AC197" s="24">
        <v>22511.326041500801</v>
      </c>
      <c r="AD197" s="24">
        <v>33.394369192266502</v>
      </c>
      <c r="AE197" s="24">
        <v>50.513391225626201</v>
      </c>
      <c r="AF197" s="24">
        <v>3403.4289006621002</v>
      </c>
      <c r="AG197" s="24">
        <v>4.5437196531912001</v>
      </c>
      <c r="AH197" s="22">
        <v>6.8736768513808704</v>
      </c>
      <c r="AI197" s="22">
        <v>3414.84629716667</v>
      </c>
      <c r="AJ197" s="22">
        <v>228894.08300121099</v>
      </c>
      <c r="AK197" s="22">
        <v>41092.025403564097</v>
      </c>
    </row>
    <row r="198" spans="1:37" x14ac:dyDescent="0.25">
      <c r="A198" s="22" t="s">
        <v>134</v>
      </c>
      <c r="B198" s="22" t="s">
        <v>468</v>
      </c>
      <c r="C198" s="22" t="s">
        <v>426</v>
      </c>
      <c r="D198" s="22" t="s">
        <v>298</v>
      </c>
      <c r="E198" s="22" t="s">
        <v>299</v>
      </c>
      <c r="F198" s="23">
        <f t="shared" si="3"/>
        <v>16722.162865142625</v>
      </c>
      <c r="G198" s="22">
        <v>218889.7</v>
      </c>
      <c r="H198" s="22">
        <v>326</v>
      </c>
      <c r="I198" s="22">
        <v>493.06</v>
      </c>
      <c r="V198" s="22">
        <v>326</v>
      </c>
      <c r="W198" s="22">
        <v>493.06</v>
      </c>
      <c r="X198" s="22">
        <v>219708.76</v>
      </c>
      <c r="Y198" s="24">
        <v>16472.591928745001</v>
      </c>
      <c r="Z198" s="24">
        <v>24.529907916765001</v>
      </c>
      <c r="AA198" s="24">
        <v>37.104640495548999</v>
      </c>
      <c r="AB198" s="24">
        <v>16534.226477157299</v>
      </c>
      <c r="AC198" s="24">
        <v>1650.7389705236999</v>
      </c>
      <c r="AD198" s="24">
        <v>2.4487845149638798</v>
      </c>
      <c r="AE198" s="24">
        <v>3.7041098012497198</v>
      </c>
      <c r="AF198" s="24">
        <v>249.570936397623</v>
      </c>
      <c r="AG198" s="24">
        <v>0.333187618038564</v>
      </c>
      <c r="AH198" s="22">
        <v>0.50404166455778299</v>
      </c>
      <c r="AI198" s="22">
        <v>250.40816568022001</v>
      </c>
      <c r="AJ198" s="22">
        <v>16784.6346428375</v>
      </c>
      <c r="AK198" s="22">
        <v>3013.24797954421</v>
      </c>
    </row>
    <row r="199" spans="1:37" x14ac:dyDescent="0.25">
      <c r="A199" s="22" t="s">
        <v>134</v>
      </c>
      <c r="B199" s="22" t="s">
        <v>468</v>
      </c>
      <c r="C199" s="22" t="s">
        <v>426</v>
      </c>
      <c r="D199" s="22" t="s">
        <v>291</v>
      </c>
      <c r="E199" s="22" t="s">
        <v>292</v>
      </c>
      <c r="F199" s="23">
        <f t="shared" si="3"/>
        <v>2292.0631632079626</v>
      </c>
      <c r="G199" s="22">
        <v>30522.62</v>
      </c>
      <c r="H199" s="22">
        <v>45.45</v>
      </c>
      <c r="I199" s="22">
        <v>68.760000000000005</v>
      </c>
      <c r="V199" s="22">
        <v>45.45</v>
      </c>
      <c r="W199" s="22">
        <v>68.760000000000005</v>
      </c>
      <c r="X199" s="22">
        <v>30636.83</v>
      </c>
      <c r="Y199" s="24">
        <v>2257.85512717137</v>
      </c>
      <c r="Z199" s="24">
        <v>3.3622502828280001</v>
      </c>
      <c r="AA199" s="24">
        <v>5.0858361004640003</v>
      </c>
      <c r="AB199" s="24">
        <v>2266.30321355466</v>
      </c>
      <c r="AC199" s="24">
        <v>226.262476736134</v>
      </c>
      <c r="AD199" s="24">
        <v>0.33564849394271101</v>
      </c>
      <c r="AE199" s="24">
        <v>0.50771265033348201</v>
      </c>
      <c r="AF199" s="24">
        <v>34.208036036592603</v>
      </c>
      <c r="AG199" s="24">
        <v>4.5669156069721703E-2</v>
      </c>
      <c r="AH199" s="22">
        <v>6.9087673725220497E-2</v>
      </c>
      <c r="AI199" s="22">
        <v>34.322792866387502</v>
      </c>
      <c r="AJ199" s="22">
        <v>2300.6260064210501</v>
      </c>
      <c r="AK199" s="22">
        <v>413.01802589389803</v>
      </c>
    </row>
    <row r="200" spans="1:37" x14ac:dyDescent="0.25">
      <c r="A200" s="22" t="s">
        <v>135</v>
      </c>
      <c r="B200" s="22" t="s">
        <v>469</v>
      </c>
      <c r="C200" s="22" t="s">
        <v>426</v>
      </c>
      <c r="D200" s="22" t="s">
        <v>350</v>
      </c>
      <c r="E200" s="22" t="s">
        <v>351</v>
      </c>
      <c r="F200" s="23">
        <f t="shared" si="3"/>
        <v>1210137.0101587775</v>
      </c>
      <c r="G200" s="22">
        <v>16134764.720000001</v>
      </c>
      <c r="H200" s="22">
        <v>24028.38</v>
      </c>
      <c r="I200" s="22">
        <v>36335.980000000003</v>
      </c>
      <c r="V200" s="22">
        <v>24028.38</v>
      </c>
      <c r="W200" s="22">
        <v>36335.980000000003</v>
      </c>
      <c r="X200" s="22">
        <v>16195129.08</v>
      </c>
      <c r="Y200" s="24">
        <v>1192076.24677309</v>
      </c>
      <c r="Z200" s="24">
        <v>1775.16211357163</v>
      </c>
      <c r="AA200" s="24">
        <v>2685.1609546754898</v>
      </c>
      <c r="AB200" s="24">
        <v>1196536.56984135</v>
      </c>
      <c r="AC200" s="24">
        <v>119459.446634691</v>
      </c>
      <c r="AD200" s="24">
        <v>177.21181138189201</v>
      </c>
      <c r="AE200" s="24">
        <v>268.05625543028401</v>
      </c>
      <c r="AF200" s="24">
        <v>18060.763385687402</v>
      </c>
      <c r="AG200" s="24">
        <v>24.111873038164401</v>
      </c>
      <c r="AH200" s="22">
        <v>36.476111247194197</v>
      </c>
      <c r="AI200" s="22">
        <v>18121.351369972701</v>
      </c>
      <c r="AJ200" s="22">
        <v>1214657.92121132</v>
      </c>
      <c r="AK200" s="22">
        <v>218060.48238823199</v>
      </c>
    </row>
    <row r="201" spans="1:37" x14ac:dyDescent="0.25">
      <c r="A201" s="22" t="s">
        <v>135</v>
      </c>
      <c r="B201" s="22" t="s">
        <v>469</v>
      </c>
      <c r="C201" s="22" t="s">
        <v>426</v>
      </c>
      <c r="D201" s="22" t="s">
        <v>335</v>
      </c>
      <c r="E201" s="22" t="s">
        <v>336</v>
      </c>
      <c r="F201" s="23">
        <f t="shared" si="3"/>
        <v>9712.4719892133362</v>
      </c>
      <c r="G201" s="22">
        <v>132038.46</v>
      </c>
      <c r="H201" s="22">
        <v>196.48</v>
      </c>
      <c r="I201" s="22">
        <v>297.5</v>
      </c>
      <c r="V201" s="22">
        <v>196.48</v>
      </c>
      <c r="W201" s="22">
        <v>297.5</v>
      </c>
      <c r="X201" s="22">
        <v>132532.44</v>
      </c>
      <c r="Y201" s="24">
        <v>9567.5176104587208</v>
      </c>
      <c r="Z201" s="24">
        <v>14.24732402816</v>
      </c>
      <c r="AA201" s="24">
        <v>21.550907410480001</v>
      </c>
      <c r="AB201" s="24">
        <v>9603.3158418973508</v>
      </c>
      <c r="AC201" s="24">
        <v>958.77286599215995</v>
      </c>
      <c r="AD201" s="24">
        <v>1.4222891623284899</v>
      </c>
      <c r="AE201" s="24">
        <v>2.1514000902075701</v>
      </c>
      <c r="AF201" s="24">
        <v>144.95437875461599</v>
      </c>
      <c r="AG201" s="24">
        <v>0.193520146530853</v>
      </c>
      <c r="AH201" s="22">
        <v>0.292754626828862</v>
      </c>
      <c r="AI201" s="22">
        <v>145.440653527975</v>
      </c>
      <c r="AJ201" s="22">
        <v>9748.7564954253394</v>
      </c>
      <c r="AK201" s="22">
        <v>1750.13763707059</v>
      </c>
    </row>
    <row r="202" spans="1:37" x14ac:dyDescent="0.25">
      <c r="A202" s="22" t="s">
        <v>136</v>
      </c>
      <c r="B202" s="22" t="s">
        <v>470</v>
      </c>
      <c r="C202" s="22" t="s">
        <v>426</v>
      </c>
      <c r="D202" s="22" t="s">
        <v>285</v>
      </c>
      <c r="E202" s="22" t="s">
        <v>286</v>
      </c>
      <c r="F202" s="23">
        <f t="shared" si="3"/>
        <v>440947.97639823053</v>
      </c>
      <c r="G202" s="22">
        <v>5057257.93</v>
      </c>
      <c r="H202" s="22">
        <v>7531.44</v>
      </c>
      <c r="I202" s="22">
        <v>11391.13</v>
      </c>
      <c r="M202" s="22">
        <v>1005698.4</v>
      </c>
      <c r="N202" s="22">
        <v>1497.62</v>
      </c>
      <c r="O202" s="22">
        <v>2265.34</v>
      </c>
      <c r="V202" s="22">
        <v>9029.06</v>
      </c>
      <c r="W202" s="22">
        <v>13656.47</v>
      </c>
      <c r="X202" s="22">
        <v>6085641.8600000003</v>
      </c>
      <c r="Y202" s="24">
        <v>434367.021514369</v>
      </c>
      <c r="Z202" s="24">
        <v>646.83101017836702</v>
      </c>
      <c r="AA202" s="24">
        <v>978.41507010783903</v>
      </c>
      <c r="AB202" s="24">
        <v>435992.26759465499</v>
      </c>
      <c r="AC202" s="24">
        <v>43528.460672762703</v>
      </c>
      <c r="AD202" s="24">
        <v>64.5721839485375</v>
      </c>
      <c r="AE202" s="24">
        <v>97.673951297182697</v>
      </c>
      <c r="AF202" s="24">
        <v>6580.9548838615501</v>
      </c>
      <c r="AG202" s="24">
        <v>8.7858494816064105</v>
      </c>
      <c r="AH202" s="22">
        <v>13.2911127470243</v>
      </c>
      <c r="AI202" s="22">
        <v>6603.0318460901799</v>
      </c>
      <c r="AJ202" s="22">
        <v>442595.29944074497</v>
      </c>
      <c r="AK202" s="22">
        <v>79456.563706895802</v>
      </c>
    </row>
    <row r="203" spans="1:37" x14ac:dyDescent="0.25">
      <c r="A203" s="22" t="s">
        <v>137</v>
      </c>
      <c r="B203" s="22" t="s">
        <v>471</v>
      </c>
      <c r="C203" s="22" t="s">
        <v>426</v>
      </c>
      <c r="D203" s="22" t="s">
        <v>287</v>
      </c>
      <c r="E203" s="22" t="s">
        <v>288</v>
      </c>
      <c r="F203" s="23">
        <f t="shared" si="3"/>
        <v>391857.5907610096</v>
      </c>
      <c r="G203" s="22">
        <v>5255373.13</v>
      </c>
      <c r="H203" s="22">
        <v>7826.08</v>
      </c>
      <c r="I203" s="22">
        <v>11837.86</v>
      </c>
      <c r="J203" s="22">
        <v>5333.68</v>
      </c>
      <c r="K203" s="22">
        <v>7.94</v>
      </c>
      <c r="L203" s="22">
        <v>12.01</v>
      </c>
      <c r="S203" s="22">
        <v>18056.05</v>
      </c>
      <c r="T203" s="22">
        <v>26.89</v>
      </c>
      <c r="U203" s="22">
        <v>40.67</v>
      </c>
      <c r="V203" s="22">
        <v>7860.91</v>
      </c>
      <c r="W203" s="22">
        <v>11890.54</v>
      </c>
      <c r="X203" s="22">
        <v>5298514.3099999996</v>
      </c>
      <c r="Y203" s="24">
        <v>386009.28832240199</v>
      </c>
      <c r="Z203" s="24">
        <v>574.81982432451798</v>
      </c>
      <c r="AA203" s="24">
        <v>869.48890509502598</v>
      </c>
      <c r="AB203" s="24">
        <v>387453.59705181897</v>
      </c>
      <c r="AC203" s="24">
        <v>38682.471950328902</v>
      </c>
      <c r="AD203" s="24">
        <v>57.383414339844798</v>
      </c>
      <c r="AE203" s="24">
        <v>86.799988396907906</v>
      </c>
      <c r="AF203" s="24">
        <v>5848.3024386076304</v>
      </c>
      <c r="AG203" s="24">
        <v>7.8077278837639401</v>
      </c>
      <c r="AH203" s="22">
        <v>11.811423792138299</v>
      </c>
      <c r="AI203" s="22">
        <v>5867.9215902835303</v>
      </c>
      <c r="AJ203" s="22">
        <v>393321.51864210202</v>
      </c>
      <c r="AK203" s="22">
        <v>70610.728000881601</v>
      </c>
    </row>
    <row r="204" spans="1:37" x14ac:dyDescent="0.25">
      <c r="A204" s="22" t="s">
        <v>138</v>
      </c>
      <c r="B204" s="22" t="s">
        <v>472</v>
      </c>
      <c r="C204" s="22" t="s">
        <v>426</v>
      </c>
      <c r="D204" s="22" t="s">
        <v>285</v>
      </c>
      <c r="E204" s="22" t="s">
        <v>286</v>
      </c>
      <c r="F204" s="23">
        <f t="shared" si="3"/>
        <v>77940.975194643965</v>
      </c>
      <c r="G204" s="22">
        <v>976066.73</v>
      </c>
      <c r="H204" s="22">
        <v>1453.82</v>
      </c>
      <c r="I204" s="22">
        <v>2198.6799999999998</v>
      </c>
      <c r="M204" s="22">
        <v>2106.3200000000002</v>
      </c>
      <c r="N204" s="22">
        <v>3.14</v>
      </c>
      <c r="O204" s="22">
        <v>4.74</v>
      </c>
      <c r="S204" s="22">
        <v>2366.17</v>
      </c>
      <c r="T204" s="22">
        <v>3.52</v>
      </c>
      <c r="U204" s="22">
        <v>5.33</v>
      </c>
      <c r="V204" s="22">
        <v>1460.48</v>
      </c>
      <c r="W204" s="22">
        <v>2208.75</v>
      </c>
      <c r="X204" s="22">
        <v>984208.45</v>
      </c>
      <c r="Y204" s="24">
        <v>76777.740371488399</v>
      </c>
      <c r="Z204" s="24">
        <v>114.332395671086</v>
      </c>
      <c r="AA204" s="24">
        <v>172.94245371184499</v>
      </c>
      <c r="AB204" s="24">
        <v>77065.015220872199</v>
      </c>
      <c r="AC204" s="24">
        <v>7693.9930673410799</v>
      </c>
      <c r="AD204" s="24">
        <v>11.413634389189401</v>
      </c>
      <c r="AE204" s="24">
        <v>17.264628533270798</v>
      </c>
      <c r="AF204" s="24">
        <v>1163.23482315557</v>
      </c>
      <c r="AG204" s="24">
        <v>1.5529670463279299</v>
      </c>
      <c r="AH204" s="22">
        <v>2.3493072751098301</v>
      </c>
      <c r="AI204" s="22">
        <v>1167.137097477</v>
      </c>
      <c r="AJ204" s="22">
        <v>78232.152318349195</v>
      </c>
      <c r="AK204" s="22">
        <v>14044.5639672743</v>
      </c>
    </row>
    <row r="205" spans="1:37" x14ac:dyDescent="0.25">
      <c r="A205" s="22" t="s">
        <v>139</v>
      </c>
      <c r="B205" s="22" t="s">
        <v>473</v>
      </c>
      <c r="C205" s="22" t="s">
        <v>426</v>
      </c>
      <c r="D205" s="22" t="s">
        <v>285</v>
      </c>
      <c r="E205" s="22" t="s">
        <v>286</v>
      </c>
      <c r="F205" s="23">
        <f t="shared" si="3"/>
        <v>674800.71613688243</v>
      </c>
      <c r="G205" s="22">
        <v>8708369.0999999996</v>
      </c>
      <c r="H205" s="22">
        <v>12966.96</v>
      </c>
      <c r="I205" s="22">
        <v>19616.68</v>
      </c>
      <c r="M205" s="22">
        <v>202548.94</v>
      </c>
      <c r="N205" s="22">
        <v>301.62</v>
      </c>
      <c r="O205" s="22">
        <v>456.24</v>
      </c>
      <c r="V205" s="22">
        <v>13268.58</v>
      </c>
      <c r="W205" s="22">
        <v>20072.919999999998</v>
      </c>
      <c r="X205" s="22">
        <v>8944259.5399999991</v>
      </c>
      <c r="Y205" s="24">
        <v>664729.61182044004</v>
      </c>
      <c r="Z205" s="24">
        <v>989.87192428734897</v>
      </c>
      <c r="AA205" s="24">
        <v>1497.3085897466101</v>
      </c>
      <c r="AB205" s="24">
        <v>667216.79233448103</v>
      </c>
      <c r="AC205" s="24">
        <v>66613.382997745503</v>
      </c>
      <c r="AD205" s="24">
        <v>98.817453084352394</v>
      </c>
      <c r="AE205" s="24">
        <v>149.474441000246</v>
      </c>
      <c r="AF205" s="24">
        <v>10071.104316442401</v>
      </c>
      <c r="AG205" s="24">
        <v>13.445344664921899</v>
      </c>
      <c r="AH205" s="22">
        <v>20.339933234481499</v>
      </c>
      <c r="AI205" s="22">
        <v>10104.889594341799</v>
      </c>
      <c r="AJ205" s="22">
        <v>677321.681928823</v>
      </c>
      <c r="AK205" s="22">
        <v>121595.627965869</v>
      </c>
    </row>
    <row r="206" spans="1:37" x14ac:dyDescent="0.25">
      <c r="A206" s="22" t="s">
        <v>140</v>
      </c>
      <c r="B206" s="22" t="s">
        <v>474</v>
      </c>
      <c r="C206" s="22" t="s">
        <v>426</v>
      </c>
      <c r="D206" s="22" t="s">
        <v>350</v>
      </c>
      <c r="E206" s="22" t="s">
        <v>351</v>
      </c>
      <c r="F206" s="23">
        <f t="shared" si="3"/>
        <v>769487.33520577243</v>
      </c>
      <c r="G206" s="22">
        <v>10254784.42</v>
      </c>
      <c r="H206" s="22">
        <v>15270.96</v>
      </c>
      <c r="I206" s="22">
        <v>23098.35</v>
      </c>
      <c r="V206" s="22">
        <v>15270.96</v>
      </c>
      <c r="W206" s="22">
        <v>23098.35</v>
      </c>
      <c r="X206" s="22">
        <v>10293153.73</v>
      </c>
      <c r="Y206" s="24">
        <v>758003.07468614401</v>
      </c>
      <c r="Z206" s="24">
        <v>1128.7686492520399</v>
      </c>
      <c r="AA206" s="24">
        <v>1707.4078011505701</v>
      </c>
      <c r="AB206" s="24">
        <v>760839.25113653904</v>
      </c>
      <c r="AC206" s="24">
        <v>75960.432977635297</v>
      </c>
      <c r="AD206" s="24">
        <v>112.68331053369</v>
      </c>
      <c r="AE206" s="24">
        <v>170.448380588221</v>
      </c>
      <c r="AF206" s="24">
        <v>11484.2605196284</v>
      </c>
      <c r="AG206" s="24">
        <v>15.331967186166899</v>
      </c>
      <c r="AH206" s="22">
        <v>23.193989941626299</v>
      </c>
      <c r="AI206" s="22">
        <v>11522.7864767562</v>
      </c>
      <c r="AJ206" s="22">
        <v>772362.03761329502</v>
      </c>
      <c r="AK206" s="22">
        <v>138657.67106870201</v>
      </c>
    </row>
    <row r="207" spans="1:37" x14ac:dyDescent="0.25">
      <c r="A207" s="22" t="s">
        <v>141</v>
      </c>
      <c r="B207" s="22" t="s">
        <v>475</v>
      </c>
      <c r="C207" s="22" t="s">
        <v>426</v>
      </c>
      <c r="D207" s="22" t="s">
        <v>350</v>
      </c>
      <c r="E207" s="22" t="s">
        <v>351</v>
      </c>
      <c r="F207" s="23">
        <f t="shared" si="3"/>
        <v>129229.80050853464</v>
      </c>
      <c r="G207" s="22">
        <v>1728358.68</v>
      </c>
      <c r="H207" s="22">
        <v>2573.75</v>
      </c>
      <c r="I207" s="22">
        <v>3893.09</v>
      </c>
      <c r="V207" s="22">
        <v>2573.75</v>
      </c>
      <c r="W207" s="22">
        <v>3893.09</v>
      </c>
      <c r="X207" s="22">
        <v>1734825.52</v>
      </c>
      <c r="Y207" s="24">
        <v>127301.10249355499</v>
      </c>
      <c r="Z207" s="24">
        <v>189.56848796561101</v>
      </c>
      <c r="AA207" s="24">
        <v>286.74671790996098</v>
      </c>
      <c r="AB207" s="24">
        <v>127777.417699431</v>
      </c>
      <c r="AC207" s="24">
        <v>12757.002164010501</v>
      </c>
      <c r="AD207" s="24">
        <v>18.924342318446001</v>
      </c>
      <c r="AE207" s="24">
        <v>28.625565636996999</v>
      </c>
      <c r="AF207" s="24">
        <v>1928.69801497965</v>
      </c>
      <c r="AG207" s="24">
        <v>2.5748923604747702</v>
      </c>
      <c r="AH207" s="22">
        <v>3.89526189199686</v>
      </c>
      <c r="AI207" s="22">
        <v>1935.1681692321199</v>
      </c>
      <c r="AJ207" s="22">
        <v>129712.58586866299</v>
      </c>
      <c r="AK207" s="22">
        <v>23286.547226513099</v>
      </c>
    </row>
    <row r="208" spans="1:37" x14ac:dyDescent="0.25">
      <c r="A208" s="22" t="s">
        <v>142</v>
      </c>
      <c r="B208" s="22" t="s">
        <v>476</v>
      </c>
      <c r="C208" s="22" t="s">
        <v>426</v>
      </c>
      <c r="D208" s="22" t="s">
        <v>285</v>
      </c>
      <c r="E208" s="22" t="s">
        <v>286</v>
      </c>
      <c r="F208" s="23">
        <f t="shared" si="3"/>
        <v>243514.65741873474</v>
      </c>
      <c r="G208" s="22">
        <v>2178369.29</v>
      </c>
      <c r="H208" s="22">
        <v>3244.09</v>
      </c>
      <c r="I208" s="22">
        <v>4906.47</v>
      </c>
      <c r="M208" s="22">
        <v>1107302.98</v>
      </c>
      <c r="N208" s="22">
        <v>1648.92</v>
      </c>
      <c r="O208" s="22">
        <v>2494.21</v>
      </c>
      <c r="V208" s="22">
        <v>4893.01</v>
      </c>
      <c r="W208" s="22">
        <v>7400.68</v>
      </c>
      <c r="X208" s="22">
        <v>3297965.96</v>
      </c>
      <c r="Y208" s="24">
        <v>239880.308108217</v>
      </c>
      <c r="Z208" s="24">
        <v>357.21408878138402</v>
      </c>
      <c r="AA208" s="24">
        <v>540.33224620533099</v>
      </c>
      <c r="AB208" s="24">
        <v>240777.85444320401</v>
      </c>
      <c r="AC208" s="24">
        <v>24038.704690393999</v>
      </c>
      <c r="AD208" s="24">
        <v>35.6601551527868</v>
      </c>
      <c r="AE208" s="24">
        <v>53.940691558755297</v>
      </c>
      <c r="AF208" s="24">
        <v>3634.3493105177499</v>
      </c>
      <c r="AG208" s="24">
        <v>4.8520080397592302</v>
      </c>
      <c r="AH208" s="22">
        <v>7.3400512996402103</v>
      </c>
      <c r="AI208" s="22">
        <v>3646.5413698571501</v>
      </c>
      <c r="AJ208" s="22">
        <v>244424.39581306101</v>
      </c>
      <c r="AK208" s="22">
        <v>43880.092269348803</v>
      </c>
    </row>
    <row r="209" spans="1:37" x14ac:dyDescent="0.25">
      <c r="A209" s="22" t="s">
        <v>143</v>
      </c>
      <c r="B209" s="22" t="s">
        <v>477</v>
      </c>
      <c r="C209" s="22" t="s">
        <v>426</v>
      </c>
      <c r="D209" s="22" t="s">
        <v>285</v>
      </c>
      <c r="E209" s="22" t="s">
        <v>286</v>
      </c>
      <c r="F209" s="23">
        <f t="shared" si="3"/>
        <v>318044.19316675037</v>
      </c>
      <c r="G209" s="22">
        <v>3291149.28</v>
      </c>
      <c r="H209" s="22">
        <v>4901.4399999999996</v>
      </c>
      <c r="I209" s="22">
        <v>7413.21</v>
      </c>
      <c r="M209" s="22">
        <v>1024906.15</v>
      </c>
      <c r="N209" s="22">
        <v>1526.22</v>
      </c>
      <c r="O209" s="22">
        <v>2308.61</v>
      </c>
      <c r="V209" s="22">
        <v>6427.66</v>
      </c>
      <c r="W209" s="22">
        <v>9721.82</v>
      </c>
      <c r="X209" s="22">
        <v>4332204.91</v>
      </c>
      <c r="Y209" s="24">
        <v>313297.52326840599</v>
      </c>
      <c r="Z209" s="24">
        <v>466.54221628133598</v>
      </c>
      <c r="AA209" s="24">
        <v>705.70509184850403</v>
      </c>
      <c r="AB209" s="24">
        <v>314469.77057653503</v>
      </c>
      <c r="AC209" s="24">
        <v>31395.9353381</v>
      </c>
      <c r="AD209" s="24">
        <v>46.574220189613598</v>
      </c>
      <c r="AE209" s="24">
        <v>70.449655506929901</v>
      </c>
      <c r="AF209" s="24">
        <v>4746.6698983444003</v>
      </c>
      <c r="AG209" s="24">
        <v>6.3370024565880696</v>
      </c>
      <c r="AH209" s="22">
        <v>9.5865305119343205</v>
      </c>
      <c r="AI209" s="22">
        <v>4762.5934313129201</v>
      </c>
      <c r="AJ209" s="22">
        <v>319232.36400784802</v>
      </c>
      <c r="AK209" s="22">
        <v>57309.9323470975</v>
      </c>
    </row>
    <row r="210" spans="1:37" x14ac:dyDescent="0.25">
      <c r="A210" s="22" t="s">
        <v>144</v>
      </c>
      <c r="B210" s="22" t="s">
        <v>478</v>
      </c>
      <c r="C210" s="22" t="s">
        <v>426</v>
      </c>
      <c r="D210" s="22" t="s">
        <v>335</v>
      </c>
      <c r="E210" s="22" t="s">
        <v>336</v>
      </c>
      <c r="F210" s="23">
        <f t="shared" si="3"/>
        <v>1699826.9131240065</v>
      </c>
      <c r="G210" s="22">
        <v>14717545.84</v>
      </c>
      <c r="H210" s="22">
        <v>21917.71</v>
      </c>
      <c r="I210" s="22">
        <v>33148.97</v>
      </c>
      <c r="M210" s="22">
        <v>8508183.5999999996</v>
      </c>
      <c r="N210" s="22">
        <v>12669.84</v>
      </c>
      <c r="O210" s="22">
        <v>19164.740000000002</v>
      </c>
      <c r="V210" s="22">
        <v>34587.550000000003</v>
      </c>
      <c r="W210" s="22">
        <v>52313.71</v>
      </c>
      <c r="X210" s="22">
        <v>23312630.699999999</v>
      </c>
      <c r="Y210" s="24">
        <v>1674457.74300812</v>
      </c>
      <c r="Z210" s="24">
        <v>2493.4931063917902</v>
      </c>
      <c r="AA210" s="24">
        <v>3771.7290199734098</v>
      </c>
      <c r="AB210" s="24">
        <v>1680722.96513447</v>
      </c>
      <c r="AC210" s="24">
        <v>167799.49766834301</v>
      </c>
      <c r="AD210" s="24">
        <v>248.921736777436</v>
      </c>
      <c r="AE210" s="24">
        <v>376.52698279783198</v>
      </c>
      <c r="AF210" s="24">
        <v>25369.170115886602</v>
      </c>
      <c r="AG210" s="24">
        <v>33.868901100969097</v>
      </c>
      <c r="AH210" s="22">
        <v>51.236409648630897</v>
      </c>
      <c r="AI210" s="22">
        <v>25454.275426636199</v>
      </c>
      <c r="AJ210" s="22">
        <v>1706177.2405611</v>
      </c>
      <c r="AK210" s="22">
        <v>306300.09125989099</v>
      </c>
    </row>
    <row r="211" spans="1:37" x14ac:dyDescent="0.25">
      <c r="A211" s="22" t="s">
        <v>145</v>
      </c>
      <c r="B211" s="22" t="s">
        <v>479</v>
      </c>
      <c r="C211" s="22" t="s">
        <v>426</v>
      </c>
      <c r="D211" s="22" t="s">
        <v>323</v>
      </c>
      <c r="E211" s="22" t="s">
        <v>324</v>
      </c>
      <c r="F211" s="23">
        <f t="shared" si="3"/>
        <v>57583.511075142291</v>
      </c>
      <c r="G211" s="22">
        <v>757357.29</v>
      </c>
      <c r="H211" s="22">
        <v>1127.81</v>
      </c>
      <c r="I211" s="22">
        <v>1706</v>
      </c>
      <c r="V211" s="22">
        <v>1127.81</v>
      </c>
      <c r="W211" s="22">
        <v>1706</v>
      </c>
      <c r="X211" s="22">
        <v>760191.1</v>
      </c>
      <c r="Y211" s="24">
        <v>56724.102462976203</v>
      </c>
      <c r="Z211" s="24">
        <v>84.469828899771002</v>
      </c>
      <c r="AA211" s="24">
        <v>127.771479076107</v>
      </c>
      <c r="AB211" s="24">
        <v>56936.343770952</v>
      </c>
      <c r="AC211" s="24">
        <v>5684.3930154030204</v>
      </c>
      <c r="AD211" s="24">
        <v>8.4324983184177693</v>
      </c>
      <c r="AE211" s="24">
        <v>12.7552667371934</v>
      </c>
      <c r="AF211" s="24">
        <v>859.40861216608505</v>
      </c>
      <c r="AG211" s="24">
        <v>1.1473463719078001</v>
      </c>
      <c r="AH211" s="22">
        <v>1.73568987504754</v>
      </c>
      <c r="AI211" s="22">
        <v>862.29164841303998</v>
      </c>
      <c r="AJ211" s="22">
        <v>57798.635419364997</v>
      </c>
      <c r="AK211" s="22">
        <v>10376.253347411001</v>
      </c>
    </row>
    <row r="212" spans="1:37" x14ac:dyDescent="0.25">
      <c r="A212" s="22" t="s">
        <v>145</v>
      </c>
      <c r="B212" s="22" t="s">
        <v>479</v>
      </c>
      <c r="C212" s="22" t="s">
        <v>426</v>
      </c>
      <c r="D212" s="22" t="s">
        <v>335</v>
      </c>
      <c r="E212" s="22" t="s">
        <v>336</v>
      </c>
      <c r="F212" s="23">
        <f t="shared" si="3"/>
        <v>27922.053129623768</v>
      </c>
      <c r="G212" s="22">
        <v>341631.08</v>
      </c>
      <c r="H212" s="22">
        <v>508.7</v>
      </c>
      <c r="I212" s="22">
        <v>769.58</v>
      </c>
      <c r="V212" s="22">
        <v>508.7</v>
      </c>
      <c r="W212" s="22">
        <v>769.58</v>
      </c>
      <c r="X212" s="22">
        <v>342909.36</v>
      </c>
      <c r="Y212" s="24">
        <v>27505.328749993299</v>
      </c>
      <c r="Z212" s="24">
        <v>40.959139811615003</v>
      </c>
      <c r="AA212" s="24">
        <v>61.955965903364003</v>
      </c>
      <c r="AB212" s="24">
        <v>27608.243855708301</v>
      </c>
      <c r="AC212" s="24">
        <v>2756.3432800017199</v>
      </c>
      <c r="AD212" s="24">
        <v>4.0888904075800898</v>
      </c>
      <c r="AE212" s="24">
        <v>6.1849864462969002</v>
      </c>
      <c r="AF212" s="24">
        <v>416.724379630469</v>
      </c>
      <c r="AG212" s="24">
        <v>0.55634444231302105</v>
      </c>
      <c r="AH212" s="22">
        <v>0.84163025151333803</v>
      </c>
      <c r="AI212" s="22">
        <v>418.12235432429497</v>
      </c>
      <c r="AJ212" s="22">
        <v>28026.3662100326</v>
      </c>
      <c r="AK212" s="22">
        <v>5031.4107606973703</v>
      </c>
    </row>
    <row r="213" spans="1:37" x14ac:dyDescent="0.25">
      <c r="A213" s="22" t="s">
        <v>146</v>
      </c>
      <c r="B213" s="22" t="s">
        <v>480</v>
      </c>
      <c r="C213" s="22" t="s">
        <v>426</v>
      </c>
      <c r="D213" s="22" t="s">
        <v>304</v>
      </c>
      <c r="E213" s="22" t="s">
        <v>305</v>
      </c>
      <c r="F213" s="23">
        <f t="shared" si="3"/>
        <v>3137658.4352403339</v>
      </c>
      <c r="G213" s="22">
        <v>41947801.539999999</v>
      </c>
      <c r="H213" s="22">
        <v>62458.99</v>
      </c>
      <c r="I213" s="22">
        <v>94492.92</v>
      </c>
      <c r="V213" s="22">
        <v>62458.99</v>
      </c>
      <c r="W213" s="22">
        <v>94492.92</v>
      </c>
      <c r="X213" s="22">
        <v>42104753.450000003</v>
      </c>
      <c r="Y213" s="24">
        <v>3090830.26115209</v>
      </c>
      <c r="Z213" s="24">
        <v>4602.6625266815299</v>
      </c>
      <c r="AA213" s="24">
        <v>6962.11904037557</v>
      </c>
      <c r="AB213" s="24">
        <v>3102395.0427191802</v>
      </c>
      <c r="AC213" s="24">
        <v>309735.95323925698</v>
      </c>
      <c r="AD213" s="24">
        <v>459.47700972931102</v>
      </c>
      <c r="AE213" s="24">
        <v>695.01962495558996</v>
      </c>
      <c r="AF213" s="24">
        <v>46828.174088243701</v>
      </c>
      <c r="AG213" s="24">
        <v>62.517567176566899</v>
      </c>
      <c r="AH213" s="22">
        <v>94.575719257768498</v>
      </c>
      <c r="AI213" s="22">
        <v>46985.267374677998</v>
      </c>
      <c r="AJ213" s="22">
        <v>3149380.3100938601</v>
      </c>
      <c r="AK213" s="22">
        <v>565389.95683508797</v>
      </c>
    </row>
    <row r="214" spans="1:37" x14ac:dyDescent="0.25">
      <c r="A214" s="22" t="s">
        <v>146</v>
      </c>
      <c r="B214" s="22" t="s">
        <v>480</v>
      </c>
      <c r="C214" s="22" t="s">
        <v>426</v>
      </c>
      <c r="D214" s="22" t="s">
        <v>359</v>
      </c>
      <c r="E214" s="22" t="s">
        <v>360</v>
      </c>
      <c r="F214" s="23">
        <f t="shared" si="3"/>
        <v>154302.33250396018</v>
      </c>
      <c r="G214" s="22">
        <v>1871493.48</v>
      </c>
      <c r="H214" s="22">
        <v>2786.81</v>
      </c>
      <c r="I214" s="22">
        <v>4215.6499999999996</v>
      </c>
      <c r="V214" s="22">
        <v>2786.81</v>
      </c>
      <c r="W214" s="22">
        <v>4215.6499999999996</v>
      </c>
      <c r="X214" s="22">
        <v>1878495.94</v>
      </c>
      <c r="Y214" s="24">
        <v>151999.43796075199</v>
      </c>
      <c r="Z214" s="24">
        <v>226.34763724494599</v>
      </c>
      <c r="AA214" s="24">
        <v>342.37991046192798</v>
      </c>
      <c r="AB214" s="24">
        <v>152568.165508459</v>
      </c>
      <c r="AC214" s="24">
        <v>15232.053148302</v>
      </c>
      <c r="AD214" s="24">
        <v>22.5959503875015</v>
      </c>
      <c r="AE214" s="24">
        <v>34.179357467936001</v>
      </c>
      <c r="AF214" s="24">
        <v>2302.89454320818</v>
      </c>
      <c r="AG214" s="24">
        <v>3.0744603459076698</v>
      </c>
      <c r="AH214" s="22">
        <v>4.6510014972670399</v>
      </c>
      <c r="AI214" s="22">
        <v>2310.6200050513498</v>
      </c>
      <c r="AJ214" s="22">
        <v>154878.78551351</v>
      </c>
      <c r="AK214" s="22">
        <v>27804.488894370701</v>
      </c>
    </row>
    <row r="215" spans="1:37" x14ac:dyDescent="0.25">
      <c r="A215" s="22" t="s">
        <v>147</v>
      </c>
      <c r="B215" s="22" t="s">
        <v>481</v>
      </c>
      <c r="C215" s="22" t="s">
        <v>426</v>
      </c>
      <c r="D215" s="22" t="s">
        <v>304</v>
      </c>
      <c r="E215" s="22" t="s">
        <v>305</v>
      </c>
      <c r="F215" s="23">
        <f t="shared" si="3"/>
        <v>55244.642989789798</v>
      </c>
      <c r="G215" s="22">
        <v>668303.76</v>
      </c>
      <c r="H215" s="22">
        <v>995.46</v>
      </c>
      <c r="I215" s="22">
        <v>1504.99</v>
      </c>
      <c r="V215" s="22">
        <v>995.46</v>
      </c>
      <c r="W215" s="22">
        <v>1504.99</v>
      </c>
      <c r="X215" s="22">
        <v>670804.21</v>
      </c>
      <c r="Y215" s="24">
        <v>54420.140956577801</v>
      </c>
      <c r="Z215" s="24">
        <v>81.038919780846896</v>
      </c>
      <c r="AA215" s="24">
        <v>122.581787475921</v>
      </c>
      <c r="AB215" s="24">
        <v>54623.761663834601</v>
      </c>
      <c r="AC215" s="24">
        <v>5453.5101608571103</v>
      </c>
      <c r="AD215" s="24">
        <v>8.0899957367992492</v>
      </c>
      <c r="AE215" s="24">
        <v>12.237186374558799</v>
      </c>
      <c r="AF215" s="24">
        <v>824.50203321199501</v>
      </c>
      <c r="AG215" s="24">
        <v>1.10074463188364</v>
      </c>
      <c r="AH215" s="22">
        <v>1.6651914010905999</v>
      </c>
      <c r="AI215" s="22">
        <v>827.26796924496898</v>
      </c>
      <c r="AJ215" s="22">
        <v>55451.029633079503</v>
      </c>
      <c r="AK215" s="22">
        <v>9954.8013144762608</v>
      </c>
    </row>
    <row r="216" spans="1:37" x14ac:dyDescent="0.25">
      <c r="A216" s="22" t="s">
        <v>148</v>
      </c>
      <c r="B216" s="22" t="s">
        <v>482</v>
      </c>
      <c r="C216" s="22" t="s">
        <v>426</v>
      </c>
      <c r="D216" s="22" t="s">
        <v>304</v>
      </c>
      <c r="E216" s="22" t="s">
        <v>305</v>
      </c>
      <c r="F216" s="23">
        <f t="shared" si="3"/>
        <v>99425.373725893907</v>
      </c>
      <c r="G216" s="22">
        <v>1194552.6200000001</v>
      </c>
      <c r="H216" s="22">
        <v>1779.11</v>
      </c>
      <c r="I216" s="22">
        <v>2690.09</v>
      </c>
      <c r="V216" s="22">
        <v>1779.11</v>
      </c>
      <c r="W216" s="22">
        <v>2690.09</v>
      </c>
      <c r="X216" s="22">
        <v>1199021.82</v>
      </c>
      <c r="Y216" s="24">
        <v>97941.493690573305</v>
      </c>
      <c r="Z216" s="24">
        <v>145.84807580420701</v>
      </c>
      <c r="AA216" s="24">
        <v>220.61397183932999</v>
      </c>
      <c r="AB216" s="24">
        <v>98307.9557382169</v>
      </c>
      <c r="AC216" s="24">
        <v>9814.8391685447605</v>
      </c>
      <c r="AD216" s="24">
        <v>14.5597981279672</v>
      </c>
      <c r="AE216" s="24">
        <v>22.023616459701401</v>
      </c>
      <c r="AF216" s="24">
        <v>1483.8800353206</v>
      </c>
      <c r="AG216" s="24">
        <v>1.9810417894002701</v>
      </c>
      <c r="AH216" s="22">
        <v>2.9968928826528902</v>
      </c>
      <c r="AI216" s="22">
        <v>1488.8579699926499</v>
      </c>
      <c r="AJ216" s="22">
        <v>99796.813708209593</v>
      </c>
      <c r="AK216" s="22">
        <v>17915.942388387601</v>
      </c>
    </row>
    <row r="217" spans="1:37" x14ac:dyDescent="0.25">
      <c r="A217" s="22" t="s">
        <v>149</v>
      </c>
      <c r="B217" s="22" t="s">
        <v>483</v>
      </c>
      <c r="C217" s="22" t="s">
        <v>426</v>
      </c>
      <c r="D217" s="22" t="s">
        <v>366</v>
      </c>
      <c r="E217" s="22" t="s">
        <v>367</v>
      </c>
      <c r="F217" s="23">
        <f t="shared" si="3"/>
        <v>987964.72871190589</v>
      </c>
      <c r="G217" s="22">
        <v>13350212.01</v>
      </c>
      <c r="H217" s="22">
        <v>19880.82</v>
      </c>
      <c r="I217" s="22">
        <v>30070.76</v>
      </c>
      <c r="V217" s="22">
        <v>19880.82</v>
      </c>
      <c r="W217" s="22">
        <v>30070.76</v>
      </c>
      <c r="X217" s="22">
        <v>13400163.59</v>
      </c>
      <c r="Y217" s="24">
        <v>973219.78904891596</v>
      </c>
      <c r="Z217" s="24">
        <v>1449.2553398139401</v>
      </c>
      <c r="AA217" s="24">
        <v>2192.1851234761498</v>
      </c>
      <c r="AB217" s="24">
        <v>976861.22951220605</v>
      </c>
      <c r="AC217" s="24">
        <v>97527.568197839995</v>
      </c>
      <c r="AD217" s="24">
        <v>144.677022260635</v>
      </c>
      <c r="AE217" s="24">
        <v>218.84309252059501</v>
      </c>
      <c r="AF217" s="24">
        <v>14744.9396629899</v>
      </c>
      <c r="AG217" s="24">
        <v>19.685109954496902</v>
      </c>
      <c r="AH217" s="22">
        <v>29.779364692115202</v>
      </c>
      <c r="AI217" s="22">
        <v>14794.4041376365</v>
      </c>
      <c r="AJ217" s="22">
        <v>991655.633649842</v>
      </c>
      <c r="AK217" s="22">
        <v>178026.176802968</v>
      </c>
    </row>
    <row r="218" spans="1:37" x14ac:dyDescent="0.25">
      <c r="A218" s="22" t="s">
        <v>150</v>
      </c>
      <c r="B218" s="22" t="s">
        <v>484</v>
      </c>
      <c r="C218" s="22" t="s">
        <v>426</v>
      </c>
      <c r="D218" s="22" t="s">
        <v>335</v>
      </c>
      <c r="E218" s="22" t="s">
        <v>336</v>
      </c>
      <c r="F218" s="23">
        <f t="shared" si="3"/>
        <v>802307.20279869542</v>
      </c>
      <c r="G218" s="22">
        <v>6749469.0700000003</v>
      </c>
      <c r="H218" s="22">
        <v>10051.27</v>
      </c>
      <c r="I218" s="22">
        <v>15202.3</v>
      </c>
      <c r="M218" s="22">
        <v>4185248.22</v>
      </c>
      <c r="N218" s="22">
        <v>6232.4</v>
      </c>
      <c r="O218" s="22">
        <v>9427.2999999999993</v>
      </c>
      <c r="V218" s="22">
        <v>16283.67</v>
      </c>
      <c r="W218" s="22">
        <v>24629.599999999999</v>
      </c>
      <c r="X218" s="22">
        <v>10975630.560000001</v>
      </c>
      <c r="Y218" s="24">
        <v>790333.12016969</v>
      </c>
      <c r="Z218" s="24">
        <v>1176.9124693485001</v>
      </c>
      <c r="AA218" s="24">
        <v>1780.2314514141699</v>
      </c>
      <c r="AB218" s="24">
        <v>793290.26409044699</v>
      </c>
      <c r="AC218" s="24">
        <v>79200.267135585993</v>
      </c>
      <c r="AD218" s="24">
        <v>117.48943425082901</v>
      </c>
      <c r="AE218" s="24">
        <v>177.71827708498901</v>
      </c>
      <c r="AF218" s="24">
        <v>11974.082629005399</v>
      </c>
      <c r="AG218" s="24">
        <v>15.9859001490418</v>
      </c>
      <c r="AH218" s="22">
        <v>24.183250770276</v>
      </c>
      <c r="AI218" s="22">
        <v>12014.2517799248</v>
      </c>
      <c r="AJ218" s="22">
        <v>805304.51587037195</v>
      </c>
      <c r="AK218" s="22">
        <v>144571.642874557</v>
      </c>
    </row>
    <row r="219" spans="1:37" x14ac:dyDescent="0.25">
      <c r="A219" s="22" t="s">
        <v>150</v>
      </c>
      <c r="B219" s="22" t="s">
        <v>484</v>
      </c>
      <c r="C219" s="22" t="s">
        <v>426</v>
      </c>
      <c r="D219" s="22" t="s">
        <v>285</v>
      </c>
      <c r="E219" s="22" t="s">
        <v>286</v>
      </c>
      <c r="F219" s="23">
        <f t="shared" si="3"/>
        <v>38046.108432198322</v>
      </c>
      <c r="G219" s="22">
        <v>468959.36</v>
      </c>
      <c r="H219" s="22">
        <v>698.46</v>
      </c>
      <c r="I219" s="22">
        <v>1056.4100000000001</v>
      </c>
      <c r="V219" s="22">
        <v>698.46</v>
      </c>
      <c r="W219" s="22">
        <v>1056.4100000000001</v>
      </c>
      <c r="X219" s="22">
        <v>470714.23</v>
      </c>
      <c r="Y219" s="24">
        <v>37478.286973660601</v>
      </c>
      <c r="Z219" s="24">
        <v>55.810216488799</v>
      </c>
      <c r="AA219" s="24">
        <v>84.420132294035099</v>
      </c>
      <c r="AB219" s="24">
        <v>37618.517322443397</v>
      </c>
      <c r="AC219" s="24">
        <v>3755.7458550159299</v>
      </c>
      <c r="AD219" s="24">
        <v>5.5714516081152601</v>
      </c>
      <c r="AE219" s="24">
        <v>8.4275559497780606</v>
      </c>
      <c r="AF219" s="24">
        <v>567.82145853771897</v>
      </c>
      <c r="AG219" s="24">
        <v>0.75806534996503405</v>
      </c>
      <c r="AH219" s="22">
        <v>1.1467908774320901</v>
      </c>
      <c r="AI219" s="22">
        <v>569.72631476511594</v>
      </c>
      <c r="AJ219" s="22">
        <v>38188.243637208499</v>
      </c>
      <c r="AK219" s="22">
        <v>6855.7135994178097</v>
      </c>
    </row>
    <row r="220" spans="1:37" x14ac:dyDescent="0.25">
      <c r="A220" s="22" t="s">
        <v>151</v>
      </c>
      <c r="B220" s="22" t="s">
        <v>485</v>
      </c>
      <c r="C220" s="22" t="s">
        <v>426</v>
      </c>
      <c r="D220" s="22" t="s">
        <v>285</v>
      </c>
      <c r="E220" s="22" t="s">
        <v>286</v>
      </c>
      <c r="F220" s="23">
        <f t="shared" si="3"/>
        <v>293457.70690471423</v>
      </c>
      <c r="G220" s="22">
        <v>3741618.04</v>
      </c>
      <c r="H220" s="22">
        <v>5572.18</v>
      </c>
      <c r="I220" s="22">
        <v>8428.08</v>
      </c>
      <c r="M220" s="22">
        <v>214856.95999999999</v>
      </c>
      <c r="N220" s="22">
        <v>319.95</v>
      </c>
      <c r="O220" s="22">
        <v>483.97</v>
      </c>
      <c r="V220" s="22">
        <v>5892.13</v>
      </c>
      <c r="W220" s="22">
        <v>8912.0499999999993</v>
      </c>
      <c r="X220" s="22">
        <v>3971279.18</v>
      </c>
      <c r="Y220" s="24">
        <v>289077.979515502</v>
      </c>
      <c r="Z220" s="24">
        <v>430.47604510421701</v>
      </c>
      <c r="AA220" s="24">
        <v>651.15038833756705</v>
      </c>
      <c r="AB220" s="24">
        <v>290159.60594894801</v>
      </c>
      <c r="AC220" s="24">
        <v>28968.864668296101</v>
      </c>
      <c r="AD220" s="24">
        <v>42.973788395691898</v>
      </c>
      <c r="AE220" s="24">
        <v>65.003527186899703</v>
      </c>
      <c r="AF220" s="24">
        <v>4379.7273892122503</v>
      </c>
      <c r="AG220" s="24">
        <v>5.8471188894564996</v>
      </c>
      <c r="AH220" s="22">
        <v>8.8454413620130197</v>
      </c>
      <c r="AI220" s="22">
        <v>4394.4199494637196</v>
      </c>
      <c r="AJ220" s="22">
        <v>294554.025898411</v>
      </c>
      <c r="AK220" s="22">
        <v>52879.573627403799</v>
      </c>
    </row>
    <row r="221" spans="1:37" x14ac:dyDescent="0.25">
      <c r="A221" s="22" t="s">
        <v>152</v>
      </c>
      <c r="B221" s="22" t="s">
        <v>486</v>
      </c>
      <c r="C221" s="22" t="s">
        <v>426</v>
      </c>
      <c r="D221" s="22" t="s">
        <v>285</v>
      </c>
      <c r="E221" s="22" t="s">
        <v>286</v>
      </c>
      <c r="F221" s="23">
        <f t="shared" si="3"/>
        <v>650129.05063785438</v>
      </c>
      <c r="G221" s="22">
        <v>8494960.3499999996</v>
      </c>
      <c r="H221" s="22">
        <v>12651.17</v>
      </c>
      <c r="I221" s="22">
        <v>19135.490000000002</v>
      </c>
      <c r="M221" s="22">
        <v>341212.9</v>
      </c>
      <c r="N221" s="22">
        <v>508.11</v>
      </c>
      <c r="O221" s="22">
        <v>768.58</v>
      </c>
      <c r="V221" s="22">
        <v>13159.28</v>
      </c>
      <c r="W221" s="22">
        <v>19904.07</v>
      </c>
      <c r="X221" s="22">
        <v>8869236.5999999996</v>
      </c>
      <c r="Y221" s="24">
        <v>640426.16009316104</v>
      </c>
      <c r="Z221" s="24">
        <v>953.68080831976397</v>
      </c>
      <c r="AA221" s="24">
        <v>1442.56488308602</v>
      </c>
      <c r="AB221" s="24">
        <v>642822.40578456805</v>
      </c>
      <c r="AC221" s="24">
        <v>64177.903805804301</v>
      </c>
      <c r="AD221" s="24">
        <v>95.204547689715596</v>
      </c>
      <c r="AE221" s="24">
        <v>144.009444712706</v>
      </c>
      <c r="AF221" s="24">
        <v>9702.8905446933404</v>
      </c>
      <c r="AG221" s="24">
        <v>12.953763909129901</v>
      </c>
      <c r="AH221" s="22">
        <v>19.596276600802899</v>
      </c>
      <c r="AI221" s="22">
        <v>9735.4405852032705</v>
      </c>
      <c r="AJ221" s="22">
        <v>652557.84636977199</v>
      </c>
      <c r="AK221" s="22">
        <v>117149.92038557801</v>
      </c>
    </row>
    <row r="222" spans="1:37" x14ac:dyDescent="0.25">
      <c r="A222" s="22" t="s">
        <v>153</v>
      </c>
      <c r="B222" s="22" t="s">
        <v>487</v>
      </c>
      <c r="C222" s="22" t="s">
        <v>426</v>
      </c>
      <c r="D222" s="22" t="s">
        <v>285</v>
      </c>
      <c r="E222" s="22" t="s">
        <v>286</v>
      </c>
      <c r="F222" s="23">
        <f t="shared" si="3"/>
        <v>307878.0209478474</v>
      </c>
      <c r="G222" s="22">
        <v>3058821.01</v>
      </c>
      <c r="H222" s="22">
        <v>4554.6899999999996</v>
      </c>
      <c r="I222" s="22">
        <v>6889.96</v>
      </c>
      <c r="M222" s="22">
        <v>1107302.98</v>
      </c>
      <c r="N222" s="22">
        <v>1648.92</v>
      </c>
      <c r="O222" s="22">
        <v>2494.21</v>
      </c>
      <c r="V222" s="22">
        <v>6203.61</v>
      </c>
      <c r="W222" s="22">
        <v>9384.17</v>
      </c>
      <c r="X222" s="22">
        <v>4181711.77</v>
      </c>
      <c r="Y222" s="24">
        <v>303283.07670497498</v>
      </c>
      <c r="Z222" s="24">
        <v>451.62934957554501</v>
      </c>
      <c r="AA222" s="24">
        <v>683.14747515216095</v>
      </c>
      <c r="AB222" s="24">
        <v>304417.853529702</v>
      </c>
      <c r="AC222" s="24">
        <v>30392.375164262899</v>
      </c>
      <c r="AD222" s="24">
        <v>45.085491409710201</v>
      </c>
      <c r="AE222" s="24">
        <v>68.197756725577094</v>
      </c>
      <c r="AF222" s="24">
        <v>4594.9442428723996</v>
      </c>
      <c r="AG222" s="24">
        <v>6.1344423729831696</v>
      </c>
      <c r="AH222" s="22">
        <v>9.2801003921290803</v>
      </c>
      <c r="AI222" s="22">
        <v>4610.3587856375098</v>
      </c>
      <c r="AJ222" s="22">
        <v>309028.21231534</v>
      </c>
      <c r="AK222" s="22">
        <v>55478.040255032603</v>
      </c>
    </row>
    <row r="223" spans="1:37" x14ac:dyDescent="0.25">
      <c r="A223" s="22" t="s">
        <v>154</v>
      </c>
      <c r="B223" s="22" t="s">
        <v>488</v>
      </c>
      <c r="C223" s="22" t="s">
        <v>426</v>
      </c>
      <c r="D223" s="22" t="s">
        <v>285</v>
      </c>
      <c r="E223" s="22" t="s">
        <v>286</v>
      </c>
      <c r="F223" s="23">
        <f t="shared" si="3"/>
        <v>996627.07355913124</v>
      </c>
      <c r="G223" s="22">
        <v>9009884.1400000006</v>
      </c>
      <c r="H223" s="22">
        <v>13419.68</v>
      </c>
      <c r="I223" s="22">
        <v>20296.88</v>
      </c>
      <c r="M223" s="22">
        <v>4708200.7</v>
      </c>
      <c r="N223" s="22">
        <v>7011.14</v>
      </c>
      <c r="O223" s="22">
        <v>10605.26</v>
      </c>
      <c r="V223" s="22">
        <v>20430.82</v>
      </c>
      <c r="W223" s="22">
        <v>30902.14</v>
      </c>
      <c r="X223" s="22">
        <v>13769417.800000001</v>
      </c>
      <c r="Y223" s="24">
        <v>981752.85220385098</v>
      </c>
      <c r="Z223" s="24">
        <v>1461.9622259426001</v>
      </c>
      <c r="AA223" s="24">
        <v>2211.4059043882899</v>
      </c>
      <c r="AB223" s="24">
        <v>985426.22033418401</v>
      </c>
      <c r="AC223" s="24">
        <v>98382.677092807106</v>
      </c>
      <c r="AD223" s="24">
        <v>145.945531369582</v>
      </c>
      <c r="AE223" s="24">
        <v>220.761879982176</v>
      </c>
      <c r="AF223" s="24">
        <v>14874.2213552802</v>
      </c>
      <c r="AG223" s="24">
        <v>19.857706410366099</v>
      </c>
      <c r="AH223" s="22">
        <v>30.040466246324399</v>
      </c>
      <c r="AI223" s="22">
        <v>14924.1195279369</v>
      </c>
      <c r="AJ223" s="22">
        <v>1000350.33986212</v>
      </c>
      <c r="AK223" s="22">
        <v>179587.08691417301</v>
      </c>
    </row>
    <row r="224" spans="1:37" x14ac:dyDescent="0.25">
      <c r="A224" s="22" t="s">
        <v>155</v>
      </c>
      <c r="B224" s="22" t="s">
        <v>489</v>
      </c>
      <c r="C224" s="22" t="s">
        <v>426</v>
      </c>
      <c r="D224" s="22" t="s">
        <v>285</v>
      </c>
      <c r="E224" s="22" t="s">
        <v>286</v>
      </c>
      <c r="F224" s="23">
        <f t="shared" si="3"/>
        <v>2864030.7613828238</v>
      </c>
      <c r="G224" s="22">
        <v>32081023.059999999</v>
      </c>
      <c r="H224" s="22">
        <v>47771.46</v>
      </c>
      <c r="I224" s="22">
        <v>72264.75</v>
      </c>
      <c r="M224" s="22">
        <v>6203461.6100000003</v>
      </c>
      <c r="N224" s="22">
        <v>9237.7999999999993</v>
      </c>
      <c r="O224" s="22">
        <v>13973.34</v>
      </c>
      <c r="S224" s="22">
        <v>404453.64</v>
      </c>
      <c r="T224" s="22">
        <v>602.29</v>
      </c>
      <c r="U224" s="22">
        <v>911.03</v>
      </c>
      <c r="V224" s="22">
        <v>57611.55</v>
      </c>
      <c r="W224" s="22">
        <v>87149.119999999995</v>
      </c>
      <c r="X224" s="22">
        <v>38833698.979999997</v>
      </c>
      <c r="Y224" s="24">
        <v>2821286.3601485998</v>
      </c>
      <c r="Z224" s="24">
        <v>4201.2753868606897</v>
      </c>
      <c r="AA224" s="24">
        <v>6354.96937080322</v>
      </c>
      <c r="AB224" s="24">
        <v>2831842.60490626</v>
      </c>
      <c r="AC224" s="24">
        <v>282724.62293692998</v>
      </c>
      <c r="AD224" s="24">
        <v>419.40712069535499</v>
      </c>
      <c r="AE224" s="24">
        <v>634.40862884764601</v>
      </c>
      <c r="AF224" s="24">
        <v>42744.401234224002</v>
      </c>
      <c r="AG224" s="24">
        <v>57.065559945750799</v>
      </c>
      <c r="AH224" s="22">
        <v>86.327997400698806</v>
      </c>
      <c r="AI224" s="22">
        <v>42887.794791570399</v>
      </c>
      <c r="AJ224" s="22">
        <v>2874730.39969783</v>
      </c>
      <c r="AK224" s="22">
        <v>516083.65346935001</v>
      </c>
    </row>
    <row r="225" spans="1:37" x14ac:dyDescent="0.25">
      <c r="A225" s="22" t="s">
        <v>156</v>
      </c>
      <c r="B225" s="22" t="s">
        <v>490</v>
      </c>
      <c r="C225" s="22" t="s">
        <v>426</v>
      </c>
      <c r="D225" s="22" t="s">
        <v>341</v>
      </c>
      <c r="E225" s="22" t="s">
        <v>342</v>
      </c>
      <c r="F225" s="23">
        <f t="shared" si="3"/>
        <v>22490673.084970199</v>
      </c>
      <c r="G225" s="22">
        <v>294607406.58999997</v>
      </c>
      <c r="H225" s="22">
        <v>438692.49</v>
      </c>
      <c r="I225" s="22">
        <v>663607.94999999995</v>
      </c>
      <c r="M225" s="22">
        <v>8039078.1799999997</v>
      </c>
      <c r="N225" s="22">
        <v>11971.26</v>
      </c>
      <c r="O225" s="22">
        <v>18108.080000000002</v>
      </c>
      <c r="V225" s="22">
        <v>450663.75</v>
      </c>
      <c r="W225" s="22">
        <v>681716.03</v>
      </c>
      <c r="X225" s="22">
        <v>303778864.55000001</v>
      </c>
      <c r="Y225" s="24">
        <v>22155009.667061199</v>
      </c>
      <c r="Z225" s="24">
        <v>32991.793544817599</v>
      </c>
      <c r="AA225" s="24">
        <v>49904.330486673804</v>
      </c>
      <c r="AB225" s="24">
        <v>22237905.7910886</v>
      </c>
      <c r="AC225" s="24">
        <v>2220181.1353497198</v>
      </c>
      <c r="AD225" s="24">
        <v>3293.5220417886599</v>
      </c>
      <c r="AE225" s="24">
        <v>4981.8868099961401</v>
      </c>
      <c r="AF225" s="24">
        <v>335663.41790900001</v>
      </c>
      <c r="AG225" s="24">
        <v>448.12467465201098</v>
      </c>
      <c r="AH225" s="22">
        <v>677.91686939240196</v>
      </c>
      <c r="AI225" s="22">
        <v>336789.45945304399</v>
      </c>
      <c r="AJ225" s="22">
        <v>22574695.250541601</v>
      </c>
      <c r="AK225" s="22">
        <v>4052703.9342824202</v>
      </c>
    </row>
    <row r="226" spans="1:37" x14ac:dyDescent="0.25">
      <c r="A226" s="22" t="s">
        <v>158</v>
      </c>
      <c r="B226" s="22" t="s">
        <v>491</v>
      </c>
      <c r="C226" s="22" t="s">
        <v>426</v>
      </c>
      <c r="D226" s="22" t="s">
        <v>289</v>
      </c>
      <c r="E226" s="22" t="s">
        <v>290</v>
      </c>
      <c r="F226" s="23">
        <f t="shared" si="3"/>
        <v>1193439.7070245808</v>
      </c>
      <c r="G226" s="22">
        <v>15229840.279999999</v>
      </c>
      <c r="H226" s="22">
        <v>22678.38</v>
      </c>
      <c r="I226" s="22">
        <v>34305.379999999997</v>
      </c>
      <c r="V226" s="22">
        <v>22678.38</v>
      </c>
      <c r="W226" s="22">
        <v>34305.379999999997</v>
      </c>
      <c r="X226" s="22">
        <v>15286824.039999999</v>
      </c>
      <c r="Y226" s="24">
        <v>1175628.1435552801</v>
      </c>
      <c r="Z226" s="24">
        <v>1750.6686460767601</v>
      </c>
      <c r="AA226" s="24">
        <v>2648.1114644405102</v>
      </c>
      <c r="AB226" s="24">
        <v>1180026.9236657899</v>
      </c>
      <c r="AC226" s="24">
        <v>117811.161704688</v>
      </c>
      <c r="AD226" s="24">
        <v>174.76666730708001</v>
      </c>
      <c r="AE226" s="24">
        <v>264.35765227527702</v>
      </c>
      <c r="AF226" s="24">
        <v>17811.563469300701</v>
      </c>
      <c r="AG226" s="24">
        <v>23.779180747327999</v>
      </c>
      <c r="AH226" s="22">
        <v>35.972818906842903</v>
      </c>
      <c r="AI226" s="22">
        <v>17871.315468954901</v>
      </c>
      <c r="AJ226" s="22">
        <v>1197898.2391347501</v>
      </c>
      <c r="AK226" s="22">
        <v>215051.713997996</v>
      </c>
    </row>
    <row r="227" spans="1:37" x14ac:dyDescent="0.25">
      <c r="A227" s="22" t="s">
        <v>159</v>
      </c>
      <c r="B227" s="22" t="s">
        <v>492</v>
      </c>
      <c r="C227" s="22" t="s">
        <v>426</v>
      </c>
      <c r="D227" s="22" t="s">
        <v>285</v>
      </c>
      <c r="E227" s="22" t="s">
        <v>286</v>
      </c>
      <c r="F227" s="23">
        <f t="shared" si="3"/>
        <v>1583069.7944277718</v>
      </c>
      <c r="G227" s="22">
        <v>18339754.760000002</v>
      </c>
      <c r="H227" s="22">
        <v>27313.32</v>
      </c>
      <c r="I227" s="22">
        <v>41305.86</v>
      </c>
      <c r="M227" s="22">
        <v>3192446.06</v>
      </c>
      <c r="N227" s="22">
        <v>4753.9799999999996</v>
      </c>
      <c r="O227" s="22">
        <v>7191</v>
      </c>
      <c r="V227" s="22">
        <v>32067.3</v>
      </c>
      <c r="W227" s="22">
        <v>48496.86</v>
      </c>
      <c r="X227" s="22">
        <v>21612764.98</v>
      </c>
      <c r="Y227" s="24">
        <v>1559443.1730281101</v>
      </c>
      <c r="Z227" s="24">
        <v>2322.2209776796899</v>
      </c>
      <c r="AA227" s="24">
        <v>3512.6578009114401</v>
      </c>
      <c r="AB227" s="24">
        <v>1565278.05180675</v>
      </c>
      <c r="AC227" s="24">
        <v>156273.744247578</v>
      </c>
      <c r="AD227" s="24">
        <v>231.82388726637299</v>
      </c>
      <c r="AE227" s="24">
        <v>350.66422861623198</v>
      </c>
      <c r="AF227" s="24">
        <v>23626.621399661701</v>
      </c>
      <c r="AG227" s="24">
        <v>31.542525824842901</v>
      </c>
      <c r="AH227" s="22">
        <v>47.717100997644202</v>
      </c>
      <c r="AI227" s="22">
        <v>23705.8810264842</v>
      </c>
      <c r="AJ227" s="22">
        <v>1588983.9328332299</v>
      </c>
      <c r="AK227" s="22">
        <v>285261.05733145197</v>
      </c>
    </row>
    <row r="228" spans="1:37" x14ac:dyDescent="0.25">
      <c r="A228" s="22" t="s">
        <v>160</v>
      </c>
      <c r="B228" s="22" t="s">
        <v>493</v>
      </c>
      <c r="C228" s="22" t="s">
        <v>426</v>
      </c>
      <c r="D228" s="22" t="s">
        <v>285</v>
      </c>
      <c r="E228" s="22" t="s">
        <v>286</v>
      </c>
      <c r="F228" s="23">
        <f t="shared" si="3"/>
        <v>1081039.1761636643</v>
      </c>
      <c r="G228" s="22">
        <v>12404562.1</v>
      </c>
      <c r="H228" s="22">
        <v>18475.45</v>
      </c>
      <c r="I228" s="22">
        <v>27943.63</v>
      </c>
      <c r="M228" s="22">
        <v>2303475.65</v>
      </c>
      <c r="N228" s="22">
        <v>3430.19</v>
      </c>
      <c r="O228" s="22">
        <v>5188.6000000000004</v>
      </c>
      <c r="V228" s="22">
        <v>21905.64</v>
      </c>
      <c r="W228" s="22">
        <v>33132.230000000003</v>
      </c>
      <c r="X228" s="22">
        <v>14763075.619999999</v>
      </c>
      <c r="Y228" s="24">
        <v>1064905.1412505</v>
      </c>
      <c r="Z228" s="24">
        <v>1585.78718795906</v>
      </c>
      <c r="AA228" s="24">
        <v>2398.7070902851101</v>
      </c>
      <c r="AB228" s="24">
        <v>1068889.63552874</v>
      </c>
      <c r="AC228" s="24">
        <v>106715.47163055</v>
      </c>
      <c r="AD228" s="24">
        <v>158.306794170524</v>
      </c>
      <c r="AE228" s="24">
        <v>239.459921568521</v>
      </c>
      <c r="AF228" s="24">
        <v>16134.0349131644</v>
      </c>
      <c r="AG228" s="24">
        <v>21.539610099084701</v>
      </c>
      <c r="AH228" s="22">
        <v>32.584827107865898</v>
      </c>
      <c r="AI228" s="22">
        <v>16188.159350371299</v>
      </c>
      <c r="AJ228" s="22">
        <v>1085077.7948791101</v>
      </c>
      <c r="AK228" s="22">
        <v>194797.71485303101</v>
      </c>
    </row>
    <row r="229" spans="1:37" x14ac:dyDescent="0.25">
      <c r="A229" s="22" t="s">
        <v>161</v>
      </c>
      <c r="B229" s="22" t="s">
        <v>494</v>
      </c>
      <c r="C229" s="22" t="s">
        <v>426</v>
      </c>
      <c r="D229" s="22" t="s">
        <v>285</v>
      </c>
      <c r="E229" s="22" t="s">
        <v>286</v>
      </c>
      <c r="F229" s="23">
        <f t="shared" si="3"/>
        <v>747669.5158406212</v>
      </c>
      <c r="G229" s="22">
        <v>9029191.3399999999</v>
      </c>
      <c r="H229" s="22">
        <v>13444.01</v>
      </c>
      <c r="I229" s="22">
        <v>20341.349999999999</v>
      </c>
      <c r="M229" s="22">
        <v>1151737.82</v>
      </c>
      <c r="N229" s="22">
        <v>1715.09</v>
      </c>
      <c r="O229" s="22">
        <v>2594.3000000000002</v>
      </c>
      <c r="V229" s="22">
        <v>15159.1</v>
      </c>
      <c r="W229" s="22">
        <v>22935.65</v>
      </c>
      <c r="X229" s="22">
        <v>10219023.91</v>
      </c>
      <c r="Y229" s="24">
        <v>736510.87669279205</v>
      </c>
      <c r="Z229" s="24">
        <v>1096.76388306338</v>
      </c>
      <c r="AA229" s="24">
        <v>1658.9964380588101</v>
      </c>
      <c r="AB229" s="24">
        <v>739266.63701390196</v>
      </c>
      <c r="AC229" s="24">
        <v>73806.673025362703</v>
      </c>
      <c r="AD229" s="24">
        <v>109.48832082650399</v>
      </c>
      <c r="AE229" s="24">
        <v>165.61553693988699</v>
      </c>
      <c r="AF229" s="24">
        <v>11158.639147829201</v>
      </c>
      <c r="AG229" s="24">
        <v>14.897249062261</v>
      </c>
      <c r="AH229" s="22">
        <v>22.536354318559301</v>
      </c>
      <c r="AI229" s="22">
        <v>11196.07275121</v>
      </c>
      <c r="AJ229" s="22">
        <v>750462.70976511203</v>
      </c>
      <c r="AK229" s="22">
        <v>134726.211921924</v>
      </c>
    </row>
    <row r="230" spans="1:37" x14ac:dyDescent="0.25">
      <c r="A230" s="22" t="s">
        <v>162</v>
      </c>
      <c r="B230" s="22" t="s">
        <v>495</v>
      </c>
      <c r="C230" s="22" t="s">
        <v>426</v>
      </c>
      <c r="D230" s="22" t="s">
        <v>285</v>
      </c>
      <c r="E230" s="22" t="s">
        <v>286</v>
      </c>
      <c r="F230" s="23">
        <f t="shared" si="3"/>
        <v>2186944.4080928941</v>
      </c>
      <c r="G230" s="22">
        <v>23384124.370000001</v>
      </c>
      <c r="H230" s="22">
        <v>34822.82</v>
      </c>
      <c r="I230" s="22">
        <v>52669.37</v>
      </c>
      <c r="M230" s="22">
        <v>5781848.54</v>
      </c>
      <c r="N230" s="22">
        <v>8609.9599999999991</v>
      </c>
      <c r="O230" s="22">
        <v>13023.65</v>
      </c>
      <c r="S230" s="22">
        <v>792066.66</v>
      </c>
      <c r="T230" s="22">
        <v>1179.5</v>
      </c>
      <c r="U230" s="22">
        <v>1784.13</v>
      </c>
      <c r="V230" s="22">
        <v>44612.28</v>
      </c>
      <c r="W230" s="22">
        <v>67477.149999999994</v>
      </c>
      <c r="X230" s="22">
        <v>30070129</v>
      </c>
      <c r="Y230" s="24">
        <v>2154305.22330599</v>
      </c>
      <c r="Z230" s="24">
        <v>3208.05064281246</v>
      </c>
      <c r="AA230" s="24">
        <v>4852.5891846634804</v>
      </c>
      <c r="AB230" s="24">
        <v>2162365.86313341</v>
      </c>
      <c r="AC230" s="24">
        <v>215885.611808683</v>
      </c>
      <c r="AD230" s="24">
        <v>320.25496013636302</v>
      </c>
      <c r="AE230" s="24">
        <v>484.427898612972</v>
      </c>
      <c r="AF230" s="24">
        <v>32639.184786904199</v>
      </c>
      <c r="AG230" s="24">
        <v>43.574674162150103</v>
      </c>
      <c r="AH230" s="22">
        <v>65.919170185703194</v>
      </c>
      <c r="AI230" s="22">
        <v>32748.678631252002</v>
      </c>
      <c r="AJ230" s="22">
        <v>2195114.5417646598</v>
      </c>
      <c r="AK230" s="22">
        <v>394076.16540900001</v>
      </c>
    </row>
    <row r="231" spans="1:37" x14ac:dyDescent="0.25">
      <c r="A231" s="22" t="s">
        <v>163</v>
      </c>
      <c r="B231" s="22" t="s">
        <v>496</v>
      </c>
      <c r="C231" s="22" t="s">
        <v>426</v>
      </c>
      <c r="D231" s="22" t="s">
        <v>285</v>
      </c>
      <c r="E231" s="22" t="s">
        <v>286</v>
      </c>
      <c r="F231" s="23">
        <f t="shared" si="3"/>
        <v>772331.61836655426</v>
      </c>
      <c r="G231" s="22">
        <v>10411393.51</v>
      </c>
      <c r="H231" s="22">
        <v>15504.29</v>
      </c>
      <c r="I231" s="22">
        <v>23452.15</v>
      </c>
      <c r="V231" s="22">
        <v>15504.29</v>
      </c>
      <c r="W231" s="22">
        <v>23452.15</v>
      </c>
      <c r="X231" s="22">
        <v>10450349.949999999</v>
      </c>
      <c r="Y231" s="24">
        <v>760804.908169701</v>
      </c>
      <c r="Z231" s="24">
        <v>1132.94097480247</v>
      </c>
      <c r="AA231" s="24">
        <v>1713.71895188753</v>
      </c>
      <c r="AB231" s="24">
        <v>763651.568096395</v>
      </c>
      <c r="AC231" s="24">
        <v>76241.208205282805</v>
      </c>
      <c r="AD231" s="24">
        <v>113.099825828916</v>
      </c>
      <c r="AE231" s="24">
        <v>171.07841494934499</v>
      </c>
      <c r="AF231" s="24">
        <v>11526.710196853301</v>
      </c>
      <c r="AG231" s="24">
        <v>15.388639277257401</v>
      </c>
      <c r="AH231" s="22">
        <v>23.279722704732499</v>
      </c>
      <c r="AI231" s="22">
        <v>11565.3785588353</v>
      </c>
      <c r="AJ231" s="22">
        <v>775216.94665523001</v>
      </c>
      <c r="AK231" s="22">
        <v>139170.19630892601</v>
      </c>
    </row>
    <row r="232" spans="1:37" x14ac:dyDescent="0.25">
      <c r="A232" s="22" t="s">
        <v>164</v>
      </c>
      <c r="B232" s="22" t="s">
        <v>497</v>
      </c>
      <c r="C232" s="22" t="s">
        <v>426</v>
      </c>
      <c r="D232" s="22" t="s">
        <v>285</v>
      </c>
      <c r="E232" s="22" t="s">
        <v>286</v>
      </c>
      <c r="F232" s="23">
        <f t="shared" si="3"/>
        <v>702586.59553816903</v>
      </c>
      <c r="G232" s="22">
        <v>9521613.7400000002</v>
      </c>
      <c r="H232" s="22">
        <v>14181.44</v>
      </c>
      <c r="I232" s="22">
        <v>21447.759999999998</v>
      </c>
      <c r="V232" s="22">
        <v>14181.44</v>
      </c>
      <c r="W232" s="22">
        <v>21447.759999999998</v>
      </c>
      <c r="X232" s="22">
        <v>9557242.9399999995</v>
      </c>
      <c r="Y232" s="24">
        <v>692100.79917534697</v>
      </c>
      <c r="Z232" s="24">
        <v>1030.63130181425</v>
      </c>
      <c r="AA232" s="24">
        <v>1558.9623978563</v>
      </c>
      <c r="AB232" s="24">
        <v>694690.39287502202</v>
      </c>
      <c r="AC232" s="24">
        <v>69356.283800243196</v>
      </c>
      <c r="AD232" s="24">
        <v>102.886402282969</v>
      </c>
      <c r="AE232" s="24">
        <v>155.62926373588601</v>
      </c>
      <c r="AF232" s="24">
        <v>10485.7963628221</v>
      </c>
      <c r="AG232" s="24">
        <v>13.998975857508499</v>
      </c>
      <c r="AH232" s="22">
        <v>21.177458918974899</v>
      </c>
      <c r="AI232" s="22">
        <v>10520.972797598501</v>
      </c>
      <c r="AJ232" s="22">
        <v>705211.36567262094</v>
      </c>
      <c r="AK232" s="22">
        <v>126602.500917196</v>
      </c>
    </row>
    <row r="233" spans="1:37" x14ac:dyDescent="0.25">
      <c r="A233" s="22" t="s">
        <v>165</v>
      </c>
      <c r="B233" s="22" t="s">
        <v>498</v>
      </c>
      <c r="C233" s="22" t="s">
        <v>426</v>
      </c>
      <c r="D233" s="22" t="s">
        <v>285</v>
      </c>
      <c r="E233" s="22" t="s">
        <v>286</v>
      </c>
      <c r="F233" s="23">
        <f t="shared" si="3"/>
        <v>226456.04156216249</v>
      </c>
      <c r="G233" s="22">
        <v>2837375.47</v>
      </c>
      <c r="H233" s="22">
        <v>4225.54</v>
      </c>
      <c r="I233" s="22">
        <v>6391.46</v>
      </c>
      <c r="M233" s="22">
        <v>258725.75</v>
      </c>
      <c r="N233" s="22">
        <v>385.28</v>
      </c>
      <c r="O233" s="22">
        <v>582.78</v>
      </c>
      <c r="V233" s="22">
        <v>4610.82</v>
      </c>
      <c r="W233" s="22">
        <v>6974.24</v>
      </c>
      <c r="X233" s="22">
        <v>3107686.28</v>
      </c>
      <c r="Y233" s="24">
        <v>223076.284601133</v>
      </c>
      <c r="Z233" s="24">
        <v>332.19063086250401</v>
      </c>
      <c r="AA233" s="24">
        <v>502.48105971899599</v>
      </c>
      <c r="AB233" s="24">
        <v>223910.956291715</v>
      </c>
      <c r="AC233" s="24">
        <v>22354.752548515298</v>
      </c>
      <c r="AD233" s="24">
        <v>33.162100643499599</v>
      </c>
      <c r="AE233" s="24">
        <v>50.1620543877982</v>
      </c>
      <c r="AF233" s="24">
        <v>3379.7569610295</v>
      </c>
      <c r="AG233" s="24">
        <v>4.5121166256336496</v>
      </c>
      <c r="AH233" s="22">
        <v>6.8258682241907298</v>
      </c>
      <c r="AI233" s="22">
        <v>3391.0949458793202</v>
      </c>
      <c r="AJ233" s="22">
        <v>227302.05123759399</v>
      </c>
      <c r="AK233" s="22">
        <v>40806.217186872702</v>
      </c>
    </row>
    <row r="234" spans="1:37" x14ac:dyDescent="0.25">
      <c r="A234" s="22" t="s">
        <v>165</v>
      </c>
      <c r="B234" s="22" t="s">
        <v>498</v>
      </c>
      <c r="C234" s="22" t="s">
        <v>426</v>
      </c>
      <c r="D234" s="22" t="s">
        <v>381</v>
      </c>
      <c r="E234" s="22" t="s">
        <v>382</v>
      </c>
      <c r="F234" s="23">
        <f t="shared" si="3"/>
        <v>66622.875739849187</v>
      </c>
      <c r="G234" s="22">
        <v>713212.16</v>
      </c>
      <c r="H234" s="22">
        <v>1062.0999999999999</v>
      </c>
      <c r="I234" s="22">
        <v>1606.59</v>
      </c>
      <c r="V234" s="22">
        <v>1062.0999999999999</v>
      </c>
      <c r="W234" s="22">
        <v>1606.59</v>
      </c>
      <c r="X234" s="22">
        <v>715880.85</v>
      </c>
      <c r="Y234" s="24">
        <v>65628.558580129495</v>
      </c>
      <c r="Z234" s="24">
        <v>97.729763619488097</v>
      </c>
      <c r="AA234" s="24">
        <v>147.82883605026899</v>
      </c>
      <c r="AB234" s="24">
        <v>65874.117179799301</v>
      </c>
      <c r="AC234" s="24">
        <v>6576.7196625599199</v>
      </c>
      <c r="AD234" s="24">
        <v>9.7562180069123396</v>
      </c>
      <c r="AE234" s="24">
        <v>14.757567487748499</v>
      </c>
      <c r="AF234" s="24">
        <v>994.317159719698</v>
      </c>
      <c r="AG234" s="24">
        <v>1.32745491443783</v>
      </c>
      <c r="AH234" s="22">
        <v>2.0081556110563898</v>
      </c>
      <c r="AI234" s="22">
        <v>997.65277024519298</v>
      </c>
      <c r="AJ234" s="22">
        <v>66871.769950044501</v>
      </c>
      <c r="AK234" s="22">
        <v>12005.1004968704</v>
      </c>
    </row>
    <row r="235" spans="1:37" x14ac:dyDescent="0.25">
      <c r="A235" s="22" t="s">
        <v>166</v>
      </c>
      <c r="B235" s="22" t="s">
        <v>499</v>
      </c>
      <c r="C235" s="22" t="s">
        <v>426</v>
      </c>
      <c r="D235" s="22" t="s">
        <v>285</v>
      </c>
      <c r="E235" s="22" t="s">
        <v>286</v>
      </c>
      <c r="F235" s="23">
        <f t="shared" si="3"/>
        <v>1595816.1246353774</v>
      </c>
      <c r="G235" s="22">
        <v>21232294.98</v>
      </c>
      <c r="H235" s="22">
        <v>31622.43</v>
      </c>
      <c r="I235" s="22">
        <v>47829.32</v>
      </c>
      <c r="M235" s="22">
        <v>557600.21</v>
      </c>
      <c r="N235" s="22">
        <v>830.34</v>
      </c>
      <c r="O235" s="22">
        <v>1255.99</v>
      </c>
      <c r="V235" s="22">
        <v>32452.77</v>
      </c>
      <c r="W235" s="22">
        <v>49085.31</v>
      </c>
      <c r="X235" s="22">
        <v>21871433.27</v>
      </c>
      <c r="Y235" s="24">
        <v>1571999.26985615</v>
      </c>
      <c r="Z235" s="24">
        <v>2340.9186379877401</v>
      </c>
      <c r="AA235" s="24">
        <v>3540.9405244630598</v>
      </c>
      <c r="AB235" s="24">
        <v>1577881.1290186101</v>
      </c>
      <c r="AC235" s="24">
        <v>157532.00635804801</v>
      </c>
      <c r="AD235" s="24">
        <v>233.69045298445701</v>
      </c>
      <c r="AE235" s="24">
        <v>353.48765563840499</v>
      </c>
      <c r="AF235" s="24">
        <v>23816.8547792274</v>
      </c>
      <c r="AG235" s="24">
        <v>31.796495327557501</v>
      </c>
      <c r="AH235" s="22">
        <v>48.101302582471298</v>
      </c>
      <c r="AI235" s="22">
        <v>23896.7525771375</v>
      </c>
      <c r="AJ235" s="22">
        <v>1601777.8815957401</v>
      </c>
      <c r="AK235" s="22">
        <v>287557.88065107499</v>
      </c>
    </row>
    <row r="236" spans="1:37" x14ac:dyDescent="0.25">
      <c r="A236" s="22" t="s">
        <v>166</v>
      </c>
      <c r="B236" s="22" t="s">
        <v>499</v>
      </c>
      <c r="C236" s="22" t="s">
        <v>426</v>
      </c>
      <c r="D236" s="22" t="s">
        <v>381</v>
      </c>
      <c r="E236" s="22" t="s">
        <v>382</v>
      </c>
      <c r="F236" s="23">
        <f t="shared" si="3"/>
        <v>66622.875739849187</v>
      </c>
      <c r="G236" s="22">
        <v>713212.16</v>
      </c>
      <c r="H236" s="22">
        <v>1062.0999999999999</v>
      </c>
      <c r="I236" s="22">
        <v>1606.59</v>
      </c>
      <c r="V236" s="22">
        <v>1062.0999999999999</v>
      </c>
      <c r="W236" s="22">
        <v>1606.59</v>
      </c>
      <c r="X236" s="22">
        <v>715880.85</v>
      </c>
      <c r="Y236" s="24">
        <v>65628.558580129495</v>
      </c>
      <c r="Z236" s="24">
        <v>97.729763619488097</v>
      </c>
      <c r="AA236" s="24">
        <v>147.82883605026899</v>
      </c>
      <c r="AB236" s="24">
        <v>65874.117179799301</v>
      </c>
      <c r="AC236" s="24">
        <v>6576.7196625599199</v>
      </c>
      <c r="AD236" s="24">
        <v>9.7562180069123396</v>
      </c>
      <c r="AE236" s="24">
        <v>14.757567487748499</v>
      </c>
      <c r="AF236" s="24">
        <v>994.31715971969902</v>
      </c>
      <c r="AG236" s="24">
        <v>1.32745491443783</v>
      </c>
      <c r="AH236" s="22">
        <v>2.0081556110563898</v>
      </c>
      <c r="AI236" s="22">
        <v>997.65277024519298</v>
      </c>
      <c r="AJ236" s="22">
        <v>66871.769950044501</v>
      </c>
      <c r="AK236" s="22">
        <v>12005.1004968704</v>
      </c>
    </row>
    <row r="237" spans="1:37" x14ac:dyDescent="0.25">
      <c r="A237" s="22" t="s">
        <v>166</v>
      </c>
      <c r="B237" s="22" t="s">
        <v>499</v>
      </c>
      <c r="C237" s="22" t="s">
        <v>426</v>
      </c>
      <c r="D237" s="22" t="s">
        <v>388</v>
      </c>
      <c r="E237" s="22" t="s">
        <v>389</v>
      </c>
      <c r="F237" s="23">
        <f t="shared" si="3"/>
        <v>395.12737331327622</v>
      </c>
      <c r="G237" s="22">
        <v>4830</v>
      </c>
      <c r="H237" s="22">
        <v>7.19</v>
      </c>
      <c r="I237" s="22">
        <v>10.88</v>
      </c>
      <c r="V237" s="22">
        <v>7.19</v>
      </c>
      <c r="W237" s="22">
        <v>10.88</v>
      </c>
      <c r="X237" s="22">
        <v>4848.07</v>
      </c>
      <c r="Y237" s="24">
        <v>389.23027080597001</v>
      </c>
      <c r="Z237" s="24">
        <v>0.57961633613399999</v>
      </c>
      <c r="AA237" s="24">
        <v>0.87674417087400003</v>
      </c>
      <c r="AB237" s="24">
        <v>390.68663131297802</v>
      </c>
      <c r="AC237" s="24">
        <v>39.005250621306097</v>
      </c>
      <c r="AD237" s="24">
        <v>5.7862239535931899E-2</v>
      </c>
      <c r="AE237" s="24">
        <v>8.7524274707554403E-2</v>
      </c>
      <c r="AF237" s="24">
        <v>5.8971025073062098</v>
      </c>
      <c r="AG237" s="24">
        <v>7.8728780125589502E-3</v>
      </c>
      <c r="AH237" s="22">
        <v>1.1909982014551601E-2</v>
      </c>
      <c r="AI237" s="22">
        <v>5.9168853673333199</v>
      </c>
      <c r="AJ237" s="22">
        <v>396.60351668031097</v>
      </c>
      <c r="AK237" s="22">
        <v>71.199926048258803</v>
      </c>
    </row>
    <row r="238" spans="1:37" x14ac:dyDescent="0.25">
      <c r="A238" s="22" t="s">
        <v>167</v>
      </c>
      <c r="B238" s="22" t="s">
        <v>500</v>
      </c>
      <c r="C238" s="22" t="s">
        <v>426</v>
      </c>
      <c r="D238" s="22" t="s">
        <v>320</v>
      </c>
      <c r="E238" s="22" t="s">
        <v>321</v>
      </c>
      <c r="F238" s="23">
        <f t="shared" si="3"/>
        <v>948182.18358670559</v>
      </c>
      <c r="G238" s="22">
        <v>6280077.04</v>
      </c>
      <c r="H238" s="22">
        <v>9351.9500000000007</v>
      </c>
      <c r="I238" s="22">
        <v>14146.37</v>
      </c>
      <c r="M238" s="22">
        <v>6747213.75</v>
      </c>
      <c r="N238" s="22">
        <v>10047.450000000001</v>
      </c>
      <c r="O238" s="22">
        <v>15197.86</v>
      </c>
      <c r="S238" s="22">
        <v>39235.61</v>
      </c>
      <c r="T238" s="22">
        <v>58.43</v>
      </c>
      <c r="U238" s="22">
        <v>88.38</v>
      </c>
      <c r="V238" s="22">
        <v>19457.830000000002</v>
      </c>
      <c r="W238" s="22">
        <v>29432.61</v>
      </c>
      <c r="X238" s="22">
        <v>13115416.84</v>
      </c>
      <c r="Y238" s="24">
        <v>934030.98093753203</v>
      </c>
      <c r="Z238" s="24">
        <v>1390.8979259826301</v>
      </c>
      <c r="AA238" s="24">
        <v>2103.9120114338298</v>
      </c>
      <c r="AB238" s="24">
        <v>937525.79087494803</v>
      </c>
      <c r="AC238" s="24">
        <v>93600.408885557496</v>
      </c>
      <c r="AD238" s="24">
        <v>138.85128779659499</v>
      </c>
      <c r="AE238" s="24">
        <v>210.03090018767901</v>
      </c>
      <c r="AF238" s="24">
        <v>14151.2026491736</v>
      </c>
      <c r="AG238" s="24">
        <v>18.892446256430599</v>
      </c>
      <c r="AH238" s="22">
        <v>28.580233907604502</v>
      </c>
      <c r="AI238" s="22">
        <v>14198.6753293376</v>
      </c>
      <c r="AJ238" s="22">
        <v>951724.46620429098</v>
      </c>
      <c r="AK238" s="22">
        <v>170857.56621438501</v>
      </c>
    </row>
    <row r="239" spans="1:37" x14ac:dyDescent="0.25">
      <c r="A239" s="22" t="s">
        <v>167</v>
      </c>
      <c r="B239" s="22" t="s">
        <v>500</v>
      </c>
      <c r="C239" s="22" t="s">
        <v>426</v>
      </c>
      <c r="D239" s="22" t="s">
        <v>501</v>
      </c>
      <c r="E239" s="22" t="s">
        <v>502</v>
      </c>
      <c r="F239" s="23">
        <f t="shared" si="3"/>
        <v>211361.34320569757</v>
      </c>
      <c r="G239" s="22">
        <v>1242748.3</v>
      </c>
      <c r="H239" s="22">
        <v>1850.74</v>
      </c>
      <c r="I239" s="22">
        <v>2799.63</v>
      </c>
      <c r="M239" s="22">
        <v>1673301.26</v>
      </c>
      <c r="N239" s="22">
        <v>2491.77</v>
      </c>
      <c r="O239" s="22">
        <v>3769.08</v>
      </c>
      <c r="V239" s="22">
        <v>4342.51</v>
      </c>
      <c r="W239" s="22">
        <v>6568.71</v>
      </c>
      <c r="X239" s="22">
        <v>2926960.78</v>
      </c>
      <c r="Y239" s="24">
        <v>208206.86798810901</v>
      </c>
      <c r="Z239" s="24">
        <v>310.04806769043</v>
      </c>
      <c r="AA239" s="24">
        <v>468.987579597158</v>
      </c>
      <c r="AB239" s="24">
        <v>208985.903635397</v>
      </c>
      <c r="AC239" s="24">
        <v>20864.669774401798</v>
      </c>
      <c r="AD239" s="24">
        <v>30.9516411532835</v>
      </c>
      <c r="AE239" s="24">
        <v>46.818442643709901</v>
      </c>
      <c r="AF239" s="24">
        <v>3154.4752175885601</v>
      </c>
      <c r="AG239" s="24">
        <v>4.2113560941065602</v>
      </c>
      <c r="AH239" s="22">
        <v>6.3708818119205999</v>
      </c>
      <c r="AI239" s="22">
        <v>3165.0574554945902</v>
      </c>
      <c r="AJ239" s="22">
        <v>212150.96109089101</v>
      </c>
      <c r="AK239" s="22">
        <v>38086.229963800797</v>
      </c>
    </row>
    <row r="240" spans="1:37" x14ac:dyDescent="0.25">
      <c r="A240" s="22" t="s">
        <v>168</v>
      </c>
      <c r="B240" s="22" t="s">
        <v>503</v>
      </c>
      <c r="C240" s="22" t="s">
        <v>426</v>
      </c>
      <c r="D240" s="22" t="s">
        <v>320</v>
      </c>
      <c r="E240" s="22" t="s">
        <v>321</v>
      </c>
      <c r="F240" s="23">
        <f t="shared" si="3"/>
        <v>4245.5949384131127</v>
      </c>
      <c r="G240" s="22">
        <v>56066.22</v>
      </c>
      <c r="H240" s="22">
        <v>83.48</v>
      </c>
      <c r="I240" s="22">
        <v>126.26</v>
      </c>
      <c r="V240" s="22">
        <v>83.48</v>
      </c>
      <c r="W240" s="22">
        <v>126.26</v>
      </c>
      <c r="X240" s="22">
        <v>56275.96</v>
      </c>
      <c r="Y240" s="24">
        <v>4182.2312986206998</v>
      </c>
      <c r="Z240" s="24">
        <v>6.2279056857999997</v>
      </c>
      <c r="AA240" s="24">
        <v>9.4205082398400002</v>
      </c>
      <c r="AB240" s="24">
        <v>4197.8797125463398</v>
      </c>
      <c r="AC240" s="24">
        <v>419.10661164854599</v>
      </c>
      <c r="AD240" s="24">
        <v>0.62172263395365601</v>
      </c>
      <c r="AE240" s="24">
        <v>0.94043754687843295</v>
      </c>
      <c r="AF240" s="24">
        <v>63.363639792413302</v>
      </c>
      <c r="AG240" s="24">
        <v>8.4593104138742894E-2</v>
      </c>
      <c r="AH240" s="22">
        <v>0.12797128918298201</v>
      </c>
      <c r="AI240" s="22">
        <v>63.576204185735001</v>
      </c>
      <c r="AJ240" s="22">
        <v>4261.4559167320804</v>
      </c>
      <c r="AK240" s="22">
        <v>765.03443204164</v>
      </c>
    </row>
    <row r="241" spans="1:37" x14ac:dyDescent="0.25">
      <c r="A241" s="22" t="s">
        <v>169</v>
      </c>
      <c r="B241" s="22" t="s">
        <v>504</v>
      </c>
      <c r="C241" s="22" t="s">
        <v>426</v>
      </c>
      <c r="D241" s="22" t="s">
        <v>285</v>
      </c>
      <c r="E241" s="22" t="s">
        <v>286</v>
      </c>
      <c r="F241" s="23">
        <f t="shared" si="3"/>
        <v>2289196.9691660004</v>
      </c>
      <c r="G241" s="22">
        <v>29672004.02</v>
      </c>
      <c r="H241" s="22">
        <v>44181.35</v>
      </c>
      <c r="I241" s="22">
        <v>66835.740000000005</v>
      </c>
      <c r="M241" s="22">
        <v>873973.92</v>
      </c>
      <c r="N241" s="22">
        <v>1301.46</v>
      </c>
      <c r="O241" s="22">
        <v>1968.63</v>
      </c>
      <c r="S241" s="22">
        <v>270892.99</v>
      </c>
      <c r="T241" s="22">
        <v>403.4</v>
      </c>
      <c r="U241" s="22">
        <v>610.19000000000005</v>
      </c>
      <c r="V241" s="22">
        <v>45886.21</v>
      </c>
      <c r="W241" s="22">
        <v>69414.559999999998</v>
      </c>
      <c r="X241" s="22">
        <v>30932171.699999999</v>
      </c>
      <c r="Y241" s="24">
        <v>2255031.7098137499</v>
      </c>
      <c r="Z241" s="24">
        <v>3358.04596383441</v>
      </c>
      <c r="AA241" s="24">
        <v>5079.4763967034896</v>
      </c>
      <c r="AB241" s="24">
        <v>2263469.2321742098</v>
      </c>
      <c r="AC241" s="24">
        <v>225979.53858278799</v>
      </c>
      <c r="AD241" s="24">
        <v>335.22877006087498</v>
      </c>
      <c r="AE241" s="24">
        <v>507.07776256159798</v>
      </c>
      <c r="AF241" s="24">
        <v>34165.259352250599</v>
      </c>
      <c r="AG241" s="24">
        <v>45.612047410479398</v>
      </c>
      <c r="AH241" s="22">
        <v>69.001280527794407</v>
      </c>
      <c r="AI241" s="22">
        <v>34279.872680188899</v>
      </c>
      <c r="AJ241" s="22">
        <v>2297749.1048543998</v>
      </c>
      <c r="AK241" s="22">
        <v>412501.55246343499</v>
      </c>
    </row>
    <row r="242" spans="1:37" x14ac:dyDescent="0.25">
      <c r="A242" s="22" t="s">
        <v>170</v>
      </c>
      <c r="B242" s="22" t="s">
        <v>505</v>
      </c>
      <c r="C242" s="22" t="s">
        <v>426</v>
      </c>
      <c r="D242" s="22" t="s">
        <v>285</v>
      </c>
      <c r="E242" s="22" t="s">
        <v>286</v>
      </c>
      <c r="F242" s="23">
        <f t="shared" si="3"/>
        <v>680912.55888925795</v>
      </c>
      <c r="G242" s="22">
        <v>8384139.5</v>
      </c>
      <c r="H242" s="22">
        <v>12486.1</v>
      </c>
      <c r="I242" s="22">
        <v>18885.689999999999</v>
      </c>
      <c r="M242" s="22">
        <v>430563.13</v>
      </c>
      <c r="N242" s="22">
        <v>641.16999999999996</v>
      </c>
      <c r="O242" s="22">
        <v>969.85</v>
      </c>
      <c r="S242" s="22">
        <v>266910.78999999998</v>
      </c>
      <c r="T242" s="22">
        <v>397.47</v>
      </c>
      <c r="U242" s="22">
        <v>601.22</v>
      </c>
      <c r="V242" s="22">
        <v>13524.74</v>
      </c>
      <c r="W242" s="22">
        <v>20456.759999999998</v>
      </c>
      <c r="X242" s="22">
        <v>9115594.9199999999</v>
      </c>
      <c r="Y242" s="24">
        <v>670750.23800396104</v>
      </c>
      <c r="Z242" s="24">
        <v>998.83745517405998</v>
      </c>
      <c r="AA242" s="24">
        <v>1510.87009534498</v>
      </c>
      <c r="AB242" s="24">
        <v>673259.94555447903</v>
      </c>
      <c r="AC242" s="24">
        <v>67216.7174530271</v>
      </c>
      <c r="AD242" s="24">
        <v>99.712468042997799</v>
      </c>
      <c r="AE242" s="24">
        <v>150.82826926088899</v>
      </c>
      <c r="AF242" s="24">
        <v>10162.3208852969</v>
      </c>
      <c r="AG242" s="24">
        <v>13.5671225920354</v>
      </c>
      <c r="AH242" s="22">
        <v>20.524157214502299</v>
      </c>
      <c r="AI242" s="22">
        <v>10196.4121651034</v>
      </c>
      <c r="AJ242" s="22">
        <v>683456.35771958297</v>
      </c>
      <c r="AK242" s="22">
        <v>122696.950683046</v>
      </c>
    </row>
    <row r="243" spans="1:37" x14ac:dyDescent="0.25">
      <c r="A243" s="22" t="s">
        <v>171</v>
      </c>
      <c r="B243" s="22" t="s">
        <v>506</v>
      </c>
      <c r="C243" s="22" t="s">
        <v>426</v>
      </c>
      <c r="D243" s="22" t="s">
        <v>289</v>
      </c>
      <c r="E243" s="22" t="s">
        <v>290</v>
      </c>
      <c r="F243" s="23">
        <f t="shared" si="3"/>
        <v>54824.020869900785</v>
      </c>
      <c r="G243" s="22">
        <v>677058.47</v>
      </c>
      <c r="H243" s="22">
        <v>1008.25</v>
      </c>
      <c r="I243" s="22">
        <v>1524.94</v>
      </c>
      <c r="V243" s="22">
        <v>1008.25</v>
      </c>
      <c r="W243" s="22">
        <v>1524.94</v>
      </c>
      <c r="X243" s="22">
        <v>679591.66</v>
      </c>
      <c r="Y243" s="24">
        <v>54005.796437064499</v>
      </c>
      <c r="Z243" s="24">
        <v>80.421905627370904</v>
      </c>
      <c r="AA243" s="24">
        <v>121.64847439802099</v>
      </c>
      <c r="AB243" s="24">
        <v>54207.866817089802</v>
      </c>
      <c r="AC243" s="24">
        <v>5411.9881802485797</v>
      </c>
      <c r="AD243" s="24">
        <v>8.0284000605836692</v>
      </c>
      <c r="AE243" s="24">
        <v>12.144014784085799</v>
      </c>
      <c r="AF243" s="24">
        <v>818.22443283628695</v>
      </c>
      <c r="AG243" s="24">
        <v>1.0923637733334799</v>
      </c>
      <c r="AH243" s="22">
        <v>1.6525129530770899</v>
      </c>
      <c r="AI243" s="22">
        <v>820.96930956269705</v>
      </c>
      <c r="AJ243" s="22">
        <v>55028.836126652503</v>
      </c>
      <c r="AK243" s="22">
        <v>9879.0073661843398</v>
      </c>
    </row>
    <row r="244" spans="1:37" x14ac:dyDescent="0.25">
      <c r="A244" s="22" t="s">
        <v>172</v>
      </c>
      <c r="B244" s="22" t="s">
        <v>507</v>
      </c>
      <c r="C244" s="22" t="s">
        <v>426</v>
      </c>
      <c r="D244" s="22" t="s">
        <v>285</v>
      </c>
      <c r="E244" s="22" t="s">
        <v>286</v>
      </c>
      <c r="F244" s="23">
        <f t="shared" si="3"/>
        <v>742118.24997258291</v>
      </c>
      <c r="G244" s="22">
        <v>8512973.7300000004</v>
      </c>
      <c r="H244" s="22">
        <v>12677.17</v>
      </c>
      <c r="I244" s="22">
        <v>19175.86</v>
      </c>
      <c r="M244" s="22">
        <v>1437530.48</v>
      </c>
      <c r="N244" s="22">
        <v>2140.6799999999998</v>
      </c>
      <c r="O244" s="22">
        <v>3238.04</v>
      </c>
      <c r="V244" s="22">
        <v>14817.85</v>
      </c>
      <c r="W244" s="22">
        <v>22413.9</v>
      </c>
      <c r="X244" s="22">
        <v>9987735.9600000009</v>
      </c>
      <c r="Y244" s="24">
        <v>731042.46102945996</v>
      </c>
      <c r="Z244" s="24">
        <v>1088.6206868263801</v>
      </c>
      <c r="AA244" s="24">
        <v>1646.67879594686</v>
      </c>
      <c r="AB244" s="24">
        <v>733777.76051224105</v>
      </c>
      <c r="AC244" s="24">
        <v>73258.676277029794</v>
      </c>
      <c r="AD244" s="24">
        <v>108.67539644807</v>
      </c>
      <c r="AE244" s="24">
        <v>164.385881517196</v>
      </c>
      <c r="AF244" s="24">
        <v>11075.788943123</v>
      </c>
      <c r="AG244" s="24">
        <v>14.7866405805262</v>
      </c>
      <c r="AH244" s="22">
        <v>22.369027322508298</v>
      </c>
      <c r="AI244" s="22">
        <v>11112.9446110261</v>
      </c>
      <c r="AJ244" s="22">
        <v>744890.70512326702</v>
      </c>
      <c r="AK244" s="22">
        <v>133725.90228836201</v>
      </c>
    </row>
    <row r="245" spans="1:37" x14ac:dyDescent="0.25">
      <c r="A245" s="22" t="s">
        <v>173</v>
      </c>
      <c r="B245" s="22" t="s">
        <v>508</v>
      </c>
      <c r="C245" s="22" t="s">
        <v>426</v>
      </c>
      <c r="D245" s="22" t="s">
        <v>285</v>
      </c>
      <c r="E245" s="22" t="s">
        <v>286</v>
      </c>
      <c r="F245" s="23">
        <f t="shared" si="3"/>
        <v>376384.98085634364</v>
      </c>
      <c r="G245" s="22">
        <v>3973736.65</v>
      </c>
      <c r="H245" s="22">
        <v>5917.15</v>
      </c>
      <c r="I245" s="22">
        <v>8951.08</v>
      </c>
      <c r="M245" s="22">
        <v>1137521.56</v>
      </c>
      <c r="N245" s="22">
        <v>1693.92</v>
      </c>
      <c r="O245" s="22">
        <v>2562.2800000000002</v>
      </c>
      <c r="V245" s="22">
        <v>7611.07</v>
      </c>
      <c r="W245" s="22">
        <v>11513.36</v>
      </c>
      <c r="X245" s="22">
        <v>5130382.6399999997</v>
      </c>
      <c r="Y245" s="24">
        <v>370767.60032495402</v>
      </c>
      <c r="Z245" s="24">
        <v>552.12290007982199</v>
      </c>
      <c r="AA245" s="24">
        <v>835.156886460181</v>
      </c>
      <c r="AB245" s="24">
        <v>372154.88011149102</v>
      </c>
      <c r="AC245" s="24">
        <v>37155.083397420203</v>
      </c>
      <c r="AD245" s="24">
        <v>55.117613687238098</v>
      </c>
      <c r="AE245" s="24">
        <v>83.372665840058801</v>
      </c>
      <c r="AF245" s="24">
        <v>5617.38053138962</v>
      </c>
      <c r="AG245" s="24">
        <v>7.4994374981546699</v>
      </c>
      <c r="AH245" s="22">
        <v>11.345046319756801</v>
      </c>
      <c r="AI245" s="22">
        <v>5636.2250152075303</v>
      </c>
      <c r="AJ245" s="22">
        <v>377791.10512669903</v>
      </c>
      <c r="AK245" s="22">
        <v>67822.643056372806</v>
      </c>
    </row>
    <row r="246" spans="1:37" x14ac:dyDescent="0.25">
      <c r="A246" s="22" t="s">
        <v>174</v>
      </c>
      <c r="B246" s="22" t="s">
        <v>509</v>
      </c>
      <c r="C246" s="22" t="s">
        <v>426</v>
      </c>
      <c r="D246" s="22" t="s">
        <v>415</v>
      </c>
      <c r="E246" s="22" t="s">
        <v>416</v>
      </c>
      <c r="F246" s="23">
        <f t="shared" si="3"/>
        <v>68755.322133871683</v>
      </c>
      <c r="G246" s="22">
        <v>901532.4</v>
      </c>
      <c r="H246" s="22">
        <v>1342.52</v>
      </c>
      <c r="I246" s="22">
        <v>2030.72</v>
      </c>
      <c r="M246" s="22">
        <v>12899.32</v>
      </c>
      <c r="N246" s="22">
        <v>19.2</v>
      </c>
      <c r="O246" s="22">
        <v>29.06</v>
      </c>
      <c r="V246" s="22">
        <v>1361.72</v>
      </c>
      <c r="W246" s="22">
        <v>2059.7800000000002</v>
      </c>
      <c r="X246" s="22">
        <v>917853.22</v>
      </c>
      <c r="Y246" s="24">
        <v>67729.179148281197</v>
      </c>
      <c r="Z246" s="24">
        <v>100.85787091704</v>
      </c>
      <c r="AA246" s="24">
        <v>152.56050036149199</v>
      </c>
      <c r="AB246" s="24">
        <v>67982.5975195598</v>
      </c>
      <c r="AC246" s="24">
        <v>6787.2254682130697</v>
      </c>
      <c r="AD246" s="24">
        <v>10.068492307330599</v>
      </c>
      <c r="AE246" s="24">
        <v>15.2299235851468</v>
      </c>
      <c r="AF246" s="24">
        <v>1026.1429855904801</v>
      </c>
      <c r="AG246" s="24">
        <v>1.3699437204945599</v>
      </c>
      <c r="AH246" s="22">
        <v>2.0724320948464499</v>
      </c>
      <c r="AI246" s="22">
        <v>1029.5853614058201</v>
      </c>
      <c r="AJ246" s="22">
        <v>69012.1828809656</v>
      </c>
      <c r="AK246" s="22">
        <v>12389.356399767899</v>
      </c>
    </row>
    <row r="247" spans="1:37" x14ac:dyDescent="0.25">
      <c r="A247" s="22" t="s">
        <v>175</v>
      </c>
      <c r="B247" s="22" t="s">
        <v>510</v>
      </c>
      <c r="C247" s="22" t="s">
        <v>426</v>
      </c>
      <c r="D247" s="22" t="s">
        <v>285</v>
      </c>
      <c r="E247" s="22" t="s">
        <v>286</v>
      </c>
      <c r="F247" s="23">
        <f t="shared" si="3"/>
        <v>1252843.0699949039</v>
      </c>
      <c r="G247" s="22">
        <v>12376357.35</v>
      </c>
      <c r="H247" s="22">
        <v>18427.68</v>
      </c>
      <c r="I247" s="22">
        <v>27877.66</v>
      </c>
      <c r="M247" s="22">
        <v>4767041.8</v>
      </c>
      <c r="N247" s="22">
        <v>7098.76</v>
      </c>
      <c r="O247" s="22">
        <v>10737.8</v>
      </c>
      <c r="V247" s="22">
        <v>25526.44</v>
      </c>
      <c r="W247" s="22">
        <v>38615.46</v>
      </c>
      <c r="X247" s="22">
        <v>17207541.050000001</v>
      </c>
      <c r="Y247" s="24">
        <v>1234144.9374228499</v>
      </c>
      <c r="Z247" s="24">
        <v>1837.8080401341399</v>
      </c>
      <c r="AA247" s="24">
        <v>2779.9210106894402</v>
      </c>
      <c r="AB247" s="24">
        <v>1238762.6664736799</v>
      </c>
      <c r="AC247" s="24">
        <v>123675.202562577</v>
      </c>
      <c r="AD247" s="24">
        <v>183.46566375917001</v>
      </c>
      <c r="AE247" s="24">
        <v>277.51603261553203</v>
      </c>
      <c r="AF247" s="24">
        <v>18698.132572054001</v>
      </c>
      <c r="AG247" s="24">
        <v>24.962787507941901</v>
      </c>
      <c r="AH247" s="22">
        <v>37.763363001229401</v>
      </c>
      <c r="AI247" s="22">
        <v>18760.8587225632</v>
      </c>
      <c r="AJ247" s="22">
        <v>1257523.5251962401</v>
      </c>
      <c r="AK247" s="22">
        <v>225755.895326792</v>
      </c>
    </row>
    <row r="248" spans="1:37" x14ac:dyDescent="0.25">
      <c r="A248" s="22" t="s">
        <v>176</v>
      </c>
      <c r="B248" s="22" t="s">
        <v>511</v>
      </c>
      <c r="C248" s="22" t="s">
        <v>426</v>
      </c>
      <c r="D248" s="22" t="s">
        <v>285</v>
      </c>
      <c r="E248" s="22" t="s">
        <v>286</v>
      </c>
      <c r="F248" s="23">
        <f t="shared" si="3"/>
        <v>444378.54058048461</v>
      </c>
      <c r="G248" s="22">
        <v>5426510.5700000003</v>
      </c>
      <c r="H248" s="22">
        <v>8080.7</v>
      </c>
      <c r="I248" s="22">
        <v>12223.47</v>
      </c>
      <c r="M248" s="22">
        <v>605962.81999999995</v>
      </c>
      <c r="N248" s="22">
        <v>902.36</v>
      </c>
      <c r="O248" s="22">
        <v>1364.94</v>
      </c>
      <c r="V248" s="22">
        <v>8983.06</v>
      </c>
      <c r="W248" s="22">
        <v>13588.41</v>
      </c>
      <c r="X248" s="22">
        <v>6055044.8600000003</v>
      </c>
      <c r="Y248" s="24">
        <v>437746.386033068</v>
      </c>
      <c r="Z248" s="24">
        <v>651.86333057000195</v>
      </c>
      <c r="AA248" s="24">
        <v>986.02711230720797</v>
      </c>
      <c r="AB248" s="24">
        <v>439384.276475947</v>
      </c>
      <c r="AC248" s="24">
        <v>43867.111002516402</v>
      </c>
      <c r="AD248" s="24">
        <v>65.0745539163497</v>
      </c>
      <c r="AE248" s="24">
        <v>98.433852182807897</v>
      </c>
      <c r="AF248" s="24">
        <v>6632.1545474165796</v>
      </c>
      <c r="AG248" s="24">
        <v>8.8542031697021102</v>
      </c>
      <c r="AH248" s="22">
        <v>13.3945172700653</v>
      </c>
      <c r="AI248" s="22">
        <v>6654.4032678563499</v>
      </c>
      <c r="AJ248" s="22">
        <v>446038.67974380398</v>
      </c>
      <c r="AK248" s="22">
        <v>80074.733775043205</v>
      </c>
    </row>
    <row r="249" spans="1:37" x14ac:dyDescent="0.25">
      <c r="A249" s="22" t="s">
        <v>176</v>
      </c>
      <c r="B249" s="22" t="s">
        <v>511</v>
      </c>
      <c r="C249" s="22" t="s">
        <v>426</v>
      </c>
      <c r="D249" s="22" t="s">
        <v>302</v>
      </c>
      <c r="E249" s="22" t="s">
        <v>303</v>
      </c>
      <c r="F249" s="23">
        <f t="shared" si="3"/>
        <v>174249.84862181655</v>
      </c>
      <c r="G249" s="22">
        <v>2148516.58</v>
      </c>
      <c r="H249" s="22">
        <v>3199.28</v>
      </c>
      <c r="I249" s="22">
        <v>4839.6899999999996</v>
      </c>
      <c r="S249" s="22">
        <v>54364.94</v>
      </c>
      <c r="T249" s="22">
        <v>80.959999999999994</v>
      </c>
      <c r="U249" s="22">
        <v>122.46</v>
      </c>
      <c r="V249" s="22">
        <v>3280.24</v>
      </c>
      <c r="W249" s="22">
        <v>4962.1499999999996</v>
      </c>
      <c r="X249" s="22">
        <v>2211123.91</v>
      </c>
      <c r="Y249" s="24">
        <v>171649.24616147799</v>
      </c>
      <c r="Z249" s="24">
        <v>255.60884705028701</v>
      </c>
      <c r="AA249" s="24">
        <v>386.64125681794098</v>
      </c>
      <c r="AB249" s="24">
        <v>172291.49626534601</v>
      </c>
      <c r="AC249" s="24">
        <v>17201.1849219537</v>
      </c>
      <c r="AD249" s="24">
        <v>25.5170538940794</v>
      </c>
      <c r="AE249" s="24">
        <v>38.5979120867934</v>
      </c>
      <c r="AF249" s="24">
        <v>2600.6024603385599</v>
      </c>
      <c r="AG249" s="24">
        <v>3.4719128426273098</v>
      </c>
      <c r="AH249" s="22">
        <v>5.2522621899919102</v>
      </c>
      <c r="AI249" s="22">
        <v>2609.3266353711801</v>
      </c>
      <c r="AJ249" s="22">
        <v>174900.82290071799</v>
      </c>
      <c r="AK249" s="22">
        <v>31398.928987179399</v>
      </c>
    </row>
    <row r="250" spans="1:37" x14ac:dyDescent="0.25">
      <c r="A250" s="22" t="s">
        <v>177</v>
      </c>
      <c r="B250" s="22" t="s">
        <v>512</v>
      </c>
      <c r="C250" s="22" t="s">
        <v>426</v>
      </c>
      <c r="D250" s="22" t="s">
        <v>285</v>
      </c>
      <c r="E250" s="22" t="s">
        <v>286</v>
      </c>
      <c r="F250" s="23">
        <f t="shared" si="3"/>
        <v>368590.46723808505</v>
      </c>
      <c r="G250" s="22">
        <v>4044457.72</v>
      </c>
      <c r="H250" s="22">
        <v>6022.5</v>
      </c>
      <c r="I250" s="22">
        <v>9109.67</v>
      </c>
      <c r="M250" s="22">
        <v>989858.66</v>
      </c>
      <c r="N250" s="22">
        <v>1474.04</v>
      </c>
      <c r="O250" s="22">
        <v>2229.66</v>
      </c>
      <c r="V250" s="22">
        <v>7496.54</v>
      </c>
      <c r="W250" s="22">
        <v>11339.33</v>
      </c>
      <c r="X250" s="22">
        <v>5053152.25</v>
      </c>
      <c r="Y250" s="24">
        <v>363089.41639906901</v>
      </c>
      <c r="Z250" s="24">
        <v>540.689048536109</v>
      </c>
      <c r="AA250" s="24">
        <v>817.86172167574796</v>
      </c>
      <c r="AB250" s="24">
        <v>364447.96716927999</v>
      </c>
      <c r="AC250" s="24">
        <v>36385.643015451402</v>
      </c>
      <c r="AD250" s="24">
        <v>53.976189315367101</v>
      </c>
      <c r="AE250" s="24">
        <v>81.646110817598995</v>
      </c>
      <c r="AF250" s="24">
        <v>5501.0508390160403</v>
      </c>
      <c r="AG250" s="24">
        <v>7.3441325028351896</v>
      </c>
      <c r="AH250" s="22">
        <v>11.110103050208499</v>
      </c>
      <c r="AI250" s="22">
        <v>5519.5050745690896</v>
      </c>
      <c r="AJ250" s="22">
        <v>369967.47224384901</v>
      </c>
      <c r="AK250" s="22">
        <v>66418.111681184106</v>
      </c>
    </row>
    <row r="251" spans="1:37" x14ac:dyDescent="0.25">
      <c r="A251" s="22" t="s">
        <v>178</v>
      </c>
      <c r="B251" s="22" t="s">
        <v>513</v>
      </c>
      <c r="C251" s="22" t="s">
        <v>426</v>
      </c>
      <c r="D251" s="22" t="s">
        <v>285</v>
      </c>
      <c r="E251" s="22" t="s">
        <v>286</v>
      </c>
      <c r="F251" s="23">
        <f t="shared" si="3"/>
        <v>451041.87479424744</v>
      </c>
      <c r="G251" s="22">
        <v>5093483.03</v>
      </c>
      <c r="H251" s="22">
        <v>7584.23</v>
      </c>
      <c r="I251" s="22">
        <v>11473.5</v>
      </c>
      <c r="M251" s="22">
        <v>989858.66</v>
      </c>
      <c r="N251" s="22">
        <v>1474.04</v>
      </c>
      <c r="O251" s="22">
        <v>2229.66</v>
      </c>
      <c r="V251" s="22">
        <v>9058.27</v>
      </c>
      <c r="W251" s="22">
        <v>13703.16</v>
      </c>
      <c r="X251" s="22">
        <v>6106103.1200000001</v>
      </c>
      <c r="Y251" s="24">
        <v>444310.272910006</v>
      </c>
      <c r="Z251" s="24">
        <v>661.63784271739098</v>
      </c>
      <c r="AA251" s="24">
        <v>1000.81233221798</v>
      </c>
      <c r="AB251" s="24">
        <v>445972.72308493999</v>
      </c>
      <c r="AC251" s="24">
        <v>44524.886289900103</v>
      </c>
      <c r="AD251" s="24">
        <v>66.050328988504205</v>
      </c>
      <c r="AE251" s="24">
        <v>99.909840774901795</v>
      </c>
      <c r="AF251" s="24">
        <v>6731.6018842414196</v>
      </c>
      <c r="AG251" s="24">
        <v>8.9869695156365506</v>
      </c>
      <c r="AH251" s="22">
        <v>13.595364379558699</v>
      </c>
      <c r="AI251" s="22">
        <v>6754.1842181366201</v>
      </c>
      <c r="AJ251" s="22">
        <v>452726.90730307699</v>
      </c>
      <c r="AK251" s="22">
        <v>81275.432426432206</v>
      </c>
    </row>
    <row r="252" spans="1:37" x14ac:dyDescent="0.25">
      <c r="A252" s="22" t="s">
        <v>179</v>
      </c>
      <c r="B252" s="22" t="s">
        <v>514</v>
      </c>
      <c r="C252" s="22" t="s">
        <v>426</v>
      </c>
      <c r="D252" s="22" t="s">
        <v>285</v>
      </c>
      <c r="E252" s="22" t="s">
        <v>286</v>
      </c>
      <c r="F252" s="23">
        <f t="shared" si="3"/>
        <v>934272.01388930506</v>
      </c>
      <c r="G252" s="22">
        <v>11570303.779999999</v>
      </c>
      <c r="H252" s="22">
        <v>17233.07</v>
      </c>
      <c r="I252" s="22">
        <v>26059.39</v>
      </c>
      <c r="M252" s="22">
        <v>1180021.67</v>
      </c>
      <c r="N252" s="22">
        <v>1757.21</v>
      </c>
      <c r="O252" s="22">
        <v>2658.01</v>
      </c>
      <c r="V252" s="22">
        <v>18990.28</v>
      </c>
      <c r="W252" s="22">
        <v>28717.4</v>
      </c>
      <c r="X252" s="22">
        <v>12798033.130000001</v>
      </c>
      <c r="Y252" s="24">
        <v>920328.41441274004</v>
      </c>
      <c r="Z252" s="24">
        <v>1370.4929912592399</v>
      </c>
      <c r="AA252" s="24">
        <v>2073.0468951426901</v>
      </c>
      <c r="AB252" s="24">
        <v>923771.95429913199</v>
      </c>
      <c r="AC252" s="24">
        <v>92227.257618923497</v>
      </c>
      <c r="AD252" s="24">
        <v>136.81429005287001</v>
      </c>
      <c r="AE252" s="24">
        <v>206.949672230891</v>
      </c>
      <c r="AF252" s="24">
        <v>13943.599476564999</v>
      </c>
      <c r="AG252" s="24">
        <v>18.615287354928899</v>
      </c>
      <c r="AH252" s="22">
        <v>28.160951717941199</v>
      </c>
      <c r="AI252" s="22">
        <v>13990.3757156378</v>
      </c>
      <c r="AJ252" s="22">
        <v>937762.33001477004</v>
      </c>
      <c r="AK252" s="22">
        <v>168351.024990317</v>
      </c>
    </row>
    <row r="253" spans="1:37" x14ac:dyDescent="0.25">
      <c r="A253" s="22" t="s">
        <v>179</v>
      </c>
      <c r="B253" s="22" t="s">
        <v>514</v>
      </c>
      <c r="C253" s="22" t="s">
        <v>426</v>
      </c>
      <c r="D253" s="22" t="s">
        <v>302</v>
      </c>
      <c r="E253" s="22" t="s">
        <v>303</v>
      </c>
      <c r="F253" s="23">
        <f t="shared" si="3"/>
        <v>69666.887122248547</v>
      </c>
      <c r="G253" s="22">
        <v>778320.34</v>
      </c>
      <c r="H253" s="22">
        <v>1159.18</v>
      </c>
      <c r="I253" s="22">
        <v>1753.14</v>
      </c>
      <c r="V253" s="22">
        <v>1159.18</v>
      </c>
      <c r="W253" s="22">
        <v>1753.14</v>
      </c>
      <c r="X253" s="22">
        <v>781232.66</v>
      </c>
      <c r="Y253" s="24">
        <v>68627.139429576506</v>
      </c>
      <c r="Z253" s="24">
        <v>102.19505383839601</v>
      </c>
      <c r="AA253" s="24">
        <v>154.583162954708</v>
      </c>
      <c r="AB253" s="24">
        <v>68883.917646369606</v>
      </c>
      <c r="AC253" s="24">
        <v>6877.2111872485502</v>
      </c>
      <c r="AD253" s="24">
        <v>10.201981392689801</v>
      </c>
      <c r="AE253" s="24">
        <v>15.431843446374801</v>
      </c>
      <c r="AF253" s="24">
        <v>1039.7476926720401</v>
      </c>
      <c r="AG253" s="24">
        <v>1.3881065723556301</v>
      </c>
      <c r="AH253" s="22">
        <v>2.09990860834675</v>
      </c>
      <c r="AI253" s="22">
        <v>1043.23570785274</v>
      </c>
      <c r="AJ253" s="22">
        <v>69927.153354222406</v>
      </c>
      <c r="AK253" s="22">
        <v>12553.6157350797</v>
      </c>
    </row>
    <row r="254" spans="1:37" x14ac:dyDescent="0.25">
      <c r="A254" s="22" t="s">
        <v>180</v>
      </c>
      <c r="B254" s="22" t="s">
        <v>515</v>
      </c>
      <c r="C254" s="22" t="s">
        <v>426</v>
      </c>
      <c r="D254" s="22" t="s">
        <v>285</v>
      </c>
      <c r="E254" s="22" t="s">
        <v>286</v>
      </c>
      <c r="F254" s="23">
        <f t="shared" si="3"/>
        <v>359519.55017027474</v>
      </c>
      <c r="G254" s="22">
        <v>4830992.4400000004</v>
      </c>
      <c r="H254" s="22">
        <v>7195.69</v>
      </c>
      <c r="I254" s="22">
        <v>10881.1</v>
      </c>
      <c r="V254" s="22">
        <v>7195.69</v>
      </c>
      <c r="W254" s="22">
        <v>10881.1</v>
      </c>
      <c r="X254" s="22">
        <v>4849069.2300000004</v>
      </c>
      <c r="Y254" s="24">
        <v>354153.87878466799</v>
      </c>
      <c r="Z254" s="24">
        <v>527.382829357628</v>
      </c>
      <c r="AA254" s="24">
        <v>797.73434677356204</v>
      </c>
      <c r="AB254" s="24">
        <v>355478.995960803</v>
      </c>
      <c r="AC254" s="24">
        <v>35490.201652059397</v>
      </c>
      <c r="AD254" s="24">
        <v>52.6478491090189</v>
      </c>
      <c r="AE254" s="24">
        <v>79.6368209239142</v>
      </c>
      <c r="AF254" s="24">
        <v>5365.6713856067599</v>
      </c>
      <c r="AG254" s="24">
        <v>7.1633952813306099</v>
      </c>
      <c r="AH254" s="22">
        <v>10.8366862572586</v>
      </c>
      <c r="AI254" s="22">
        <v>5383.6714671453401</v>
      </c>
      <c r="AJ254" s="22">
        <v>360862.66742794798</v>
      </c>
      <c r="AK254" s="22">
        <v>64783.578949346302</v>
      </c>
    </row>
    <row r="255" spans="1:37" x14ac:dyDescent="0.25">
      <c r="A255" s="22" t="s">
        <v>181</v>
      </c>
      <c r="B255" s="22" t="s">
        <v>516</v>
      </c>
      <c r="C255" s="22" t="s">
        <v>426</v>
      </c>
      <c r="D255" s="22" t="s">
        <v>285</v>
      </c>
      <c r="E255" s="22" t="s">
        <v>286</v>
      </c>
      <c r="F255" s="23">
        <f t="shared" si="3"/>
        <v>1980.6988521205924</v>
      </c>
      <c r="G255" s="22">
        <v>26583.01</v>
      </c>
      <c r="H255" s="22">
        <v>39.57</v>
      </c>
      <c r="I255" s="22">
        <v>59.87</v>
      </c>
      <c r="V255" s="22">
        <v>39.57</v>
      </c>
      <c r="W255" s="22">
        <v>59.87</v>
      </c>
      <c r="X255" s="22">
        <v>26682.45</v>
      </c>
      <c r="Y255" s="24">
        <v>1951.13779167237</v>
      </c>
      <c r="Z255" s="24">
        <v>2.9055070798539999</v>
      </c>
      <c r="AA255" s="24">
        <v>4.3949529563920002</v>
      </c>
      <c r="AB255" s="24">
        <v>1958.4382517086201</v>
      </c>
      <c r="AC255" s="24">
        <v>195.52595024182401</v>
      </c>
      <c r="AD255" s="24">
        <v>0.29005247212033702</v>
      </c>
      <c r="AE255" s="24">
        <v>0.43874264897231902</v>
      </c>
      <c r="AF255" s="24">
        <v>29.5610604482223</v>
      </c>
      <c r="AG255" s="24">
        <v>3.9465249678531801E-2</v>
      </c>
      <c r="AH255" s="22">
        <v>5.97024891178679E-2</v>
      </c>
      <c r="AI255" s="22">
        <v>29.660228187018699</v>
      </c>
      <c r="AJ255" s="22">
        <v>1988.0984798956399</v>
      </c>
      <c r="AK255" s="22">
        <v>356.91177408123099</v>
      </c>
    </row>
    <row r="256" spans="1:37" x14ac:dyDescent="0.25">
      <c r="A256" s="22" t="s">
        <v>182</v>
      </c>
      <c r="B256" s="22" t="s">
        <v>517</v>
      </c>
      <c r="C256" s="22" t="s">
        <v>426</v>
      </c>
      <c r="D256" s="22" t="s">
        <v>285</v>
      </c>
      <c r="E256" s="22" t="s">
        <v>286</v>
      </c>
      <c r="F256" s="23">
        <f t="shared" si="3"/>
        <v>339975.65669258626</v>
      </c>
      <c r="G256" s="22">
        <v>4486556.68</v>
      </c>
      <c r="H256" s="22">
        <v>6681.27</v>
      </c>
      <c r="I256" s="22">
        <v>10106.07</v>
      </c>
      <c r="V256" s="22">
        <v>6681.27</v>
      </c>
      <c r="W256" s="22">
        <v>10106.07</v>
      </c>
      <c r="X256" s="22">
        <v>4503344.0199999996</v>
      </c>
      <c r="Y256" s="24">
        <v>334901.66933343402</v>
      </c>
      <c r="Z256" s="24">
        <v>498.713696969642</v>
      </c>
      <c r="AA256" s="24">
        <v>754.36859818316998</v>
      </c>
      <c r="AB256" s="24">
        <v>336154.75162858499</v>
      </c>
      <c r="AC256" s="24">
        <v>33560.913744990801</v>
      </c>
      <c r="AD256" s="24">
        <v>49.785851884686203</v>
      </c>
      <c r="AE256" s="24">
        <v>75.307672358567103</v>
      </c>
      <c r="AF256" s="24">
        <v>5073.9873591522501</v>
      </c>
      <c r="AG256" s="24">
        <v>6.7739849301211397</v>
      </c>
      <c r="AH256" s="22">
        <v>10.2475916121001</v>
      </c>
      <c r="AI256" s="22">
        <v>5091.00893569447</v>
      </c>
      <c r="AJ256" s="22">
        <v>341245.76056427998</v>
      </c>
      <c r="AK256" s="22">
        <v>61261.869586606001</v>
      </c>
    </row>
    <row r="257" spans="1:37" x14ac:dyDescent="0.25">
      <c r="A257" s="22" t="s">
        <v>183</v>
      </c>
      <c r="B257" s="22" t="s">
        <v>518</v>
      </c>
      <c r="C257" s="22" t="s">
        <v>426</v>
      </c>
      <c r="D257" s="22" t="s">
        <v>395</v>
      </c>
      <c r="E257" s="22" t="s">
        <v>396</v>
      </c>
      <c r="F257" s="23">
        <f t="shared" si="3"/>
        <v>50357.869160376322</v>
      </c>
      <c r="G257" s="22">
        <v>619538.56999999995</v>
      </c>
      <c r="H257" s="22">
        <v>922.54</v>
      </c>
      <c r="I257" s="22">
        <v>1395.52</v>
      </c>
      <c r="V257" s="22">
        <v>922.54</v>
      </c>
      <c r="W257" s="22">
        <v>1395.52</v>
      </c>
      <c r="X257" s="22">
        <v>621856.63</v>
      </c>
      <c r="Y257" s="24">
        <v>49606.300080280103</v>
      </c>
      <c r="Z257" s="24">
        <v>73.870462612986003</v>
      </c>
      <c r="AA257" s="24">
        <v>111.738574846448</v>
      </c>
      <c r="AB257" s="24">
        <v>49791.909117739502</v>
      </c>
      <c r="AC257" s="24">
        <v>4971.1091662485896</v>
      </c>
      <c r="AD257" s="24">
        <v>7.37437921190085</v>
      </c>
      <c r="AE257" s="24">
        <v>11.1547219242919</v>
      </c>
      <c r="AF257" s="24">
        <v>751.569080096216</v>
      </c>
      <c r="AG257" s="24">
        <v>1.0033760950022099</v>
      </c>
      <c r="AH257" s="22">
        <v>1.5178936122526201</v>
      </c>
      <c r="AI257" s="22">
        <v>754.09034980347099</v>
      </c>
      <c r="AJ257" s="22">
        <v>50545.999467542999</v>
      </c>
      <c r="AK257" s="22">
        <v>9074.2297351471007</v>
      </c>
    </row>
    <row r="258" spans="1:37" x14ac:dyDescent="0.25">
      <c r="A258" s="22" t="s">
        <v>184</v>
      </c>
      <c r="B258" s="22" t="s">
        <v>519</v>
      </c>
      <c r="C258" s="22" t="s">
        <v>426</v>
      </c>
      <c r="D258" s="22" t="s">
        <v>359</v>
      </c>
      <c r="E258" s="22" t="s">
        <v>360</v>
      </c>
      <c r="F258" s="23">
        <f t="shared" si="3"/>
        <v>1957880.9158591912</v>
      </c>
      <c r="G258" s="22">
        <v>26262795.780000001</v>
      </c>
      <c r="H258" s="22">
        <v>39107.1</v>
      </c>
      <c r="I258" s="22">
        <v>59158.77</v>
      </c>
      <c r="V258" s="22">
        <v>39107.1</v>
      </c>
      <c r="W258" s="22">
        <v>59158.77</v>
      </c>
      <c r="X258" s="22">
        <v>26361061.649999999</v>
      </c>
      <c r="Y258" s="24">
        <v>1928660.40308929</v>
      </c>
      <c r="Z258" s="24">
        <v>2872.0351077653199</v>
      </c>
      <c r="AA258" s="24">
        <v>4344.3224946052596</v>
      </c>
      <c r="AB258" s="24">
        <v>1935876.76069165</v>
      </c>
      <c r="AC258" s="24">
        <v>193273.46310513999</v>
      </c>
      <c r="AD258" s="24">
        <v>286.711025823277</v>
      </c>
      <c r="AE258" s="24">
        <v>433.68827040055999</v>
      </c>
      <c r="AF258" s="24">
        <v>29220.512769901201</v>
      </c>
      <c r="AG258" s="24">
        <v>39.010604312343901</v>
      </c>
      <c r="AH258" s="22">
        <v>59.0147078356405</v>
      </c>
      <c r="AI258" s="22">
        <v>29318.538082049199</v>
      </c>
      <c r="AJ258" s="22">
        <v>1965195.2987736999</v>
      </c>
      <c r="AK258" s="22">
        <v>352800.098986161</v>
      </c>
    </row>
    <row r="259" spans="1:37" x14ac:dyDescent="0.25">
      <c r="A259" s="22" t="s">
        <v>184</v>
      </c>
      <c r="B259" s="22" t="s">
        <v>519</v>
      </c>
      <c r="C259" s="22" t="s">
        <v>426</v>
      </c>
      <c r="D259" s="22" t="s">
        <v>395</v>
      </c>
      <c r="E259" s="22" t="s">
        <v>396</v>
      </c>
      <c r="F259" s="23">
        <f t="shared" ref="F259:F310" si="4">Y259+AF259</f>
        <v>30553.563549774222</v>
      </c>
      <c r="G259" s="22">
        <v>377728.44</v>
      </c>
      <c r="H259" s="22">
        <v>562.44000000000005</v>
      </c>
      <c r="I259" s="22">
        <v>850.84</v>
      </c>
      <c r="V259" s="22">
        <v>562.44000000000005</v>
      </c>
      <c r="W259" s="22">
        <v>850.84</v>
      </c>
      <c r="X259" s="22">
        <v>379141.72</v>
      </c>
      <c r="Y259" s="24">
        <v>30097.565032885501</v>
      </c>
      <c r="Z259" s="24">
        <v>44.819328615562</v>
      </c>
      <c r="AA259" s="24">
        <v>67.79499798034</v>
      </c>
      <c r="AB259" s="24">
        <v>30210.179359481401</v>
      </c>
      <c r="AC259" s="24">
        <v>3016.1145091427702</v>
      </c>
      <c r="AD259" s="24">
        <v>4.4742473748006004</v>
      </c>
      <c r="AE259" s="24">
        <v>6.7678897236326101</v>
      </c>
      <c r="AF259" s="24">
        <v>455.99851688872002</v>
      </c>
      <c r="AG259" s="24">
        <v>0.60877705499011603</v>
      </c>
      <c r="AH259" s="22">
        <v>0.92094958974822205</v>
      </c>
      <c r="AI259" s="22">
        <v>457.52824353345898</v>
      </c>
      <c r="AJ259" s="22">
        <v>30667.7076030149</v>
      </c>
      <c r="AK259" s="22">
        <v>5505.5954412132996</v>
      </c>
    </row>
    <row r="260" spans="1:37" x14ac:dyDescent="0.25">
      <c r="A260" s="22" t="s">
        <v>185</v>
      </c>
      <c r="B260" s="22" t="s">
        <v>520</v>
      </c>
      <c r="C260" s="22" t="s">
        <v>426</v>
      </c>
      <c r="D260" s="22" t="s">
        <v>285</v>
      </c>
      <c r="E260" s="22" t="s">
        <v>286</v>
      </c>
      <c r="F260" s="23">
        <f t="shared" si="4"/>
        <v>1467649.4508214297</v>
      </c>
      <c r="G260" s="22">
        <v>16989179.109999999</v>
      </c>
      <c r="H260" s="22">
        <v>25301.07</v>
      </c>
      <c r="I260" s="22">
        <v>38269.9</v>
      </c>
      <c r="M260" s="22">
        <v>2936822.96</v>
      </c>
      <c r="N260" s="22">
        <v>4373.32</v>
      </c>
      <c r="O260" s="22">
        <v>6615.22</v>
      </c>
      <c r="V260" s="22">
        <v>29674.39</v>
      </c>
      <c r="W260" s="22">
        <v>44885.120000000003</v>
      </c>
      <c r="X260" s="22">
        <v>20000561.579999998</v>
      </c>
      <c r="Y260" s="24">
        <v>1445745.42735716</v>
      </c>
      <c r="Z260" s="24">
        <v>2152.9096829504801</v>
      </c>
      <c r="AA260" s="24">
        <v>3256.5528152828001</v>
      </c>
      <c r="AB260" s="24">
        <v>1451154.88985541</v>
      </c>
      <c r="AC260" s="24">
        <v>144879.95143043401</v>
      </c>
      <c r="AD260" s="24">
        <v>214.92179437613399</v>
      </c>
      <c r="AE260" s="24">
        <v>325.09758216212703</v>
      </c>
      <c r="AF260" s="24">
        <v>21904.023464269801</v>
      </c>
      <c r="AG260" s="24">
        <v>29.242785673942599</v>
      </c>
      <c r="AH260" s="22">
        <v>44.238085599250901</v>
      </c>
      <c r="AI260" s="22">
        <v>21977.504335542999</v>
      </c>
      <c r="AJ260" s="22">
        <v>1473132.3941909501</v>
      </c>
      <c r="AK260" s="22">
        <v>264462.90341453499</v>
      </c>
    </row>
    <row r="261" spans="1:37" x14ac:dyDescent="0.25">
      <c r="A261" s="22" t="s">
        <v>186</v>
      </c>
      <c r="B261" s="22" t="s">
        <v>521</v>
      </c>
      <c r="C261" s="22" t="s">
        <v>426</v>
      </c>
      <c r="D261" s="22" t="s">
        <v>285</v>
      </c>
      <c r="E261" s="22" t="s">
        <v>286</v>
      </c>
      <c r="F261" s="23">
        <f t="shared" si="4"/>
        <v>1916487.0575803332</v>
      </c>
      <c r="G261" s="22">
        <v>22681940.890000001</v>
      </c>
      <c r="H261" s="22">
        <v>33775.78</v>
      </c>
      <c r="I261" s="22">
        <v>51092.87</v>
      </c>
      <c r="M261" s="22">
        <v>3402210.18</v>
      </c>
      <c r="N261" s="22">
        <v>5066.34</v>
      </c>
      <c r="O261" s="22">
        <v>7663.5</v>
      </c>
      <c r="V261" s="22">
        <v>38842.120000000003</v>
      </c>
      <c r="W261" s="22">
        <v>58756.37</v>
      </c>
      <c r="X261" s="22">
        <v>26181749.559999999</v>
      </c>
      <c r="Y261" s="24">
        <v>1887884.3299648699</v>
      </c>
      <c r="Z261" s="24">
        <v>2811.3140931579701</v>
      </c>
      <c r="AA261" s="24">
        <v>4252.47403952902</v>
      </c>
      <c r="AB261" s="24">
        <v>1894948.11809752</v>
      </c>
      <c r="AC261" s="24">
        <v>189187.24199076701</v>
      </c>
      <c r="AD261" s="24">
        <v>280.649331534677</v>
      </c>
      <c r="AE261" s="24">
        <v>424.51915768795601</v>
      </c>
      <c r="AF261" s="24">
        <v>28602.7276154633</v>
      </c>
      <c r="AG261" s="24">
        <v>38.185835342695903</v>
      </c>
      <c r="AH261" s="22">
        <v>57.7670086360596</v>
      </c>
      <c r="AI261" s="22">
        <v>28698.680459441999</v>
      </c>
      <c r="AJ261" s="22">
        <v>1923646.79855696</v>
      </c>
      <c r="AK261" s="22">
        <v>345341.13803793403</v>
      </c>
    </row>
    <row r="262" spans="1:37" x14ac:dyDescent="0.25">
      <c r="A262" s="22" t="s">
        <v>187</v>
      </c>
      <c r="B262" s="22" t="s">
        <v>522</v>
      </c>
      <c r="C262" s="22" t="s">
        <v>426</v>
      </c>
      <c r="D262" s="22" t="s">
        <v>285</v>
      </c>
      <c r="E262" s="22" t="s">
        <v>286</v>
      </c>
      <c r="F262" s="23">
        <f t="shared" si="4"/>
        <v>337285.33392626146</v>
      </c>
      <c r="G262" s="22">
        <v>4473517.71</v>
      </c>
      <c r="H262" s="22">
        <v>6661.69</v>
      </c>
      <c r="I262" s="22">
        <v>10076.58</v>
      </c>
      <c r="M262" s="22">
        <v>77549.19</v>
      </c>
      <c r="N262" s="22">
        <v>115.48</v>
      </c>
      <c r="O262" s="22">
        <v>174.68</v>
      </c>
      <c r="S262" s="22">
        <v>35750.25</v>
      </c>
      <c r="T262" s="22">
        <v>53.24</v>
      </c>
      <c r="U262" s="22">
        <v>80.53</v>
      </c>
      <c r="V262" s="22">
        <v>6830.41</v>
      </c>
      <c r="W262" s="22">
        <v>10331.790000000001</v>
      </c>
      <c r="X262" s="22">
        <v>4603979.3499999996</v>
      </c>
      <c r="Y262" s="24">
        <v>332251.49845281302</v>
      </c>
      <c r="Z262" s="24">
        <v>494.76723313169401</v>
      </c>
      <c r="AA262" s="24">
        <v>748.39906997087803</v>
      </c>
      <c r="AB262" s="24">
        <v>333494.664755915</v>
      </c>
      <c r="AC262" s="24">
        <v>33295.336817533003</v>
      </c>
      <c r="AD262" s="24">
        <v>49.391882469107401</v>
      </c>
      <c r="AE262" s="24">
        <v>74.711741616306796</v>
      </c>
      <c r="AF262" s="24">
        <v>5033.8354734484701</v>
      </c>
      <c r="AG262" s="24">
        <v>6.7203804866290202</v>
      </c>
      <c r="AH262" s="22">
        <v>10.166499544260001</v>
      </c>
      <c r="AI262" s="22">
        <v>5050.7223534793602</v>
      </c>
      <c r="AJ262" s="22">
        <v>338545.387109395</v>
      </c>
      <c r="AK262" s="22">
        <v>60777.087222849397</v>
      </c>
    </row>
    <row r="263" spans="1:37" x14ac:dyDescent="0.25">
      <c r="A263" s="22" t="s">
        <v>187</v>
      </c>
      <c r="B263" s="22" t="s">
        <v>522</v>
      </c>
      <c r="C263" s="22" t="s">
        <v>426</v>
      </c>
      <c r="D263" s="22" t="s">
        <v>320</v>
      </c>
      <c r="E263" s="22" t="s">
        <v>321</v>
      </c>
      <c r="F263" s="23">
        <f t="shared" si="4"/>
        <v>288771.74315071962</v>
      </c>
      <c r="G263" s="22">
        <v>3868501.17</v>
      </c>
      <c r="H263" s="22">
        <v>5761.32</v>
      </c>
      <c r="I263" s="22">
        <v>8713.64</v>
      </c>
      <c r="S263" s="22">
        <v>38751.32</v>
      </c>
      <c r="T263" s="22">
        <v>57.71</v>
      </c>
      <c r="U263" s="22">
        <v>87.28</v>
      </c>
      <c r="V263" s="22">
        <v>5819.03</v>
      </c>
      <c r="W263" s="22">
        <v>8800.92</v>
      </c>
      <c r="X263" s="22">
        <v>3921872.44</v>
      </c>
      <c r="Y263" s="24">
        <v>284461.95171251602</v>
      </c>
      <c r="Z263" s="24">
        <v>423.60216102097399</v>
      </c>
      <c r="AA263" s="24">
        <v>640.752743511002</v>
      </c>
      <c r="AB263" s="24">
        <v>285526.30661704799</v>
      </c>
      <c r="AC263" s="24">
        <v>28506.2867678521</v>
      </c>
      <c r="AD263" s="24">
        <v>42.287578389265398</v>
      </c>
      <c r="AE263" s="24">
        <v>63.965543977275601</v>
      </c>
      <c r="AF263" s="24">
        <v>4309.7914382035897</v>
      </c>
      <c r="AG263" s="24">
        <v>5.7537514754932202</v>
      </c>
      <c r="AH263" s="22">
        <v>8.7041964171181707</v>
      </c>
      <c r="AI263" s="22">
        <v>4324.2493860962004</v>
      </c>
      <c r="AJ263" s="22">
        <v>289850.55600314401</v>
      </c>
      <c r="AK263" s="22">
        <v>52035.186992821502</v>
      </c>
    </row>
    <row r="264" spans="1:37" x14ac:dyDescent="0.25">
      <c r="A264" s="22" t="s">
        <v>188</v>
      </c>
      <c r="B264" s="22" t="s">
        <v>523</v>
      </c>
      <c r="C264" s="22" t="s">
        <v>426</v>
      </c>
      <c r="D264" s="22" t="s">
        <v>289</v>
      </c>
      <c r="E264" s="22" t="s">
        <v>290</v>
      </c>
      <c r="F264" s="23">
        <f t="shared" si="4"/>
        <v>551460.32802132913</v>
      </c>
      <c r="G264" s="22">
        <v>7004111.7000000002</v>
      </c>
      <c r="H264" s="22">
        <v>10428.65</v>
      </c>
      <c r="I264" s="22">
        <v>15776.42</v>
      </c>
      <c r="V264" s="22">
        <v>10428.65</v>
      </c>
      <c r="W264" s="22">
        <v>15776.42</v>
      </c>
      <c r="X264" s="22">
        <v>7030316.7699999996</v>
      </c>
      <c r="Y264" s="24">
        <v>543230.02482657996</v>
      </c>
      <c r="Z264" s="24">
        <v>808.94266806225596</v>
      </c>
      <c r="AA264" s="24">
        <v>1223.62983297954</v>
      </c>
      <c r="AB264" s="24">
        <v>545262.59732761502</v>
      </c>
      <c r="AC264" s="24">
        <v>54437.7579332889</v>
      </c>
      <c r="AD264" s="24">
        <v>80.755553141208395</v>
      </c>
      <c r="AE264" s="24">
        <v>122.15343329223199</v>
      </c>
      <c r="AF264" s="24">
        <v>8230.3031947491199</v>
      </c>
      <c r="AG264" s="24">
        <v>10.987798326102499</v>
      </c>
      <c r="AH264" s="22">
        <v>16.622190796636701</v>
      </c>
      <c r="AI264" s="22">
        <v>8257.9131838718604</v>
      </c>
      <c r="AJ264" s="22">
        <v>553520.51051148702</v>
      </c>
      <c r="AK264" s="22">
        <v>99370.322644869404</v>
      </c>
    </row>
    <row r="265" spans="1:37" x14ac:dyDescent="0.25">
      <c r="A265" s="22" t="s">
        <v>188</v>
      </c>
      <c r="B265" s="22" t="s">
        <v>523</v>
      </c>
      <c r="C265" s="22" t="s">
        <v>426</v>
      </c>
      <c r="D265" s="22" t="s">
        <v>524</v>
      </c>
      <c r="E265" s="22" t="s">
        <v>525</v>
      </c>
      <c r="F265" s="23">
        <f t="shared" si="4"/>
        <v>40490.501429143107</v>
      </c>
      <c r="G265" s="22">
        <v>532123.43999999994</v>
      </c>
      <c r="H265" s="22">
        <v>792.41</v>
      </c>
      <c r="I265" s="22">
        <v>1198.57</v>
      </c>
      <c r="V265" s="22">
        <v>792.41</v>
      </c>
      <c r="W265" s="22">
        <v>1198.57</v>
      </c>
      <c r="X265" s="22">
        <v>534114.42000000004</v>
      </c>
      <c r="Y265" s="24">
        <v>39886.1984786951</v>
      </c>
      <c r="Z265" s="24">
        <v>59.395922191060002</v>
      </c>
      <c r="AA265" s="24">
        <v>89.843970842820994</v>
      </c>
      <c r="AB265" s="24">
        <v>40035.438371728997</v>
      </c>
      <c r="AC265" s="24">
        <v>3997.0456684814499</v>
      </c>
      <c r="AD265" s="24">
        <v>5.9294072008705401</v>
      </c>
      <c r="AE265" s="24">
        <v>8.9690110314459996</v>
      </c>
      <c r="AF265" s="24">
        <v>604.30295044800903</v>
      </c>
      <c r="AG265" s="24">
        <v>0.80676966452799603</v>
      </c>
      <c r="AH265" s="22">
        <v>1.2204700973502201</v>
      </c>
      <c r="AI265" s="22">
        <v>606.33019020988695</v>
      </c>
      <c r="AJ265" s="22">
        <v>40641.768561938901</v>
      </c>
      <c r="AK265" s="22">
        <v>7296.1806801451203</v>
      </c>
    </row>
    <row r="266" spans="1:37" x14ac:dyDescent="0.25">
      <c r="A266" s="22" t="s">
        <v>189</v>
      </c>
      <c r="B266" s="22" t="s">
        <v>526</v>
      </c>
      <c r="C266" s="22" t="s">
        <v>426</v>
      </c>
      <c r="D266" s="22" t="s">
        <v>287</v>
      </c>
      <c r="E266" s="22" t="s">
        <v>288</v>
      </c>
      <c r="F266" s="23">
        <f t="shared" si="4"/>
        <v>679134.28655633819</v>
      </c>
      <c r="G266" s="22">
        <v>8204550.0199999996</v>
      </c>
      <c r="H266" s="22">
        <v>12218.59</v>
      </c>
      <c r="I266" s="22">
        <v>18480.87</v>
      </c>
      <c r="J266" s="22">
        <v>5333.68</v>
      </c>
      <c r="K266" s="22">
        <v>7.94</v>
      </c>
      <c r="L266" s="22">
        <v>12.01</v>
      </c>
      <c r="M266" s="22">
        <v>779564.56</v>
      </c>
      <c r="N266" s="22">
        <v>1160.8800000000001</v>
      </c>
      <c r="O266" s="22">
        <v>1755.98</v>
      </c>
      <c r="S266" s="22">
        <v>18056.05</v>
      </c>
      <c r="T266" s="22">
        <v>26.89</v>
      </c>
      <c r="U266" s="22">
        <v>40.67</v>
      </c>
      <c r="V266" s="22">
        <v>13414.3</v>
      </c>
      <c r="W266" s="22">
        <v>20289.53</v>
      </c>
      <c r="X266" s="22">
        <v>9041208.1400000006</v>
      </c>
      <c r="Y266" s="24">
        <v>668998.50560472405</v>
      </c>
      <c r="Z266" s="24">
        <v>996.22888138040196</v>
      </c>
      <c r="AA266" s="24">
        <v>1506.9243041618399</v>
      </c>
      <c r="AB266" s="24">
        <v>671501.65879026905</v>
      </c>
      <c r="AC266" s="24">
        <v>67041.174164863696</v>
      </c>
      <c r="AD266" s="24">
        <v>99.452058799964107</v>
      </c>
      <c r="AE266" s="24">
        <v>150.43436590860799</v>
      </c>
      <c r="AF266" s="24">
        <v>10135.780951614101</v>
      </c>
      <c r="AG266" s="24">
        <v>13.531690672700901</v>
      </c>
      <c r="AH266" s="22">
        <v>20.4705562922803</v>
      </c>
      <c r="AI266" s="22">
        <v>10169.7831985791</v>
      </c>
      <c r="AJ266" s="22">
        <v>681671.44198884803</v>
      </c>
      <c r="AK266" s="22">
        <v>122376.51512792399</v>
      </c>
    </row>
    <row r="267" spans="1:37" x14ac:dyDescent="0.25">
      <c r="A267" s="22" t="s">
        <v>190</v>
      </c>
      <c r="B267" s="22" t="s">
        <v>527</v>
      </c>
      <c r="C267" s="22" t="s">
        <v>426</v>
      </c>
      <c r="D267" s="22" t="s">
        <v>285</v>
      </c>
      <c r="E267" s="22" t="s">
        <v>286</v>
      </c>
      <c r="F267" s="23">
        <f t="shared" si="4"/>
        <v>2127663.7152723437</v>
      </c>
      <c r="G267" s="22">
        <v>23235028.84</v>
      </c>
      <c r="H267" s="22">
        <v>34596.050000000003</v>
      </c>
      <c r="I267" s="22">
        <v>52338.92</v>
      </c>
      <c r="M267" s="22">
        <v>4447391.1100000003</v>
      </c>
      <c r="N267" s="22">
        <v>6622.77</v>
      </c>
      <c r="O267" s="22">
        <v>10017.780000000001</v>
      </c>
      <c r="S267" s="22">
        <v>730122.03</v>
      </c>
      <c r="T267" s="22">
        <v>1087.25</v>
      </c>
      <c r="U267" s="22">
        <v>1644.6</v>
      </c>
      <c r="V267" s="22">
        <v>42306.07</v>
      </c>
      <c r="W267" s="22">
        <v>64001.3</v>
      </c>
      <c r="X267" s="22">
        <v>28518849.350000001</v>
      </c>
      <c r="Y267" s="24">
        <v>2095909.2687899501</v>
      </c>
      <c r="Z267" s="24">
        <v>3121.0911992318702</v>
      </c>
      <c r="AA267" s="24">
        <v>4721.0518345419896</v>
      </c>
      <c r="AB267" s="24">
        <v>2103751.4118237202</v>
      </c>
      <c r="AC267" s="24">
        <v>210033.68041373999</v>
      </c>
      <c r="AD267" s="24">
        <v>311.57392743618902</v>
      </c>
      <c r="AE267" s="24">
        <v>471.29669081857799</v>
      </c>
      <c r="AF267" s="24">
        <v>31754.4464823936</v>
      </c>
      <c r="AG267" s="24">
        <v>42.3935115936142</v>
      </c>
      <c r="AH267" s="22">
        <v>64.132323631611598</v>
      </c>
      <c r="AI267" s="22">
        <v>31860.9723176189</v>
      </c>
      <c r="AJ267" s="22">
        <v>2135612.3841413399</v>
      </c>
      <c r="AK267" s="22">
        <v>383394.08861363097</v>
      </c>
    </row>
    <row r="268" spans="1:37" x14ac:dyDescent="0.25">
      <c r="A268" s="22" t="s">
        <v>192</v>
      </c>
      <c r="B268" s="22" t="s">
        <v>528</v>
      </c>
      <c r="C268" s="22" t="s">
        <v>426</v>
      </c>
      <c r="D268" s="22" t="s">
        <v>335</v>
      </c>
      <c r="E268" s="22" t="s">
        <v>336</v>
      </c>
      <c r="F268" s="23">
        <f t="shared" si="4"/>
        <v>405184.41390857706</v>
      </c>
      <c r="G268" s="22">
        <v>1486886.57</v>
      </c>
      <c r="H268" s="22">
        <v>2214.14</v>
      </c>
      <c r="I268" s="22">
        <v>3349.08</v>
      </c>
      <c r="M268" s="22">
        <v>4104354.51</v>
      </c>
      <c r="N268" s="22">
        <v>6111.94</v>
      </c>
      <c r="O268" s="22">
        <v>9245.09</v>
      </c>
      <c r="V268" s="22">
        <v>8326.08</v>
      </c>
      <c r="W268" s="22">
        <v>12594.17</v>
      </c>
      <c r="X268" s="22">
        <v>5612161.3300000001</v>
      </c>
      <c r="Y268" s="24">
        <v>399137.21448760299</v>
      </c>
      <c r="Z268" s="24">
        <v>594.36907317066596</v>
      </c>
      <c r="AA268" s="24">
        <v>899.05966292464495</v>
      </c>
      <c r="AB268" s="24">
        <v>400630.64322369598</v>
      </c>
      <c r="AC268" s="24">
        <v>39998.037795659402</v>
      </c>
      <c r="AD268" s="24">
        <v>59.334987137231799</v>
      </c>
      <c r="AE268" s="24">
        <v>89.751999846865999</v>
      </c>
      <c r="AF268" s="24">
        <v>6047.1994209740797</v>
      </c>
      <c r="AG268" s="24">
        <v>8.0732636578660699</v>
      </c>
      <c r="AH268" s="22">
        <v>12.213122673885501</v>
      </c>
      <c r="AI268" s="22">
        <v>6067.4858073058303</v>
      </c>
      <c r="AJ268" s="22">
        <v>406698.129031002</v>
      </c>
      <c r="AK268" s="22">
        <v>73012.153178444307</v>
      </c>
    </row>
    <row r="269" spans="1:37" x14ac:dyDescent="0.25">
      <c r="A269" s="22" t="s">
        <v>193</v>
      </c>
      <c r="B269" s="22" t="s">
        <v>529</v>
      </c>
      <c r="C269" s="22" t="s">
        <v>426</v>
      </c>
      <c r="D269" s="22" t="s">
        <v>289</v>
      </c>
      <c r="E269" s="22" t="s">
        <v>290</v>
      </c>
      <c r="F269" s="23">
        <f t="shared" si="4"/>
        <v>4179662.8512795134</v>
      </c>
      <c r="G269" s="22">
        <v>54488345</v>
      </c>
      <c r="H269" s="22">
        <v>81142.13</v>
      </c>
      <c r="I269" s="22">
        <v>122734.16</v>
      </c>
      <c r="V269" s="22">
        <v>81142.13</v>
      </c>
      <c r="W269" s="22">
        <v>122734.16</v>
      </c>
      <c r="X269" s="22">
        <v>54692221.289999999</v>
      </c>
      <c r="Y269" s="24">
        <v>4117283.21892701</v>
      </c>
      <c r="Z269" s="24">
        <v>6131.1893148538102</v>
      </c>
      <c r="AA269" s="24">
        <v>9274.2123387567008</v>
      </c>
      <c r="AB269" s="24">
        <v>4132688.6205805899</v>
      </c>
      <c r="AC269" s="24">
        <v>412598.08364528301</v>
      </c>
      <c r="AD269" s="24">
        <v>612.06757468978003</v>
      </c>
      <c r="AE269" s="24">
        <v>925.83299534177002</v>
      </c>
      <c r="AF269" s="24">
        <v>62379.632352503497</v>
      </c>
      <c r="AG269" s="24">
        <v>83.2794131306145</v>
      </c>
      <c r="AH269" s="22">
        <v>125.983955420852</v>
      </c>
      <c r="AI269" s="22">
        <v>62588.895721055</v>
      </c>
      <c r="AJ269" s="22">
        <v>4195277.5163016496</v>
      </c>
      <c r="AK269" s="22">
        <v>753153.80814783601</v>
      </c>
    </row>
    <row r="270" spans="1:37" x14ac:dyDescent="0.25">
      <c r="A270" s="22" t="s">
        <v>194</v>
      </c>
      <c r="B270" s="22" t="s">
        <v>530</v>
      </c>
      <c r="C270" s="22" t="s">
        <v>426</v>
      </c>
      <c r="D270" s="22" t="s">
        <v>285</v>
      </c>
      <c r="E270" s="22" t="s">
        <v>286</v>
      </c>
      <c r="F270" s="23">
        <f t="shared" si="4"/>
        <v>279981.93557037547</v>
      </c>
      <c r="G270" s="22">
        <v>3673961.1</v>
      </c>
      <c r="H270" s="22">
        <v>5471.27</v>
      </c>
      <c r="I270" s="22">
        <v>8275.85</v>
      </c>
      <c r="V270" s="22">
        <v>5471.27</v>
      </c>
      <c r="W270" s="22">
        <v>8275.85</v>
      </c>
      <c r="X270" s="22">
        <v>3687708.22</v>
      </c>
      <c r="Y270" s="24">
        <v>275803.32814978098</v>
      </c>
      <c r="Z270" s="24">
        <v>410.70830488252102</v>
      </c>
      <c r="AA270" s="24">
        <v>621.24912988675203</v>
      </c>
      <c r="AB270" s="24">
        <v>276835.28558454901</v>
      </c>
      <c r="AC270" s="24">
        <v>27638.595307848998</v>
      </c>
      <c r="AD270" s="24">
        <v>41.000403706312298</v>
      </c>
      <c r="AE270" s="24">
        <v>62.018522371286203</v>
      </c>
      <c r="AF270" s="24">
        <v>4178.6074205944897</v>
      </c>
      <c r="AG270" s="24">
        <v>5.5786153359137902</v>
      </c>
      <c r="AH270" s="22">
        <v>8.4392528641809008</v>
      </c>
      <c r="AI270" s="22">
        <v>4192.6252887945902</v>
      </c>
      <c r="AJ270" s="22">
        <v>281027.91087334399</v>
      </c>
      <c r="AK270" s="22">
        <v>50451.308750768003</v>
      </c>
    </row>
    <row r="271" spans="1:37" x14ac:dyDescent="0.25">
      <c r="A271" s="22" t="s">
        <v>195</v>
      </c>
      <c r="B271" s="22" t="s">
        <v>531</v>
      </c>
      <c r="C271" s="22" t="s">
        <v>426</v>
      </c>
      <c r="D271" s="22" t="s">
        <v>285</v>
      </c>
      <c r="E271" s="22" t="s">
        <v>286</v>
      </c>
      <c r="F271" s="23">
        <f t="shared" si="4"/>
        <v>290740.91600054991</v>
      </c>
      <c r="G271" s="22">
        <v>2796931.51</v>
      </c>
      <c r="H271" s="22">
        <v>4164.72</v>
      </c>
      <c r="I271" s="22">
        <v>6301.03</v>
      </c>
      <c r="M271" s="22">
        <v>1186739.8600000001</v>
      </c>
      <c r="N271" s="22">
        <v>1767.22</v>
      </c>
      <c r="O271" s="22">
        <v>2673.14</v>
      </c>
      <c r="V271" s="22">
        <v>5931.94</v>
      </c>
      <c r="W271" s="22">
        <v>8974.17</v>
      </c>
      <c r="X271" s="22">
        <v>3998577.48</v>
      </c>
      <c r="Y271" s="24">
        <v>286401.73552230099</v>
      </c>
      <c r="Z271" s="24">
        <v>426.49076196439199</v>
      </c>
      <c r="AA271" s="24">
        <v>645.12212807164201</v>
      </c>
      <c r="AB271" s="24">
        <v>287473.34841233701</v>
      </c>
      <c r="AC271" s="24">
        <v>28700.6749222156</v>
      </c>
      <c r="AD271" s="24">
        <v>42.575943000992403</v>
      </c>
      <c r="AE271" s="24">
        <v>64.401733514617206</v>
      </c>
      <c r="AF271" s="24">
        <v>4339.1804782489098</v>
      </c>
      <c r="AG271" s="24">
        <v>5.7929870707531599</v>
      </c>
      <c r="AH271" s="22">
        <v>8.7635514881774004</v>
      </c>
      <c r="AI271" s="22">
        <v>4353.7370168078396</v>
      </c>
      <c r="AJ271" s="22">
        <v>291827.08542914502</v>
      </c>
      <c r="AK271" s="22">
        <v>52390.021841845002</v>
      </c>
    </row>
    <row r="272" spans="1:37" x14ac:dyDescent="0.25">
      <c r="A272" s="22" t="s">
        <v>196</v>
      </c>
      <c r="B272" s="22" t="s">
        <v>532</v>
      </c>
      <c r="C272" s="22" t="s">
        <v>426</v>
      </c>
      <c r="D272" s="22" t="s">
        <v>285</v>
      </c>
      <c r="E272" s="22" t="s">
        <v>286</v>
      </c>
      <c r="F272" s="23">
        <f t="shared" si="4"/>
        <v>470983.26365567348</v>
      </c>
      <c r="G272" s="22">
        <v>5167393.5999999996</v>
      </c>
      <c r="H272" s="22">
        <v>7695.51</v>
      </c>
      <c r="I272" s="22">
        <v>11641.04</v>
      </c>
      <c r="M272" s="22">
        <v>1186739.8600000001</v>
      </c>
      <c r="N272" s="22">
        <v>1767.22</v>
      </c>
      <c r="O272" s="22">
        <v>2673.14</v>
      </c>
      <c r="V272" s="22">
        <v>9462.73</v>
      </c>
      <c r="W272" s="22">
        <v>14314.18</v>
      </c>
      <c r="X272" s="22">
        <v>6377910.3700000001</v>
      </c>
      <c r="Y272" s="24">
        <v>463954.04530132998</v>
      </c>
      <c r="Z272" s="24">
        <v>690.89004137405402</v>
      </c>
      <c r="AA272" s="24">
        <v>1045.0600778287501</v>
      </c>
      <c r="AB272" s="24">
        <v>465689.99542052997</v>
      </c>
      <c r="AC272" s="24">
        <v>46493.413204766803</v>
      </c>
      <c r="AD272" s="24">
        <v>68.970535218860604</v>
      </c>
      <c r="AE272" s="24">
        <v>104.32703814504001</v>
      </c>
      <c r="AF272" s="24">
        <v>7029.2183543435103</v>
      </c>
      <c r="AG272" s="24">
        <v>9.3842999267560998</v>
      </c>
      <c r="AH272" s="22">
        <v>14.1964403828601</v>
      </c>
      <c r="AI272" s="22">
        <v>7052.7990946531299</v>
      </c>
      <c r="AJ272" s="22">
        <v>472742.79451518302</v>
      </c>
      <c r="AK272" s="22">
        <v>84868.768414022503</v>
      </c>
    </row>
    <row r="273" spans="1:37" x14ac:dyDescent="0.25">
      <c r="A273" s="22" t="s">
        <v>197</v>
      </c>
      <c r="B273" s="22" t="s">
        <v>533</v>
      </c>
      <c r="C273" s="22" t="s">
        <v>426</v>
      </c>
      <c r="D273" s="22" t="s">
        <v>285</v>
      </c>
      <c r="E273" s="22" t="s">
        <v>286</v>
      </c>
      <c r="F273" s="23">
        <f t="shared" si="4"/>
        <v>2693128.8099619648</v>
      </c>
      <c r="G273" s="22">
        <v>30516995.48</v>
      </c>
      <c r="H273" s="22">
        <v>45444.57</v>
      </c>
      <c r="I273" s="22">
        <v>68739.990000000005</v>
      </c>
      <c r="M273" s="22">
        <v>5380778.0800000001</v>
      </c>
      <c r="N273" s="22">
        <v>8012.7</v>
      </c>
      <c r="O273" s="22">
        <v>12120.24</v>
      </c>
      <c r="S273" s="22">
        <v>558219.94999999995</v>
      </c>
      <c r="T273" s="22">
        <v>831.26</v>
      </c>
      <c r="U273" s="22">
        <v>1257.3900000000001</v>
      </c>
      <c r="V273" s="22">
        <v>54288.53</v>
      </c>
      <c r="W273" s="22">
        <v>82117.62</v>
      </c>
      <c r="X273" s="22">
        <v>36592399.659999996</v>
      </c>
      <c r="Y273" s="24">
        <v>2652935.0452928101</v>
      </c>
      <c r="Z273" s="24">
        <v>3950.57763351942</v>
      </c>
      <c r="AA273" s="24">
        <v>5975.7566958218404</v>
      </c>
      <c r="AB273" s="24">
        <v>2662861.37962216</v>
      </c>
      <c r="AC273" s="24">
        <v>265853.927821638</v>
      </c>
      <c r="AD273" s="24">
        <v>394.38033106192302</v>
      </c>
      <c r="AE273" s="24">
        <v>596.55230616652398</v>
      </c>
      <c r="AF273" s="24">
        <v>40193.764669154902</v>
      </c>
      <c r="AG273" s="24">
        <v>53.660353659056199</v>
      </c>
      <c r="AH273" s="22">
        <v>81.176647974774198</v>
      </c>
      <c r="AI273" s="22">
        <v>40328.601670788703</v>
      </c>
      <c r="AJ273" s="22">
        <v>2703189.98129295</v>
      </c>
      <c r="AK273" s="22">
        <v>485287.99838553497</v>
      </c>
    </row>
    <row r="274" spans="1:37" x14ac:dyDescent="0.25">
      <c r="A274" s="22" t="s">
        <v>198</v>
      </c>
      <c r="B274" s="22" t="s">
        <v>534</v>
      </c>
      <c r="C274" s="22" t="s">
        <v>426</v>
      </c>
      <c r="D274" s="22" t="s">
        <v>289</v>
      </c>
      <c r="E274" s="22" t="s">
        <v>290</v>
      </c>
      <c r="F274" s="23">
        <f t="shared" si="4"/>
        <v>353811.29822263989</v>
      </c>
      <c r="G274" s="22">
        <v>4807603.9400000004</v>
      </c>
      <c r="H274" s="22">
        <v>7159.54</v>
      </c>
      <c r="I274" s="22">
        <v>10829.38</v>
      </c>
      <c r="V274" s="22">
        <v>7159.54</v>
      </c>
      <c r="W274" s="22">
        <v>10829.38</v>
      </c>
      <c r="X274" s="22">
        <v>4825592.8600000003</v>
      </c>
      <c r="Y274" s="24">
        <v>348530.81999027502</v>
      </c>
      <c r="Z274" s="24">
        <v>519.00933085958695</v>
      </c>
      <c r="AA274" s="24">
        <v>785.06837110817901</v>
      </c>
      <c r="AB274" s="24">
        <v>349834.89769224299</v>
      </c>
      <c r="AC274" s="24">
        <v>34926.707921146299</v>
      </c>
      <c r="AD274" s="24">
        <v>51.811935771308299</v>
      </c>
      <c r="AE274" s="24">
        <v>78.372391665934103</v>
      </c>
      <c r="AF274" s="24">
        <v>5280.4782323648697</v>
      </c>
      <c r="AG274" s="24">
        <v>7.0496588654979702</v>
      </c>
      <c r="AH274" s="22">
        <v>10.6646273653508</v>
      </c>
      <c r="AI274" s="22">
        <v>5298.1925185957198</v>
      </c>
      <c r="AJ274" s="22">
        <v>355133.090210839</v>
      </c>
      <c r="AK274" s="22">
        <v>63754.981226460302</v>
      </c>
    </row>
    <row r="275" spans="1:37" x14ac:dyDescent="0.25">
      <c r="A275" s="22" t="s">
        <v>198</v>
      </c>
      <c r="B275" s="22" t="s">
        <v>534</v>
      </c>
      <c r="C275" s="22" t="s">
        <v>426</v>
      </c>
      <c r="D275" s="22" t="s">
        <v>417</v>
      </c>
      <c r="E275" s="22" t="s">
        <v>418</v>
      </c>
      <c r="F275" s="23">
        <f t="shared" si="4"/>
        <v>77020.431798405451</v>
      </c>
      <c r="G275" s="22">
        <v>754946.84</v>
      </c>
      <c r="H275" s="22">
        <v>1124.24</v>
      </c>
      <c r="I275" s="22">
        <v>1700.56</v>
      </c>
      <c r="V275" s="22">
        <v>1124.24</v>
      </c>
      <c r="W275" s="22">
        <v>1700.56</v>
      </c>
      <c r="X275" s="22">
        <v>757771.64</v>
      </c>
      <c r="Y275" s="24">
        <v>75870.935681124494</v>
      </c>
      <c r="Z275" s="24">
        <v>112.98204263632999</v>
      </c>
      <c r="AA275" s="24">
        <v>170.899868682972</v>
      </c>
      <c r="AB275" s="24">
        <v>76154.817592443796</v>
      </c>
      <c r="AC275" s="24">
        <v>7603.1210390547303</v>
      </c>
      <c r="AD275" s="24">
        <v>11.278830510632901</v>
      </c>
      <c r="AE275" s="24">
        <v>17.0607198737884</v>
      </c>
      <c r="AF275" s="24">
        <v>1149.4961172809601</v>
      </c>
      <c r="AG275" s="24">
        <v>1.53462530048458</v>
      </c>
      <c r="AH275" s="22">
        <v>2.3215601332436302</v>
      </c>
      <c r="AI275" s="22">
        <v>1153.35230271469</v>
      </c>
      <c r="AJ275" s="22">
        <v>77308.169895158499</v>
      </c>
      <c r="AK275" s="22">
        <v>13878.686768928401</v>
      </c>
    </row>
    <row r="276" spans="1:37" x14ac:dyDescent="0.25">
      <c r="A276" s="22" t="s">
        <v>199</v>
      </c>
      <c r="B276" s="22" t="s">
        <v>535</v>
      </c>
      <c r="C276" s="22" t="s">
        <v>426</v>
      </c>
      <c r="D276" s="22" t="s">
        <v>285</v>
      </c>
      <c r="E276" s="22" t="s">
        <v>286</v>
      </c>
      <c r="F276" s="23">
        <f t="shared" si="4"/>
        <v>880651.16693243501</v>
      </c>
      <c r="G276" s="22">
        <v>11774860.24</v>
      </c>
      <c r="H276" s="22">
        <v>17535.580000000002</v>
      </c>
      <c r="I276" s="22">
        <v>26519.74</v>
      </c>
      <c r="V276" s="22">
        <v>17535.580000000002</v>
      </c>
      <c r="W276" s="22">
        <v>26519.74</v>
      </c>
      <c r="X276" s="22">
        <v>11818915.560000001</v>
      </c>
      <c r="Y276" s="24">
        <v>867507.83504687203</v>
      </c>
      <c r="Z276" s="24">
        <v>1291.8360093901199</v>
      </c>
      <c r="AA276" s="24">
        <v>1954.0681295740301</v>
      </c>
      <c r="AB276" s="24">
        <v>870753.73918583803</v>
      </c>
      <c r="AC276" s="24">
        <v>86934.041516190497</v>
      </c>
      <c r="AD276" s="24">
        <v>128.96208212770199</v>
      </c>
      <c r="AE276" s="24">
        <v>195.072171307746</v>
      </c>
      <c r="AF276" s="24">
        <v>13143.331885563</v>
      </c>
      <c r="AG276" s="24">
        <v>17.546896715024499</v>
      </c>
      <c r="AH276" s="22">
        <v>26.544704992731099</v>
      </c>
      <c r="AI276" s="22">
        <v>13187.4234872708</v>
      </c>
      <c r="AJ276" s="22">
        <v>883941.16267310898</v>
      </c>
      <c r="AK276" s="22">
        <v>158688.823387485</v>
      </c>
    </row>
    <row r="277" spans="1:37" x14ac:dyDescent="0.25">
      <c r="A277" s="22" t="s">
        <v>200</v>
      </c>
      <c r="B277" s="22" t="s">
        <v>536</v>
      </c>
      <c r="C277" s="22" t="s">
        <v>426</v>
      </c>
      <c r="D277" s="22" t="s">
        <v>285</v>
      </c>
      <c r="E277" s="22" t="s">
        <v>286</v>
      </c>
      <c r="F277" s="23">
        <f t="shared" si="4"/>
        <v>902971.29240785574</v>
      </c>
      <c r="G277" s="22">
        <v>11091730.73</v>
      </c>
      <c r="H277" s="22">
        <v>16517.38</v>
      </c>
      <c r="I277" s="22">
        <v>24983.54</v>
      </c>
      <c r="M277" s="22">
        <v>1165456.29</v>
      </c>
      <c r="N277" s="22">
        <v>1735.52</v>
      </c>
      <c r="O277" s="22">
        <v>2625.2</v>
      </c>
      <c r="V277" s="22">
        <v>18252.900000000001</v>
      </c>
      <c r="W277" s="22">
        <v>27608.74</v>
      </c>
      <c r="X277" s="22">
        <v>12303048.66</v>
      </c>
      <c r="Y277" s="24">
        <v>889494.84245275101</v>
      </c>
      <c r="Z277" s="24">
        <v>1324.5776578339701</v>
      </c>
      <c r="AA277" s="24">
        <v>2003.5939873827799</v>
      </c>
      <c r="AB277" s="24">
        <v>892823.01409796195</v>
      </c>
      <c r="AC277" s="24">
        <v>89137.386934192094</v>
      </c>
      <c r="AD277" s="24">
        <v>132.23062926753599</v>
      </c>
      <c r="AE277" s="24">
        <v>200.01628028202501</v>
      </c>
      <c r="AF277" s="24">
        <v>13476.449955104699</v>
      </c>
      <c r="AG277" s="24">
        <v>17.9916232433545</v>
      </c>
      <c r="AH277" s="22">
        <v>27.2174811929155</v>
      </c>
      <c r="AI277" s="22">
        <v>13521.6590595409</v>
      </c>
      <c r="AJ277" s="22">
        <v>906344.67315750301</v>
      </c>
      <c r="AK277" s="22">
        <v>162710.79551486799</v>
      </c>
    </row>
    <row r="278" spans="1:37" x14ac:dyDescent="0.25">
      <c r="A278" s="22" t="s">
        <v>200</v>
      </c>
      <c r="B278" s="22" t="s">
        <v>536</v>
      </c>
      <c r="C278" s="22" t="s">
        <v>426</v>
      </c>
      <c r="D278" s="22" t="s">
        <v>302</v>
      </c>
      <c r="E278" s="22" t="s">
        <v>303</v>
      </c>
      <c r="F278" s="23">
        <f t="shared" si="4"/>
        <v>74364.410792985538</v>
      </c>
      <c r="G278" s="22">
        <v>839615.62</v>
      </c>
      <c r="H278" s="22">
        <v>1250.46</v>
      </c>
      <c r="I278" s="22">
        <v>1891.22</v>
      </c>
      <c r="V278" s="22">
        <v>1250.46</v>
      </c>
      <c r="W278" s="22">
        <v>1891.22</v>
      </c>
      <c r="X278" s="22">
        <v>842757.3</v>
      </c>
      <c r="Y278" s="24">
        <v>73254.554622674303</v>
      </c>
      <c r="Z278" s="24">
        <v>109.085898324414</v>
      </c>
      <c r="AA278" s="24">
        <v>165.00645157885199</v>
      </c>
      <c r="AB278" s="24">
        <v>73528.646972577597</v>
      </c>
      <c r="AC278" s="24">
        <v>7340.9302319161798</v>
      </c>
      <c r="AD278" s="24">
        <v>10.889884226604</v>
      </c>
      <c r="AE278" s="24">
        <v>16.4723872810155</v>
      </c>
      <c r="AF278" s="24">
        <v>1109.85617031124</v>
      </c>
      <c r="AG278" s="24">
        <v>1.4817043165725201</v>
      </c>
      <c r="AH278" s="22">
        <v>2.24150199369421</v>
      </c>
      <c r="AI278" s="22">
        <v>1113.5793766214999</v>
      </c>
      <c r="AJ278" s="22">
        <v>74642.226349199103</v>
      </c>
      <c r="AK278" s="22">
        <v>13400.085406767201</v>
      </c>
    </row>
    <row r="279" spans="1:37" x14ac:dyDescent="0.25">
      <c r="A279" s="22" t="s">
        <v>201</v>
      </c>
      <c r="B279" s="22" t="s">
        <v>537</v>
      </c>
      <c r="C279" s="22" t="s">
        <v>426</v>
      </c>
      <c r="D279" s="22" t="s">
        <v>285</v>
      </c>
      <c r="E279" s="22" t="s">
        <v>286</v>
      </c>
      <c r="F279" s="23">
        <f t="shared" si="4"/>
        <v>922169.68751608126</v>
      </c>
      <c r="G279" s="22">
        <v>11139521.98</v>
      </c>
      <c r="H279" s="22">
        <v>16591.3</v>
      </c>
      <c r="I279" s="22">
        <v>25093.06</v>
      </c>
      <c r="M279" s="22">
        <v>1507244.24</v>
      </c>
      <c r="N279" s="22">
        <v>2244.4899999999998</v>
      </c>
      <c r="O279" s="22">
        <v>3395.08</v>
      </c>
      <c r="V279" s="22">
        <v>18835.79</v>
      </c>
      <c r="W279" s="22">
        <v>28488.14</v>
      </c>
      <c r="X279" s="22">
        <v>12694090.15</v>
      </c>
      <c r="Y279" s="24">
        <v>908406.70994611504</v>
      </c>
      <c r="Z279" s="24">
        <v>1352.73993907304</v>
      </c>
      <c r="AA279" s="24">
        <v>2046.1931376920199</v>
      </c>
      <c r="AB279" s="24">
        <v>911805.64302287798</v>
      </c>
      <c r="AC279" s="24">
        <v>91032.568748269696</v>
      </c>
      <c r="AD279" s="24">
        <v>135.042031895223</v>
      </c>
      <c r="AE279" s="24">
        <v>204.26889784181299</v>
      </c>
      <c r="AF279" s="24">
        <v>13762.9775699662</v>
      </c>
      <c r="AG279" s="24">
        <v>18.374149569840998</v>
      </c>
      <c r="AH279" s="22">
        <v>27.7961617797706</v>
      </c>
      <c r="AI279" s="22">
        <v>13809.147881315799</v>
      </c>
      <c r="AJ279" s="22">
        <v>925614.790904194</v>
      </c>
      <c r="AK279" s="22">
        <v>166170.24784143799</v>
      </c>
    </row>
    <row r="280" spans="1:37" x14ac:dyDescent="0.25">
      <c r="A280" s="22" t="s">
        <v>202</v>
      </c>
      <c r="B280" s="22" t="s">
        <v>538</v>
      </c>
      <c r="C280" s="22" t="s">
        <v>426</v>
      </c>
      <c r="D280" s="22" t="s">
        <v>285</v>
      </c>
      <c r="E280" s="22" t="s">
        <v>286</v>
      </c>
      <c r="F280" s="23">
        <f t="shared" si="4"/>
        <v>419718.59724994109</v>
      </c>
      <c r="G280" s="22">
        <v>4283236.76</v>
      </c>
      <c r="H280" s="22">
        <v>6378.42</v>
      </c>
      <c r="I280" s="22">
        <v>9647.2800000000007</v>
      </c>
      <c r="M280" s="22">
        <v>1496584.6</v>
      </c>
      <c r="N280" s="22">
        <v>2228.61</v>
      </c>
      <c r="O280" s="22">
        <v>3371.07</v>
      </c>
      <c r="V280" s="22">
        <v>8607.0300000000007</v>
      </c>
      <c r="W280" s="22">
        <v>13018.35</v>
      </c>
      <c r="X280" s="22">
        <v>5801446.7400000002</v>
      </c>
      <c r="Y280" s="24">
        <v>413454.48152598803</v>
      </c>
      <c r="Z280" s="24">
        <v>615.68940791396597</v>
      </c>
      <c r="AA280" s="24">
        <v>931.30942255291404</v>
      </c>
      <c r="AB280" s="24">
        <v>415001.48035645997</v>
      </c>
      <c r="AC280" s="24">
        <v>41432.788972370101</v>
      </c>
      <c r="AD280" s="24">
        <v>61.463365110425599</v>
      </c>
      <c r="AE280" s="24">
        <v>92.971452462274101</v>
      </c>
      <c r="AF280" s="24">
        <v>6264.1157239530303</v>
      </c>
      <c r="AG280" s="24">
        <v>8.3628559771741902</v>
      </c>
      <c r="AH280" s="22">
        <v>12.651213967693099</v>
      </c>
      <c r="AI280" s="22">
        <v>6285.1297938978896</v>
      </c>
      <c r="AJ280" s="22">
        <v>421286.61015035701</v>
      </c>
      <c r="AK280" s="22">
        <v>75631.138470225706</v>
      </c>
    </row>
    <row r="281" spans="1:37" x14ac:dyDescent="0.25">
      <c r="A281" s="22" t="s">
        <v>203</v>
      </c>
      <c r="B281" s="22" t="s">
        <v>539</v>
      </c>
      <c r="C281" s="22" t="s">
        <v>426</v>
      </c>
      <c r="D281" s="22" t="s">
        <v>285</v>
      </c>
      <c r="E281" s="22" t="s">
        <v>286</v>
      </c>
      <c r="F281" s="23">
        <f t="shared" si="4"/>
        <v>567378.248840424</v>
      </c>
      <c r="G281" s="22">
        <v>7069008.4699999997</v>
      </c>
      <c r="H281" s="22">
        <v>10527.51</v>
      </c>
      <c r="I281" s="22">
        <v>15923.27</v>
      </c>
      <c r="M281" s="22">
        <v>655875.36</v>
      </c>
      <c r="N281" s="22">
        <v>976.69</v>
      </c>
      <c r="O281" s="22">
        <v>1477.36</v>
      </c>
      <c r="V281" s="22">
        <v>11504.2</v>
      </c>
      <c r="W281" s="22">
        <v>17400.63</v>
      </c>
      <c r="X281" s="22">
        <v>7753788.6600000001</v>
      </c>
      <c r="Y281" s="24">
        <v>558910.37766829797</v>
      </c>
      <c r="Z281" s="24">
        <v>832.29283657800295</v>
      </c>
      <c r="AA281" s="24">
        <v>1258.9499572846501</v>
      </c>
      <c r="AB281" s="24">
        <v>561001.62046215404</v>
      </c>
      <c r="AC281" s="24">
        <v>56009.105639336798</v>
      </c>
      <c r="AD281" s="24">
        <v>83.086564887404407</v>
      </c>
      <c r="AE281" s="24">
        <v>125.679396235542</v>
      </c>
      <c r="AF281" s="24">
        <v>8467.8711721260806</v>
      </c>
      <c r="AG281" s="24">
        <v>11.3049614928038</v>
      </c>
      <c r="AH281" s="22">
        <v>17.101990890714699</v>
      </c>
      <c r="AI281" s="22">
        <v>8496.2781245095994</v>
      </c>
      <c r="AJ281" s="22">
        <v>569497.89858666505</v>
      </c>
      <c r="AK281" s="22">
        <v>102238.65033626001</v>
      </c>
    </row>
    <row r="282" spans="1:37" x14ac:dyDescent="0.25">
      <c r="A282" s="22" t="s">
        <v>203</v>
      </c>
      <c r="B282" s="22" t="s">
        <v>539</v>
      </c>
      <c r="C282" s="22" t="s">
        <v>426</v>
      </c>
      <c r="D282" s="22" t="s">
        <v>302</v>
      </c>
      <c r="E282" s="22" t="s">
        <v>303</v>
      </c>
      <c r="F282" s="23">
        <f t="shared" si="4"/>
        <v>246128.04025214675</v>
      </c>
      <c r="G282" s="22">
        <v>3101962.52</v>
      </c>
      <c r="H282" s="22">
        <v>4619.7700000000004</v>
      </c>
      <c r="I282" s="22">
        <v>6987.81</v>
      </c>
      <c r="S282" s="22">
        <v>54364.94</v>
      </c>
      <c r="T282" s="22">
        <v>80.959999999999994</v>
      </c>
      <c r="U282" s="22">
        <v>122.46</v>
      </c>
      <c r="V282" s="22">
        <v>4700.7299999999996</v>
      </c>
      <c r="W282" s="22">
        <v>7110.27</v>
      </c>
      <c r="X282" s="22">
        <v>3168138.46</v>
      </c>
      <c r="Y282" s="24">
        <v>242454.68735066699</v>
      </c>
      <c r="Z282" s="24">
        <v>361.04768338078998</v>
      </c>
      <c r="AA282" s="24">
        <v>546.13105609176</v>
      </c>
      <c r="AB282" s="24">
        <v>243361.866090139</v>
      </c>
      <c r="AC282" s="24">
        <v>24296.686443080001</v>
      </c>
      <c r="AD282" s="24">
        <v>36.042857525724799</v>
      </c>
      <c r="AE282" s="24">
        <v>54.519579411850899</v>
      </c>
      <c r="AF282" s="24">
        <v>3673.35290147975</v>
      </c>
      <c r="AG282" s="24">
        <v>4.9040794618372896</v>
      </c>
      <c r="AH282" s="22">
        <v>7.4188242336844699</v>
      </c>
      <c r="AI282" s="22">
        <v>3685.6758051752699</v>
      </c>
      <c r="AJ282" s="22">
        <v>247047.541895314</v>
      </c>
      <c r="AK282" s="22">
        <v>44351.0104514001</v>
      </c>
    </row>
    <row r="283" spans="1:37" x14ac:dyDescent="0.25">
      <c r="A283" s="22" t="s">
        <v>203</v>
      </c>
      <c r="B283" s="22" t="s">
        <v>539</v>
      </c>
      <c r="C283" s="22" t="s">
        <v>426</v>
      </c>
      <c r="D283" s="22" t="s">
        <v>381</v>
      </c>
      <c r="E283" s="22" t="s">
        <v>382</v>
      </c>
      <c r="F283" s="23">
        <f t="shared" si="4"/>
        <v>61068.708650380395</v>
      </c>
      <c r="G283" s="22">
        <v>728791.21</v>
      </c>
      <c r="H283" s="22">
        <v>1085.26</v>
      </c>
      <c r="I283" s="22">
        <v>1641.63</v>
      </c>
      <c r="V283" s="22">
        <v>1085.26</v>
      </c>
      <c r="W283" s="22">
        <v>1641.63</v>
      </c>
      <c r="X283" s="22">
        <v>731518.1</v>
      </c>
      <c r="Y283" s="24">
        <v>60157.284995104601</v>
      </c>
      <c r="Z283" s="24">
        <v>89.582299512998006</v>
      </c>
      <c r="AA283" s="24">
        <v>135.50474953363701</v>
      </c>
      <c r="AB283" s="24">
        <v>60382.3720441513</v>
      </c>
      <c r="AC283" s="24">
        <v>6028.4365164374003</v>
      </c>
      <c r="AD283" s="24">
        <v>8.9428687724088505</v>
      </c>
      <c r="AE283" s="24">
        <v>13.5272694141723</v>
      </c>
      <c r="AF283" s="24">
        <v>911.42365527579295</v>
      </c>
      <c r="AG283" s="24">
        <v>1.2167886257457401</v>
      </c>
      <c r="AH283" s="22">
        <v>1.84074116543213</v>
      </c>
      <c r="AI283" s="22">
        <v>914.48118506697097</v>
      </c>
      <c r="AJ283" s="22">
        <v>61296.853229218199</v>
      </c>
      <c r="AK283" s="22">
        <v>11004.2680746809</v>
      </c>
    </row>
    <row r="284" spans="1:37" x14ac:dyDescent="0.25">
      <c r="A284" s="22" t="s">
        <v>204</v>
      </c>
      <c r="B284" s="22" t="s">
        <v>540</v>
      </c>
      <c r="C284" s="22" t="s">
        <v>426</v>
      </c>
      <c r="D284" s="22" t="s">
        <v>298</v>
      </c>
      <c r="E284" s="22" t="s">
        <v>299</v>
      </c>
      <c r="F284" s="23">
        <f t="shared" si="4"/>
        <v>396740.162067111</v>
      </c>
      <c r="G284" s="22">
        <v>4756507.24</v>
      </c>
      <c r="H284" s="22">
        <v>7082.66</v>
      </c>
      <c r="I284" s="22">
        <v>10713.64</v>
      </c>
      <c r="M284" s="22">
        <v>572115.57999999996</v>
      </c>
      <c r="N284" s="22">
        <v>851.96</v>
      </c>
      <c r="O284" s="22">
        <v>1288.69</v>
      </c>
      <c r="V284" s="22">
        <v>7934.62</v>
      </c>
      <c r="W284" s="22">
        <v>12002.33</v>
      </c>
      <c r="X284" s="22">
        <v>5348559.7699999996</v>
      </c>
      <c r="Y284" s="24">
        <v>390818.98939622298</v>
      </c>
      <c r="Z284" s="24">
        <v>581.98211448706297</v>
      </c>
      <c r="AA284" s="24">
        <v>880.32279366949797</v>
      </c>
      <c r="AB284" s="24">
        <v>392281.294304382</v>
      </c>
      <c r="AC284" s="24">
        <v>39164.458090031701</v>
      </c>
      <c r="AD284" s="24">
        <v>58.098415449291601</v>
      </c>
      <c r="AE284" s="24">
        <v>87.881521950073605</v>
      </c>
      <c r="AF284" s="24">
        <v>5921.1726708879896</v>
      </c>
      <c r="AG284" s="24">
        <v>7.9050126857119096</v>
      </c>
      <c r="AH284" s="22">
        <v>11.958594907916</v>
      </c>
      <c r="AI284" s="22">
        <v>5941.0362784816198</v>
      </c>
      <c r="AJ284" s="22">
        <v>398222.330582864</v>
      </c>
      <c r="AK284" s="22">
        <v>71490.542306814503</v>
      </c>
    </row>
    <row r="285" spans="1:37" x14ac:dyDescent="0.25">
      <c r="A285" s="22" t="s">
        <v>204</v>
      </c>
      <c r="B285" s="22" t="s">
        <v>540</v>
      </c>
      <c r="C285" s="22" t="s">
        <v>426</v>
      </c>
      <c r="D285" s="22" t="s">
        <v>323</v>
      </c>
      <c r="E285" s="22" t="s">
        <v>324</v>
      </c>
      <c r="F285" s="23">
        <f t="shared" si="4"/>
        <v>20895.009053591519</v>
      </c>
      <c r="G285" s="22">
        <v>251414.79</v>
      </c>
      <c r="H285" s="22">
        <v>374.41</v>
      </c>
      <c r="I285" s="22">
        <v>566.33000000000004</v>
      </c>
      <c r="V285" s="22">
        <v>374.41</v>
      </c>
      <c r="W285" s="22">
        <v>566.33000000000004</v>
      </c>
      <c r="X285" s="22">
        <v>252355.53</v>
      </c>
      <c r="Y285" s="24">
        <v>20583.160220539601</v>
      </c>
      <c r="Z285" s="24">
        <v>30.651097726568999</v>
      </c>
      <c r="AA285" s="24">
        <v>46.363727527912999</v>
      </c>
      <c r="AB285" s="24">
        <v>20660.175045794102</v>
      </c>
      <c r="AC285" s="24">
        <v>2062.6641429552401</v>
      </c>
      <c r="AD285" s="24">
        <v>3.05985386123016</v>
      </c>
      <c r="AE285" s="24">
        <v>4.6284328443418001</v>
      </c>
      <c r="AF285" s="24">
        <v>311.84883305191897</v>
      </c>
      <c r="AG285" s="24">
        <v>0.41633120976527299</v>
      </c>
      <c r="AH285" s="22">
        <v>0.62982015121929102</v>
      </c>
      <c r="AI285" s="22">
        <v>312.894984412903</v>
      </c>
      <c r="AJ285" s="22">
        <v>20973.070030207</v>
      </c>
      <c r="AK285" s="22">
        <v>3765.1734600209702</v>
      </c>
    </row>
    <row r="286" spans="1:37" x14ac:dyDescent="0.25">
      <c r="A286" s="22" t="s">
        <v>204</v>
      </c>
      <c r="B286" s="22" t="s">
        <v>540</v>
      </c>
      <c r="C286" s="22" t="s">
        <v>426</v>
      </c>
      <c r="D286" s="22" t="s">
        <v>291</v>
      </c>
      <c r="E286" s="22" t="s">
        <v>292</v>
      </c>
      <c r="F286" s="23">
        <f t="shared" si="4"/>
        <v>1782.389073659843</v>
      </c>
      <c r="G286" s="22">
        <v>1953.77</v>
      </c>
      <c r="H286" s="22">
        <v>2.91</v>
      </c>
      <c r="I286" s="22">
        <v>4.4000000000000004</v>
      </c>
      <c r="S286" s="22">
        <v>23060.25</v>
      </c>
      <c r="T286" s="22">
        <v>34.340000000000003</v>
      </c>
      <c r="U286" s="22">
        <v>51.94</v>
      </c>
      <c r="V286" s="22">
        <v>37.25</v>
      </c>
      <c r="W286" s="22">
        <v>56.34</v>
      </c>
      <c r="X286" s="22">
        <v>25107.61</v>
      </c>
      <c r="Y286" s="24">
        <v>1755.787699561</v>
      </c>
      <c r="Z286" s="24">
        <v>2.6146042679599999</v>
      </c>
      <c r="AA286" s="24">
        <v>3.9549253521800001</v>
      </c>
      <c r="AB286" s="24">
        <v>1762.3572291811399</v>
      </c>
      <c r="AC286" s="24">
        <v>175.94967398158201</v>
      </c>
      <c r="AD286" s="24">
        <v>0.26101209503907902</v>
      </c>
      <c r="AE286" s="24">
        <v>0.39481524551098901</v>
      </c>
      <c r="AF286" s="24">
        <v>26.601374098843099</v>
      </c>
      <c r="AG286" s="24">
        <v>3.5513944854640898E-2</v>
      </c>
      <c r="AH286" s="22">
        <v>5.3725009305341798E-2</v>
      </c>
      <c r="AI286" s="22">
        <v>26.690613053003101</v>
      </c>
      <c r="AJ286" s="22">
        <v>1789.04784223414</v>
      </c>
      <c r="AK286" s="22">
        <v>321.17736910170902</v>
      </c>
    </row>
    <row r="287" spans="1:37" x14ac:dyDescent="0.25">
      <c r="A287" s="22" t="s">
        <v>204</v>
      </c>
      <c r="B287" s="22" t="s">
        <v>540</v>
      </c>
      <c r="C287" s="22" t="s">
        <v>426</v>
      </c>
      <c r="D287" s="22" t="s">
        <v>335</v>
      </c>
      <c r="E287" s="22" t="s">
        <v>336</v>
      </c>
      <c r="F287" s="23">
        <f t="shared" si="4"/>
        <v>2635.3103328742382</v>
      </c>
      <c r="G287" s="22">
        <v>10644.02</v>
      </c>
      <c r="H287" s="22">
        <v>15.85</v>
      </c>
      <c r="I287" s="22">
        <v>23.98</v>
      </c>
      <c r="V287" s="22">
        <v>15.85</v>
      </c>
      <c r="W287" s="22">
        <v>23.98</v>
      </c>
      <c r="X287" s="22">
        <v>10683.85</v>
      </c>
      <c r="Y287" s="24">
        <v>2595.9794835835201</v>
      </c>
      <c r="Z287" s="24">
        <v>3.8657630774520002</v>
      </c>
      <c r="AA287" s="24">
        <v>5.8474637898659996</v>
      </c>
      <c r="AB287" s="24">
        <v>2605.69271045084</v>
      </c>
      <c r="AC287" s="24">
        <v>260.14633997503</v>
      </c>
      <c r="AD287" s="24">
        <v>0.38591342443032201</v>
      </c>
      <c r="AE287" s="24">
        <v>0.58374499231398502</v>
      </c>
      <c r="AF287" s="24">
        <v>39.330849290718199</v>
      </c>
      <c r="AG287" s="24">
        <v>5.25083256077927E-2</v>
      </c>
      <c r="AH287" s="22">
        <v>7.9433875719327099E-2</v>
      </c>
      <c r="AI287" s="22">
        <v>39.462791492045298</v>
      </c>
      <c r="AJ287" s="22">
        <v>2645.1555019428802</v>
      </c>
      <c r="AK287" s="22">
        <v>474.86940534692297</v>
      </c>
    </row>
    <row r="288" spans="1:37" x14ac:dyDescent="0.25">
      <c r="A288" s="22" t="s">
        <v>205</v>
      </c>
      <c r="B288" s="22" t="s">
        <v>541</v>
      </c>
      <c r="C288" s="22" t="s">
        <v>426</v>
      </c>
      <c r="D288" s="22" t="s">
        <v>335</v>
      </c>
      <c r="E288" s="22" t="s">
        <v>336</v>
      </c>
      <c r="F288" s="23">
        <f t="shared" si="4"/>
        <v>360492.63670682395</v>
      </c>
      <c r="G288" s="22">
        <v>862041.35</v>
      </c>
      <c r="H288" s="22">
        <v>1283.8900000000001</v>
      </c>
      <c r="I288" s="22">
        <v>1941.87</v>
      </c>
      <c r="M288" s="22">
        <v>4171867.46</v>
      </c>
      <c r="N288" s="22">
        <v>6212.47</v>
      </c>
      <c r="O288" s="22">
        <v>9397.16</v>
      </c>
      <c r="V288" s="22">
        <v>7496.36</v>
      </c>
      <c r="W288" s="22">
        <v>11339.03</v>
      </c>
      <c r="X288" s="22">
        <v>5052744.2</v>
      </c>
      <c r="Y288" s="24">
        <v>355112.44243202399</v>
      </c>
      <c r="Z288" s="24">
        <v>528.81025783437997</v>
      </c>
      <c r="AA288" s="24">
        <v>799.89352164700699</v>
      </c>
      <c r="AB288" s="24">
        <v>356441.14621150598</v>
      </c>
      <c r="AC288" s="24">
        <v>35586.260510121399</v>
      </c>
      <c r="AD288" s="24">
        <v>52.790347376974999</v>
      </c>
      <c r="AE288" s="24">
        <v>79.852368362969102</v>
      </c>
      <c r="AF288" s="24">
        <v>5380.1942747999601</v>
      </c>
      <c r="AG288" s="24">
        <v>7.18278394463879</v>
      </c>
      <c r="AH288" s="22">
        <v>10.866017161525001</v>
      </c>
      <c r="AI288" s="22">
        <v>5398.2430759061299</v>
      </c>
      <c r="AJ288" s="22">
        <v>361839.38928741199</v>
      </c>
      <c r="AK288" s="22">
        <v>64958.924152398497</v>
      </c>
    </row>
    <row r="289" spans="1:37" x14ac:dyDescent="0.25">
      <c r="A289" s="22" t="s">
        <v>205</v>
      </c>
      <c r="B289" s="22" t="s">
        <v>541</v>
      </c>
      <c r="C289" s="22" t="s">
        <v>426</v>
      </c>
      <c r="D289" s="22" t="s">
        <v>323</v>
      </c>
      <c r="E289" s="22" t="s">
        <v>324</v>
      </c>
      <c r="F289" s="23">
        <f t="shared" si="4"/>
        <v>223158.40849228183</v>
      </c>
      <c r="G289" s="22">
        <v>2910780.22</v>
      </c>
      <c r="H289" s="22">
        <v>4335.0200000000004</v>
      </c>
      <c r="I289" s="22">
        <v>6556.55</v>
      </c>
      <c r="M289" s="22">
        <v>141.43</v>
      </c>
      <c r="N289" s="22">
        <v>0.21</v>
      </c>
      <c r="O289" s="22">
        <v>0.31</v>
      </c>
      <c r="S289" s="22">
        <v>0</v>
      </c>
      <c r="T289" s="22">
        <v>0</v>
      </c>
      <c r="U289" s="22">
        <v>0</v>
      </c>
      <c r="V289" s="22">
        <v>4335.2299999999996</v>
      </c>
      <c r="W289" s="22">
        <v>6556.86</v>
      </c>
      <c r="X289" s="22">
        <v>2921813.74</v>
      </c>
      <c r="Y289" s="24">
        <v>219827.867256556</v>
      </c>
      <c r="Z289" s="24">
        <v>327.35330241395002</v>
      </c>
      <c r="AA289" s="24">
        <v>495.16396844363402</v>
      </c>
      <c r="AB289" s="24">
        <v>220650.384527413</v>
      </c>
      <c r="AC289" s="24">
        <v>22029.2245968475</v>
      </c>
      <c r="AD289" s="24">
        <v>32.679197033985197</v>
      </c>
      <c r="AE289" s="24">
        <v>49.431598938520899</v>
      </c>
      <c r="AF289" s="24">
        <v>3330.5412357258401</v>
      </c>
      <c r="AG289" s="24">
        <v>4.4464115779199203</v>
      </c>
      <c r="AH289" s="22">
        <v>6.7264705280385204</v>
      </c>
      <c r="AI289" s="22">
        <v>3341.7141178318002</v>
      </c>
      <c r="AJ289" s="22">
        <v>223992.09864524601</v>
      </c>
      <c r="AK289" s="22">
        <v>40212.000620738698</v>
      </c>
    </row>
    <row r="290" spans="1:37" x14ac:dyDescent="0.25">
      <c r="A290" s="22" t="s">
        <v>206</v>
      </c>
      <c r="B290" s="22" t="s">
        <v>542</v>
      </c>
      <c r="C290" s="22" t="s">
        <v>426</v>
      </c>
      <c r="D290" s="22" t="s">
        <v>335</v>
      </c>
      <c r="E290" s="22" t="s">
        <v>336</v>
      </c>
      <c r="F290" s="23">
        <f t="shared" si="4"/>
        <v>315408.46860006353</v>
      </c>
      <c r="G290" s="22">
        <v>221557</v>
      </c>
      <c r="H290" s="22">
        <v>329.99</v>
      </c>
      <c r="I290" s="22">
        <v>499.04</v>
      </c>
      <c r="M290" s="22">
        <v>4171867.46</v>
      </c>
      <c r="N290" s="22">
        <v>6212.47</v>
      </c>
      <c r="O290" s="22">
        <v>9397.16</v>
      </c>
      <c r="V290" s="22">
        <v>6542.46</v>
      </c>
      <c r="W290" s="22">
        <v>9896.2000000000007</v>
      </c>
      <c r="X290" s="22">
        <v>4409863.12</v>
      </c>
      <c r="Y290" s="24">
        <v>310701.13573331299</v>
      </c>
      <c r="Z290" s="24">
        <v>462.67584031583499</v>
      </c>
      <c r="AA290" s="24">
        <v>699.85671110734097</v>
      </c>
      <c r="AB290" s="24">
        <v>311863.66828473599</v>
      </c>
      <c r="AC290" s="24">
        <v>31135.7481064696</v>
      </c>
      <c r="AD290" s="24">
        <v>46.188246104561301</v>
      </c>
      <c r="AE290" s="24">
        <v>69.865818757418495</v>
      </c>
      <c r="AF290" s="24">
        <v>4707.3328667505302</v>
      </c>
      <c r="AG290" s="24">
        <v>6.2844858773474996</v>
      </c>
      <c r="AH290" s="22">
        <v>9.5070841502323908</v>
      </c>
      <c r="AI290" s="22">
        <v>4723.1244367781101</v>
      </c>
      <c r="AJ290" s="22">
        <v>316586.79272151401</v>
      </c>
      <c r="AK290" s="22">
        <v>56834.988298393699</v>
      </c>
    </row>
    <row r="291" spans="1:37" x14ac:dyDescent="0.25">
      <c r="A291" s="22" t="s">
        <v>206</v>
      </c>
      <c r="B291" s="22" t="s">
        <v>542</v>
      </c>
      <c r="C291" s="22" t="s">
        <v>426</v>
      </c>
      <c r="D291" s="22" t="s">
        <v>323</v>
      </c>
      <c r="E291" s="22" t="s">
        <v>324</v>
      </c>
      <c r="F291" s="23">
        <f t="shared" si="4"/>
        <v>198712.97965352642</v>
      </c>
      <c r="G291" s="22">
        <v>2645480.5099999998</v>
      </c>
      <c r="H291" s="22">
        <v>3939.59</v>
      </c>
      <c r="I291" s="22">
        <v>5958.81</v>
      </c>
      <c r="V291" s="22">
        <v>3939.59</v>
      </c>
      <c r="W291" s="22">
        <v>5958.81</v>
      </c>
      <c r="X291" s="22">
        <v>2655378.91</v>
      </c>
      <c r="Y291" s="24">
        <v>195747.27570674699</v>
      </c>
      <c r="Z291" s="24">
        <v>291.49406056368701</v>
      </c>
      <c r="AA291" s="24">
        <v>440.92225149413503</v>
      </c>
      <c r="AB291" s="24">
        <v>196479.692018806</v>
      </c>
      <c r="AC291" s="24">
        <v>19616.078501163702</v>
      </c>
      <c r="AD291" s="24">
        <v>29.0994216140219</v>
      </c>
      <c r="AE291" s="24">
        <v>44.016716110599098</v>
      </c>
      <c r="AF291" s="24">
        <v>2965.7039467794102</v>
      </c>
      <c r="AG291" s="24">
        <v>3.95933856761539</v>
      </c>
      <c r="AH291" s="22">
        <v>5.9896331499861102</v>
      </c>
      <c r="AI291" s="22">
        <v>2975.65291849701</v>
      </c>
      <c r="AJ291" s="22">
        <v>199455.34493730299</v>
      </c>
      <c r="AK291" s="22">
        <v>35807.059726384199</v>
      </c>
    </row>
    <row r="292" spans="1:37" x14ac:dyDescent="0.25">
      <c r="A292" s="22" t="s">
        <v>207</v>
      </c>
      <c r="B292" s="22" t="s">
        <v>543</v>
      </c>
      <c r="C292" s="22" t="s">
        <v>426</v>
      </c>
      <c r="D292" s="22" t="s">
        <v>415</v>
      </c>
      <c r="E292" s="22" t="s">
        <v>416</v>
      </c>
      <c r="F292" s="23">
        <f t="shared" si="4"/>
        <v>1676840.6282627196</v>
      </c>
      <c r="G292" s="22">
        <v>11176692.890000001</v>
      </c>
      <c r="H292" s="22">
        <v>16646.14</v>
      </c>
      <c r="I292" s="22">
        <v>25173.07</v>
      </c>
      <c r="M292" s="22">
        <v>11323462.119999999</v>
      </c>
      <c r="N292" s="22">
        <v>16862.16</v>
      </c>
      <c r="O292" s="22">
        <v>25506.18</v>
      </c>
      <c r="S292" s="22">
        <v>312528.48</v>
      </c>
      <c r="T292" s="22">
        <v>465.4</v>
      </c>
      <c r="U292" s="22">
        <v>703.97</v>
      </c>
      <c r="V292" s="22">
        <v>33973.699999999997</v>
      </c>
      <c r="W292" s="22">
        <v>51383.22</v>
      </c>
      <c r="X292" s="22">
        <v>22898040.41</v>
      </c>
      <c r="Y292" s="24">
        <v>1651814.5183531099</v>
      </c>
      <c r="Z292" s="24">
        <v>2459.77431139488</v>
      </c>
      <c r="AA292" s="24">
        <v>3720.7249462712498</v>
      </c>
      <c r="AB292" s="24">
        <v>1657995.01761078</v>
      </c>
      <c r="AC292" s="24">
        <v>165530.39189861101</v>
      </c>
      <c r="AD292" s="24">
        <v>245.55563761157501</v>
      </c>
      <c r="AE292" s="24">
        <v>371.43531350800498</v>
      </c>
      <c r="AF292" s="24">
        <v>25026.1099096096</v>
      </c>
      <c r="AG292" s="24">
        <v>33.410901405078597</v>
      </c>
      <c r="AH292" s="22">
        <v>50.543553982376999</v>
      </c>
      <c r="AI292" s="22">
        <v>25110.064364997099</v>
      </c>
      <c r="AJ292" s="22">
        <v>1683105.08197578</v>
      </c>
      <c r="AK292" s="22">
        <v>302158.080622165</v>
      </c>
    </row>
    <row r="293" spans="1:37" x14ac:dyDescent="0.25">
      <c r="A293" s="22" t="s">
        <v>208</v>
      </c>
      <c r="B293" s="22" t="s">
        <v>544</v>
      </c>
      <c r="C293" s="22" t="s">
        <v>426</v>
      </c>
      <c r="D293" s="22" t="s">
        <v>285</v>
      </c>
      <c r="E293" s="22" t="s">
        <v>286</v>
      </c>
      <c r="F293" s="23">
        <f t="shared" si="4"/>
        <v>401913.24547305366</v>
      </c>
      <c r="G293" s="22">
        <v>5273475.91</v>
      </c>
      <c r="H293" s="22">
        <v>7853.33</v>
      </c>
      <c r="I293" s="22">
        <v>11879.73</v>
      </c>
      <c r="M293" s="22">
        <v>216387.31</v>
      </c>
      <c r="N293" s="22">
        <v>322.23</v>
      </c>
      <c r="O293" s="22">
        <v>487.41</v>
      </c>
      <c r="V293" s="22">
        <v>8175.56</v>
      </c>
      <c r="W293" s="22">
        <v>12367.14</v>
      </c>
      <c r="X293" s="22">
        <v>5510405.9199999999</v>
      </c>
      <c r="Y293" s="24">
        <v>395914.86680434103</v>
      </c>
      <c r="Z293" s="24">
        <v>589.57056100939701</v>
      </c>
      <c r="AA293" s="24">
        <v>891.80129855566599</v>
      </c>
      <c r="AB293" s="24">
        <v>397396.23866390402</v>
      </c>
      <c r="AC293" s="24">
        <v>39675.122317232701</v>
      </c>
      <c r="AD293" s="24">
        <v>58.855958994482698</v>
      </c>
      <c r="AE293" s="24">
        <v>89.027406552605598</v>
      </c>
      <c r="AF293" s="24">
        <v>5998.3786687126403</v>
      </c>
      <c r="AG293" s="24">
        <v>8.0080859156512307</v>
      </c>
      <c r="AH293" s="22">
        <v>12.1145226782689</v>
      </c>
      <c r="AI293" s="22">
        <v>6018.50127730656</v>
      </c>
      <c r="AJ293" s="22">
        <v>403414.73994121101</v>
      </c>
      <c r="AK293" s="22">
        <v>72422.705403655098</v>
      </c>
    </row>
    <row r="294" spans="1:37" x14ac:dyDescent="0.25">
      <c r="A294" s="22" t="s">
        <v>209</v>
      </c>
      <c r="B294" s="22" t="s">
        <v>545</v>
      </c>
      <c r="C294" s="22" t="s">
        <v>426</v>
      </c>
      <c r="D294" s="22" t="s">
        <v>285</v>
      </c>
      <c r="E294" s="22" t="s">
        <v>286</v>
      </c>
      <c r="F294" s="23">
        <f t="shared" si="4"/>
        <v>1328792.5700635514</v>
      </c>
      <c r="G294" s="22">
        <v>17630409.390000001</v>
      </c>
      <c r="H294" s="22">
        <v>26253.26</v>
      </c>
      <c r="I294" s="22">
        <v>39713.78</v>
      </c>
      <c r="M294" s="22">
        <v>557600.21</v>
      </c>
      <c r="N294" s="22">
        <v>830.34</v>
      </c>
      <c r="O294" s="22">
        <v>1255.99</v>
      </c>
      <c r="V294" s="22">
        <v>27083.599999999999</v>
      </c>
      <c r="W294" s="22">
        <v>40969.769999999997</v>
      </c>
      <c r="X294" s="22">
        <v>18256062.969999999</v>
      </c>
      <c r="Y294" s="24">
        <v>1308960.9245593599</v>
      </c>
      <c r="Z294" s="24">
        <v>1949.2191453487501</v>
      </c>
      <c r="AA294" s="24">
        <v>2948.44461496042</v>
      </c>
      <c r="AB294" s="24">
        <v>1313858.5883196699</v>
      </c>
      <c r="AC294" s="24">
        <v>131172.605896797</v>
      </c>
      <c r="AD294" s="24">
        <v>194.587667610241</v>
      </c>
      <c r="AE294" s="24">
        <v>294.33953146671399</v>
      </c>
      <c r="AF294" s="24">
        <v>19831.6455041915</v>
      </c>
      <c r="AG294" s="24">
        <v>26.476074589066901</v>
      </c>
      <c r="AH294" s="22">
        <v>40.052642968517297</v>
      </c>
      <c r="AI294" s="22">
        <v>19898.174221749101</v>
      </c>
      <c r="AJ294" s="22">
        <v>1333756.7625414201</v>
      </c>
      <c r="AK294" s="22">
        <v>239441.605697766</v>
      </c>
    </row>
    <row r="295" spans="1:37" x14ac:dyDescent="0.25">
      <c r="A295" s="22" t="s">
        <v>210</v>
      </c>
      <c r="B295" s="22" t="s">
        <v>546</v>
      </c>
      <c r="C295" s="22" t="s">
        <v>426</v>
      </c>
      <c r="D295" s="22" t="s">
        <v>287</v>
      </c>
      <c r="E295" s="22" t="s">
        <v>288</v>
      </c>
      <c r="F295" s="23">
        <f t="shared" si="4"/>
        <v>1695577.112487894</v>
      </c>
      <c r="G295" s="22">
        <v>19052946.399999999</v>
      </c>
      <c r="H295" s="22">
        <v>28374.28</v>
      </c>
      <c r="I295" s="22">
        <v>42917.2</v>
      </c>
      <c r="J295" s="22">
        <v>5371.67</v>
      </c>
      <c r="K295" s="22">
        <v>8</v>
      </c>
      <c r="L295" s="22">
        <v>12.1</v>
      </c>
      <c r="M295" s="22">
        <v>4013657.06</v>
      </c>
      <c r="N295" s="22">
        <v>5976.88</v>
      </c>
      <c r="O295" s="22">
        <v>9040.7999999999993</v>
      </c>
      <c r="S295" s="22">
        <v>18184.66</v>
      </c>
      <c r="T295" s="22">
        <v>27.08</v>
      </c>
      <c r="U295" s="22">
        <v>40.96</v>
      </c>
      <c r="V295" s="22">
        <v>34386.239999999998</v>
      </c>
      <c r="W295" s="22">
        <v>52011.06</v>
      </c>
      <c r="X295" s="22">
        <v>23176557.09</v>
      </c>
      <c r="Y295" s="24">
        <v>1670271.36878005</v>
      </c>
      <c r="Z295" s="24">
        <v>2487.2590435489801</v>
      </c>
      <c r="AA295" s="24">
        <v>3762.2991635497801</v>
      </c>
      <c r="AB295" s="24">
        <v>1676520.92698714</v>
      </c>
      <c r="AC295" s="24">
        <v>167379.97588817301</v>
      </c>
      <c r="AD295" s="24">
        <v>248.299398262799</v>
      </c>
      <c r="AE295" s="24">
        <v>375.58561365012798</v>
      </c>
      <c r="AF295" s="24">
        <v>25305.743707844002</v>
      </c>
      <c r="AG295" s="24">
        <v>33.784224198596299</v>
      </c>
      <c r="AH295" s="22">
        <v>51.108311590627302</v>
      </c>
      <c r="AI295" s="22">
        <v>25390.6362436333</v>
      </c>
      <c r="AJ295" s="22">
        <v>1701911.5632307699</v>
      </c>
      <c r="AK295" s="22">
        <v>305534.29898198199</v>
      </c>
    </row>
    <row r="296" spans="1:37" x14ac:dyDescent="0.25">
      <c r="A296" s="22" t="s">
        <v>211</v>
      </c>
      <c r="B296" s="22" t="s">
        <v>547</v>
      </c>
      <c r="C296" s="22" t="s">
        <v>426</v>
      </c>
      <c r="D296" s="22" t="s">
        <v>285</v>
      </c>
      <c r="E296" s="22" t="s">
        <v>286</v>
      </c>
      <c r="F296" s="23">
        <f t="shared" si="4"/>
        <v>88028.927026680787</v>
      </c>
      <c r="G296" s="22">
        <v>1094677.21</v>
      </c>
      <c r="H296" s="22">
        <v>1630.13</v>
      </c>
      <c r="I296" s="22">
        <v>2465.7399999999998</v>
      </c>
      <c r="V296" s="22">
        <v>1630.13</v>
      </c>
      <c r="W296" s="22">
        <v>2465.7399999999998</v>
      </c>
      <c r="X296" s="22">
        <v>1098773.08</v>
      </c>
      <c r="Y296" s="24">
        <v>86715.133953051103</v>
      </c>
      <c r="Z296" s="24">
        <v>129.130513377863</v>
      </c>
      <c r="AA296" s="24">
        <v>195.326509440557</v>
      </c>
      <c r="AB296" s="24">
        <v>87039.590975869607</v>
      </c>
      <c r="AC296" s="24">
        <v>8689.8316652919802</v>
      </c>
      <c r="AD296" s="24">
        <v>12.890908617041299</v>
      </c>
      <c r="AE296" s="24">
        <v>19.499200792725301</v>
      </c>
      <c r="AF296" s="24">
        <v>1313.7930736296901</v>
      </c>
      <c r="AG296" s="24">
        <v>1.7539685955291699</v>
      </c>
      <c r="AH296" s="22">
        <v>2.6533796654180501</v>
      </c>
      <c r="AI296" s="22">
        <v>1318.20042189064</v>
      </c>
      <c r="AJ296" s="22">
        <v>88357.7913977602</v>
      </c>
      <c r="AK296" s="22">
        <v>15862.361145877199</v>
      </c>
    </row>
    <row r="297" spans="1:37" x14ac:dyDescent="0.25">
      <c r="A297" s="22" t="s">
        <v>212</v>
      </c>
      <c r="B297" s="22" t="s">
        <v>548</v>
      </c>
      <c r="C297" s="22" t="s">
        <v>426</v>
      </c>
      <c r="D297" s="22" t="s">
        <v>285</v>
      </c>
      <c r="E297" s="22" t="s">
        <v>286</v>
      </c>
      <c r="F297" s="23">
        <f t="shared" si="4"/>
        <v>619203.97002559132</v>
      </c>
      <c r="G297" s="22">
        <v>7382538.6600000001</v>
      </c>
      <c r="H297" s="22">
        <v>10993.32</v>
      </c>
      <c r="I297" s="22">
        <v>16630.53</v>
      </c>
      <c r="M297" s="22">
        <v>906468.23</v>
      </c>
      <c r="N297" s="22">
        <v>1349.85</v>
      </c>
      <c r="O297" s="22">
        <v>2041.83</v>
      </c>
      <c r="S297" s="22">
        <v>88883.97</v>
      </c>
      <c r="T297" s="22">
        <v>132.36000000000001</v>
      </c>
      <c r="U297" s="22">
        <v>200.21</v>
      </c>
      <c r="V297" s="22">
        <v>12475.53</v>
      </c>
      <c r="W297" s="22">
        <v>18872.57</v>
      </c>
      <c r="X297" s="22">
        <v>8409238.9600000009</v>
      </c>
      <c r="Y297" s="24">
        <v>609962.62272682996</v>
      </c>
      <c r="Z297" s="24">
        <v>908.31649177208203</v>
      </c>
      <c r="AA297" s="24">
        <v>1373.9455316892299</v>
      </c>
      <c r="AB297" s="24">
        <v>612244.88475029799</v>
      </c>
      <c r="AC297" s="24">
        <v>61125.114752563102</v>
      </c>
      <c r="AD297" s="24">
        <v>90.675895556024997</v>
      </c>
      <c r="AE297" s="24">
        <v>137.15926061020599</v>
      </c>
      <c r="AF297" s="24">
        <v>9241.3472987614095</v>
      </c>
      <c r="AG297" s="24">
        <v>12.337584409411001</v>
      </c>
      <c r="AH297" s="22">
        <v>18.664128694067902</v>
      </c>
      <c r="AI297" s="22">
        <v>9272.3490118648897</v>
      </c>
      <c r="AJ297" s="22">
        <v>621517.23376216297</v>
      </c>
      <c r="AK297" s="22">
        <v>111577.37947456101</v>
      </c>
    </row>
    <row r="298" spans="1:37" x14ac:dyDescent="0.25">
      <c r="A298" s="22" t="s">
        <v>213</v>
      </c>
      <c r="B298" s="22" t="s">
        <v>549</v>
      </c>
      <c r="C298" s="22" t="s">
        <v>426</v>
      </c>
      <c r="D298" s="22" t="s">
        <v>285</v>
      </c>
      <c r="E298" s="22" t="s">
        <v>286</v>
      </c>
      <c r="F298" s="23">
        <f t="shared" si="4"/>
        <v>1261959.2920089224</v>
      </c>
      <c r="G298" s="22">
        <v>15815866.41</v>
      </c>
      <c r="H298" s="22">
        <v>23552.06</v>
      </c>
      <c r="I298" s="22">
        <v>35625.11</v>
      </c>
      <c r="M298" s="22">
        <v>956283.22</v>
      </c>
      <c r="N298" s="22">
        <v>1424.03</v>
      </c>
      <c r="O298" s="22">
        <v>2154.04</v>
      </c>
      <c r="S298" s="22">
        <v>416003.1</v>
      </c>
      <c r="T298" s="22">
        <v>619.48</v>
      </c>
      <c r="U298" s="22">
        <v>937.05</v>
      </c>
      <c r="V298" s="22">
        <v>25595.57</v>
      </c>
      <c r="W298" s="22">
        <v>38716.199999999997</v>
      </c>
      <c r="X298" s="22">
        <v>17252464.5</v>
      </c>
      <c r="Y298" s="24">
        <v>1243125.1038271801</v>
      </c>
      <c r="Z298" s="24">
        <v>1851.1807195609899</v>
      </c>
      <c r="AA298" s="24">
        <v>2800.1489005360199</v>
      </c>
      <c r="AB298" s="24">
        <v>1247776.43344729</v>
      </c>
      <c r="AC298" s="24">
        <v>124575.11623166301</v>
      </c>
      <c r="AD298" s="24">
        <v>184.80063839599299</v>
      </c>
      <c r="AE298" s="24">
        <v>279.53535796100698</v>
      </c>
      <c r="AF298" s="24">
        <v>18834.1881817424</v>
      </c>
      <c r="AG298" s="24">
        <v>25.144427426304201</v>
      </c>
      <c r="AH298" s="22">
        <v>38.038145381620502</v>
      </c>
      <c r="AI298" s="22">
        <v>18897.370754550298</v>
      </c>
      <c r="AJ298" s="22">
        <v>1266673.80420184</v>
      </c>
      <c r="AK298" s="22">
        <v>227398.59177581299</v>
      </c>
    </row>
    <row r="299" spans="1:37" x14ac:dyDescent="0.25">
      <c r="A299" s="22" t="s">
        <v>214</v>
      </c>
      <c r="B299" s="22" t="s">
        <v>550</v>
      </c>
      <c r="C299" s="22" t="s">
        <v>426</v>
      </c>
      <c r="D299" s="22" t="s">
        <v>285</v>
      </c>
      <c r="E299" s="22" t="s">
        <v>286</v>
      </c>
      <c r="F299" s="23">
        <f t="shared" si="4"/>
        <v>1425468.3216100526</v>
      </c>
      <c r="G299" s="22">
        <v>18521110.27</v>
      </c>
      <c r="H299" s="22">
        <v>27582.55</v>
      </c>
      <c r="I299" s="22">
        <v>41715.440000000002</v>
      </c>
      <c r="M299" s="22">
        <v>705406.96</v>
      </c>
      <c r="N299" s="22">
        <v>1050.44</v>
      </c>
      <c r="O299" s="22">
        <v>1588.94</v>
      </c>
      <c r="V299" s="22">
        <v>28632.99</v>
      </c>
      <c r="W299" s="22">
        <v>43304.38</v>
      </c>
      <c r="X299" s="22">
        <v>19298454.600000001</v>
      </c>
      <c r="Y299" s="24">
        <v>1404193.8329749799</v>
      </c>
      <c r="Z299" s="24">
        <v>2091.03372092471</v>
      </c>
      <c r="AA299" s="24">
        <v>3162.95745925336</v>
      </c>
      <c r="AB299" s="24">
        <v>1409447.82415518</v>
      </c>
      <c r="AC299" s="24">
        <v>140716.01435163099</v>
      </c>
      <c r="AD299" s="24">
        <v>208.744812538345</v>
      </c>
      <c r="AE299" s="24">
        <v>315.75408181422699</v>
      </c>
      <c r="AF299" s="24">
        <v>21274.488635072699</v>
      </c>
      <c r="AG299" s="24">
        <v>28.402330398019298</v>
      </c>
      <c r="AH299" s="22">
        <v>42.966656370408103</v>
      </c>
      <c r="AI299" s="22">
        <v>21345.8576218411</v>
      </c>
      <c r="AJ299" s="22">
        <v>1430793.68177702</v>
      </c>
      <c r="AK299" s="22">
        <v>256862.08025975601</v>
      </c>
    </row>
    <row r="300" spans="1:37" x14ac:dyDescent="0.25">
      <c r="A300" s="22" t="s">
        <v>215</v>
      </c>
      <c r="B300" s="22" t="s">
        <v>551</v>
      </c>
      <c r="C300" s="22" t="s">
        <v>426</v>
      </c>
      <c r="D300" s="22" t="s">
        <v>285</v>
      </c>
      <c r="E300" s="22" t="s">
        <v>286</v>
      </c>
      <c r="F300" s="23">
        <f t="shared" si="4"/>
        <v>253882.56407790899</v>
      </c>
      <c r="G300" s="22">
        <v>2744156.32</v>
      </c>
      <c r="H300" s="22">
        <v>4086.28</v>
      </c>
      <c r="I300" s="22">
        <v>6181.1</v>
      </c>
      <c r="M300" s="22">
        <v>528806.54</v>
      </c>
      <c r="N300" s="22">
        <v>787.46</v>
      </c>
      <c r="O300" s="22">
        <v>1191.1400000000001</v>
      </c>
      <c r="V300" s="22">
        <v>4873.74</v>
      </c>
      <c r="W300" s="22">
        <v>7372.24</v>
      </c>
      <c r="X300" s="22">
        <v>3285208.84</v>
      </c>
      <c r="Y300" s="24">
        <v>250093.478314034</v>
      </c>
      <c r="Z300" s="24">
        <v>372.42287520608801</v>
      </c>
      <c r="AA300" s="24">
        <v>563.33749368901397</v>
      </c>
      <c r="AB300" s="24">
        <v>251029.23868293199</v>
      </c>
      <c r="AC300" s="24">
        <v>25062.179207917499</v>
      </c>
      <c r="AD300" s="24">
        <v>37.178425815032298</v>
      </c>
      <c r="AE300" s="24">
        <v>56.237276336471702</v>
      </c>
      <c r="AF300" s="24">
        <v>3789.0857638749999</v>
      </c>
      <c r="AG300" s="24">
        <v>5.05858766422197</v>
      </c>
      <c r="AH300" s="22">
        <v>7.6525621257954297</v>
      </c>
      <c r="AI300" s="22">
        <v>3801.7969136650199</v>
      </c>
      <c r="AJ300" s="22">
        <v>254831.03559659701</v>
      </c>
      <c r="AK300" s="22">
        <v>45748.335872432901</v>
      </c>
    </row>
    <row r="301" spans="1:37" x14ac:dyDescent="0.25">
      <c r="A301" s="22" t="s">
        <v>216</v>
      </c>
      <c r="B301" s="22" t="s">
        <v>552</v>
      </c>
      <c r="C301" s="22" t="s">
        <v>426</v>
      </c>
      <c r="D301" s="22" t="s">
        <v>285</v>
      </c>
      <c r="E301" s="22" t="s">
        <v>286</v>
      </c>
      <c r="F301" s="23">
        <f t="shared" si="4"/>
        <v>1223930.9063856706</v>
      </c>
      <c r="G301" s="22">
        <v>13150930.029999999</v>
      </c>
      <c r="H301" s="22">
        <v>19582.740000000002</v>
      </c>
      <c r="I301" s="22">
        <v>29624.639999999999</v>
      </c>
      <c r="M301" s="22">
        <v>3652854.42</v>
      </c>
      <c r="N301" s="22">
        <v>5439.59</v>
      </c>
      <c r="O301" s="22">
        <v>8228.08</v>
      </c>
      <c r="V301" s="22">
        <v>25022.33</v>
      </c>
      <c r="W301" s="22">
        <v>37852.720000000001</v>
      </c>
      <c r="X301" s="22">
        <v>16866659.5</v>
      </c>
      <c r="Y301" s="24">
        <v>1205664.27515764</v>
      </c>
      <c r="Z301" s="24">
        <v>1795.39649452142</v>
      </c>
      <c r="AA301" s="24">
        <v>2715.7680784744798</v>
      </c>
      <c r="AB301" s="24">
        <v>1210175.43973061</v>
      </c>
      <c r="AC301" s="24">
        <v>120821.119892959</v>
      </c>
      <c r="AD301" s="24">
        <v>179.23178210338699</v>
      </c>
      <c r="AE301" s="24">
        <v>271.11172776850202</v>
      </c>
      <c r="AF301" s="24">
        <v>18266.631228030699</v>
      </c>
      <c r="AG301" s="24">
        <v>24.386715201323199</v>
      </c>
      <c r="AH301" s="22">
        <v>36.891888706827103</v>
      </c>
      <c r="AI301" s="22">
        <v>18327.909831938799</v>
      </c>
      <c r="AJ301" s="22">
        <v>1228503.34956254</v>
      </c>
      <c r="AK301" s="22">
        <v>220546.071731879</v>
      </c>
    </row>
    <row r="302" spans="1:37" x14ac:dyDescent="0.25">
      <c r="A302" s="22" t="s">
        <v>216</v>
      </c>
      <c r="B302" s="22" t="s">
        <v>552</v>
      </c>
      <c r="C302" s="22" t="s">
        <v>426</v>
      </c>
      <c r="D302" s="22" t="s">
        <v>291</v>
      </c>
      <c r="E302" s="22" t="s">
        <v>292</v>
      </c>
      <c r="F302" s="23">
        <f t="shared" si="4"/>
        <v>20855.981423392805</v>
      </c>
      <c r="G302" s="22">
        <v>273210.92</v>
      </c>
      <c r="H302" s="22">
        <v>406.8</v>
      </c>
      <c r="I302" s="22">
        <v>615.44000000000005</v>
      </c>
      <c r="V302" s="22">
        <v>406.8</v>
      </c>
      <c r="W302" s="22">
        <v>615.44000000000005</v>
      </c>
      <c r="X302" s="22">
        <v>274233.15999999997</v>
      </c>
      <c r="Y302" s="24">
        <v>20544.715060578499</v>
      </c>
      <c r="Z302" s="24">
        <v>30.593847897452001</v>
      </c>
      <c r="AA302" s="24">
        <v>46.277129463690997</v>
      </c>
      <c r="AB302" s="24">
        <v>20621.586037939702</v>
      </c>
      <c r="AC302" s="24">
        <v>2058.8115055677499</v>
      </c>
      <c r="AD302" s="24">
        <v>3.0541386761253602</v>
      </c>
      <c r="AE302" s="24">
        <v>4.6197878725064703</v>
      </c>
      <c r="AF302" s="24">
        <v>311.266362814307</v>
      </c>
      <c r="AG302" s="24">
        <v>0.415553587683754</v>
      </c>
      <c r="AH302" s="22">
        <v>0.62864377518625203</v>
      </c>
      <c r="AI302" s="22">
        <v>312.31056017717702</v>
      </c>
      <c r="AJ302" s="22">
        <v>20933.8965981168</v>
      </c>
      <c r="AK302" s="22">
        <v>3758.1408812601398</v>
      </c>
    </row>
    <row r="303" spans="1:37" x14ac:dyDescent="0.25">
      <c r="A303" s="22" t="s">
        <v>217</v>
      </c>
      <c r="B303" s="22" t="s">
        <v>553</v>
      </c>
      <c r="C303" s="22" t="s">
        <v>426</v>
      </c>
      <c r="D303" s="22" t="s">
        <v>285</v>
      </c>
      <c r="E303" s="22" t="s">
        <v>286</v>
      </c>
      <c r="F303" s="23">
        <f t="shared" si="4"/>
        <v>235585.42045185284</v>
      </c>
      <c r="G303" s="22">
        <v>2009788.6</v>
      </c>
      <c r="H303" s="22">
        <v>2992.52</v>
      </c>
      <c r="I303" s="22">
        <v>4527.43</v>
      </c>
      <c r="M303" s="22">
        <v>1152810.3799999999</v>
      </c>
      <c r="N303" s="22">
        <v>1716.69</v>
      </c>
      <c r="O303" s="22">
        <v>2596.71</v>
      </c>
      <c r="V303" s="22">
        <v>4709.21</v>
      </c>
      <c r="W303" s="22">
        <v>7124.14</v>
      </c>
      <c r="X303" s="22">
        <v>3174432.33</v>
      </c>
      <c r="Y303" s="24">
        <v>232069.411520489</v>
      </c>
      <c r="Z303" s="24">
        <v>345.58260948324698</v>
      </c>
      <c r="AA303" s="24">
        <v>522.738147701549</v>
      </c>
      <c r="AB303" s="24">
        <v>232937.73227767399</v>
      </c>
      <c r="AC303" s="24">
        <v>23255.965007338</v>
      </c>
      <c r="AD303" s="24">
        <v>34.499001966642901</v>
      </c>
      <c r="AE303" s="24">
        <v>52.184294100642902</v>
      </c>
      <c r="AF303" s="24">
        <v>3516.00893136386</v>
      </c>
      <c r="AG303" s="24">
        <v>4.6940186936550603</v>
      </c>
      <c r="AH303" s="22">
        <v>7.1010471809951898</v>
      </c>
      <c r="AI303" s="22">
        <v>3527.80399723851</v>
      </c>
      <c r="AJ303" s="22">
        <v>236465.53627491201</v>
      </c>
      <c r="AK303" s="22">
        <v>42451.284438072202</v>
      </c>
    </row>
    <row r="304" spans="1:37" x14ac:dyDescent="0.25">
      <c r="A304" s="22" t="s">
        <v>90</v>
      </c>
      <c r="B304" s="22" t="s">
        <v>554</v>
      </c>
      <c r="C304" s="22" t="s">
        <v>555</v>
      </c>
      <c r="D304" s="22" t="s">
        <v>285</v>
      </c>
      <c r="E304" s="22" t="s">
        <v>286</v>
      </c>
      <c r="F304" s="23">
        <f t="shared" si="4"/>
        <v>1135944.796794608</v>
      </c>
      <c r="G304" s="22">
        <v>14723332.640000001</v>
      </c>
      <c r="H304" s="22">
        <v>21925.279999999999</v>
      </c>
      <c r="I304" s="22">
        <v>33164.61</v>
      </c>
      <c r="V304" s="22">
        <v>21925.279999999999</v>
      </c>
      <c r="W304" s="22">
        <v>33164.61</v>
      </c>
      <c r="X304" s="22">
        <v>14778422.529999999</v>
      </c>
      <c r="Y304" s="24">
        <v>1118991.3196083901</v>
      </c>
      <c r="Z304" s="24">
        <v>1666.3287905546099</v>
      </c>
      <c r="AA304" s="24">
        <v>2520.5366026936799</v>
      </c>
      <c r="AB304" s="24">
        <v>1123178.1850016401</v>
      </c>
      <c r="AC304" s="24">
        <v>112135.514980744</v>
      </c>
      <c r="AD304" s="24">
        <v>166.34714365241601</v>
      </c>
      <c r="AE304" s="24">
        <v>251.622011429575</v>
      </c>
      <c r="AF304" s="24">
        <v>16953.477186217799</v>
      </c>
      <c r="AG304" s="24">
        <v>22.633599739944799</v>
      </c>
      <c r="AH304" s="22">
        <v>34.2397996510662</v>
      </c>
      <c r="AI304" s="22">
        <v>17010.350585608801</v>
      </c>
      <c r="AJ304" s="22">
        <v>1140188.53558725</v>
      </c>
      <c r="AK304" s="22">
        <v>204691.42607306401</v>
      </c>
    </row>
    <row r="305" spans="1:37" x14ac:dyDescent="0.25">
      <c r="A305" s="22" t="s">
        <v>90</v>
      </c>
      <c r="B305" s="22" t="s">
        <v>554</v>
      </c>
      <c r="C305" s="22" t="s">
        <v>555</v>
      </c>
      <c r="D305" s="22" t="s">
        <v>291</v>
      </c>
      <c r="E305" s="22" t="s">
        <v>292</v>
      </c>
      <c r="F305" s="23">
        <f t="shared" si="4"/>
        <v>72.557233635535923</v>
      </c>
      <c r="G305" s="22">
        <v>986.39</v>
      </c>
      <c r="H305" s="22">
        <v>1.43</v>
      </c>
      <c r="I305" s="22">
        <v>2.21</v>
      </c>
      <c r="V305" s="22">
        <v>1.43</v>
      </c>
      <c r="W305" s="22">
        <v>2.21</v>
      </c>
      <c r="X305" s="22">
        <v>990.03</v>
      </c>
      <c r="Y305" s="24">
        <v>71.474348792759997</v>
      </c>
      <c r="Z305" s="24">
        <v>0.10643511726</v>
      </c>
      <c r="AA305" s="24">
        <v>0.16099619298000001</v>
      </c>
      <c r="AB305" s="24">
        <v>71.741780102999996</v>
      </c>
      <c r="AC305" s="24">
        <v>7.1625335720649099</v>
      </c>
      <c r="AD305" s="24">
        <v>1.0625242156618499E-2</v>
      </c>
      <c r="AE305" s="24">
        <v>1.6072081219266801E-2</v>
      </c>
      <c r="AF305" s="24">
        <v>1.0828848427759299</v>
      </c>
      <c r="AG305" s="24">
        <v>1.44569646843707E-3</v>
      </c>
      <c r="AH305" s="22">
        <v>2.1870298142711601E-3</v>
      </c>
      <c r="AI305" s="22">
        <v>1.0865175690586399</v>
      </c>
      <c r="AJ305" s="22">
        <v>72.828297672058596</v>
      </c>
      <c r="AK305" s="22">
        <v>13.074441325871801</v>
      </c>
    </row>
    <row r="306" spans="1:37" x14ac:dyDescent="0.25">
      <c r="A306" s="22" t="s">
        <v>97</v>
      </c>
      <c r="B306" s="22" t="s">
        <v>556</v>
      </c>
      <c r="C306" s="22" t="s">
        <v>555</v>
      </c>
      <c r="D306" s="22" t="s">
        <v>285</v>
      </c>
      <c r="E306" s="22" t="s">
        <v>286</v>
      </c>
      <c r="F306" s="23">
        <f t="shared" si="4"/>
        <v>578744.88499187969</v>
      </c>
      <c r="G306" s="22">
        <v>7572477.0599999996</v>
      </c>
      <c r="H306" s="22">
        <v>11276.18</v>
      </c>
      <c r="I306" s="22">
        <v>17057.28</v>
      </c>
      <c r="V306" s="22">
        <v>11276.18</v>
      </c>
      <c r="W306" s="22">
        <v>17057.28</v>
      </c>
      <c r="X306" s="22">
        <v>7600810.5199999996</v>
      </c>
      <c r="Y306" s="24">
        <v>570107.37176761904</v>
      </c>
      <c r="Z306" s="24">
        <v>848.96666550511804</v>
      </c>
      <c r="AA306" s="24">
        <v>1284.1712624048901</v>
      </c>
      <c r="AB306" s="24">
        <v>572240.50969552901</v>
      </c>
      <c r="AC306" s="24">
        <v>57131.1703738777</v>
      </c>
      <c r="AD306" s="24">
        <v>84.7510889555913</v>
      </c>
      <c r="AE306" s="24">
        <v>128.19720859416799</v>
      </c>
      <c r="AF306" s="24">
        <v>8637.5132242606305</v>
      </c>
      <c r="AG306" s="24">
        <v>11.5314407138451</v>
      </c>
      <c r="AH306" s="22">
        <v>17.4446055539889</v>
      </c>
      <c r="AI306" s="22">
        <v>8666.4892705284601</v>
      </c>
      <c r="AJ306" s="22">
        <v>580906.99896605697</v>
      </c>
      <c r="AK306" s="22">
        <v>104286.859868261</v>
      </c>
    </row>
    <row r="307" spans="1:37" x14ac:dyDescent="0.25">
      <c r="A307" s="22" t="s">
        <v>110</v>
      </c>
      <c r="B307" s="22" t="s">
        <v>557</v>
      </c>
      <c r="C307" s="22" t="s">
        <v>555</v>
      </c>
      <c r="D307" s="22" t="s">
        <v>285</v>
      </c>
      <c r="E307" s="22" t="s">
        <v>286</v>
      </c>
      <c r="F307" s="23">
        <f t="shared" si="4"/>
        <v>634746.66469347908</v>
      </c>
      <c r="G307" s="22">
        <v>8289245.1100000003</v>
      </c>
      <c r="H307" s="22">
        <v>12343.13</v>
      </c>
      <c r="I307" s="22">
        <v>18671.990000000002</v>
      </c>
      <c r="V307" s="22">
        <v>12343.13</v>
      </c>
      <c r="W307" s="22">
        <v>18671.990000000002</v>
      </c>
      <c r="X307" s="22">
        <v>8320260.2300000004</v>
      </c>
      <c r="Y307" s="24">
        <v>625273.34950328001</v>
      </c>
      <c r="Z307" s="24">
        <v>931.11623117502597</v>
      </c>
      <c r="AA307" s="24">
        <v>1408.4330475280501</v>
      </c>
      <c r="AB307" s="24">
        <v>627612.89878198295</v>
      </c>
      <c r="AC307" s="24">
        <v>62659.421766967702</v>
      </c>
      <c r="AD307" s="24">
        <v>92.951959382689495</v>
      </c>
      <c r="AE307" s="24">
        <v>140.60210757248399</v>
      </c>
      <c r="AF307" s="24">
        <v>9473.3151901991005</v>
      </c>
      <c r="AG307" s="24">
        <v>12.647271227616599</v>
      </c>
      <c r="AH307" s="22">
        <v>19.132618670552699</v>
      </c>
      <c r="AI307" s="22">
        <v>9505.0950800972696</v>
      </c>
      <c r="AJ307" s="22">
        <v>637117.99386208097</v>
      </c>
      <c r="AK307" s="22">
        <v>114378.093332845</v>
      </c>
    </row>
    <row r="308" spans="1:37" x14ac:dyDescent="0.25">
      <c r="A308" s="22" t="s">
        <v>114</v>
      </c>
      <c r="B308" s="22" t="s">
        <v>558</v>
      </c>
      <c r="C308" s="22" t="s">
        <v>555</v>
      </c>
      <c r="D308" s="22" t="s">
        <v>285</v>
      </c>
      <c r="E308" s="22" t="s">
        <v>286</v>
      </c>
      <c r="F308" s="23">
        <f t="shared" si="4"/>
        <v>1808864.5898150289</v>
      </c>
      <c r="G308" s="22">
        <v>23618943.280000001</v>
      </c>
      <c r="H308" s="22">
        <v>35172.879999999997</v>
      </c>
      <c r="I308" s="22">
        <v>53201.79</v>
      </c>
      <c r="V308" s="22">
        <v>35172.879999999997</v>
      </c>
      <c r="W308" s="22">
        <v>53201.79</v>
      </c>
      <c r="X308" s="22">
        <v>23707317.949999999</v>
      </c>
      <c r="Y308" s="24">
        <v>1781868.08026361</v>
      </c>
      <c r="Z308" s="24">
        <v>2653.4415795073101</v>
      </c>
      <c r="AA308" s="24">
        <v>4013.6716328419202</v>
      </c>
      <c r="AB308" s="24">
        <v>1788535.1934759601</v>
      </c>
      <c r="AC308" s="24">
        <v>178563.22145476699</v>
      </c>
      <c r="AD308" s="24">
        <v>264.88915537129299</v>
      </c>
      <c r="AE308" s="24">
        <v>400.67981100821203</v>
      </c>
      <c r="AF308" s="24">
        <v>26996.509551418902</v>
      </c>
      <c r="AG308" s="24">
        <v>36.041467178140003</v>
      </c>
      <c r="AH308" s="22">
        <v>54.523037850319398</v>
      </c>
      <c r="AI308" s="22">
        <v>27087.0740564474</v>
      </c>
      <c r="AJ308" s="22">
        <v>1815622.2675324101</v>
      </c>
      <c r="AK308" s="22">
        <v>325948.12134276098</v>
      </c>
    </row>
    <row r="309" spans="1:37" x14ac:dyDescent="0.25">
      <c r="A309" s="22" t="s">
        <v>157</v>
      </c>
      <c r="B309" s="22" t="s">
        <v>559</v>
      </c>
      <c r="C309" s="22" t="s">
        <v>555</v>
      </c>
      <c r="D309" s="22" t="s">
        <v>341</v>
      </c>
      <c r="E309" s="22" t="s">
        <v>342</v>
      </c>
      <c r="F309" s="23">
        <f t="shared" si="4"/>
        <v>1233221.7764828203</v>
      </c>
      <c r="G309" s="22">
        <v>16147844.060000001</v>
      </c>
      <c r="H309" s="22">
        <v>24046.53</v>
      </c>
      <c r="I309" s="22">
        <v>36373.589999999997</v>
      </c>
      <c r="V309" s="22">
        <v>24046.53</v>
      </c>
      <c r="W309" s="22">
        <v>36373.589999999997</v>
      </c>
      <c r="X309" s="22">
        <v>16208264.18</v>
      </c>
      <c r="Y309" s="24">
        <v>1214816.48309873</v>
      </c>
      <c r="Z309" s="24">
        <v>1809.0253685227599</v>
      </c>
      <c r="AA309" s="24">
        <v>2736.38352095239</v>
      </c>
      <c r="AB309" s="24">
        <v>1219361.8919881999</v>
      </c>
      <c r="AC309" s="24">
        <v>121738.274061823</v>
      </c>
      <c r="AD309" s="24">
        <v>180.59233211562599</v>
      </c>
      <c r="AE309" s="24">
        <v>273.16973924506402</v>
      </c>
      <c r="AF309" s="24">
        <v>18405.293384090201</v>
      </c>
      <c r="AG309" s="24">
        <v>24.5718349678972</v>
      </c>
      <c r="AH309" s="22">
        <v>37.171935353925903</v>
      </c>
      <c r="AI309" s="22">
        <v>18467.037154412101</v>
      </c>
      <c r="AJ309" s="22">
        <v>1237828.9291426099</v>
      </c>
      <c r="AK309" s="22">
        <v>222220.23887496401</v>
      </c>
    </row>
    <row r="310" spans="1:37" ht="12.6" thickBot="1" x14ac:dyDescent="0.3">
      <c r="A310" s="22" t="s">
        <v>191</v>
      </c>
      <c r="B310" s="22" t="s">
        <v>560</v>
      </c>
      <c r="C310" s="22" t="s">
        <v>555</v>
      </c>
      <c r="D310" s="22" t="s">
        <v>285</v>
      </c>
      <c r="E310" s="22" t="s">
        <v>286</v>
      </c>
      <c r="F310" s="26">
        <f t="shared" si="4"/>
        <v>1164877.0848358739</v>
      </c>
      <c r="G310" s="22">
        <v>15153252.4</v>
      </c>
      <c r="H310" s="22">
        <v>22565.32</v>
      </c>
      <c r="I310" s="22">
        <v>34133.15</v>
      </c>
      <c r="V310" s="22">
        <v>22565.32</v>
      </c>
      <c r="W310" s="22">
        <v>34133.15</v>
      </c>
      <c r="X310" s="22">
        <v>15209950.869999999</v>
      </c>
      <c r="Y310" s="24">
        <v>1147491.8059576501</v>
      </c>
      <c r="Z310" s="24">
        <v>1708.76985812306</v>
      </c>
      <c r="AA310" s="24">
        <v>2584.73416564541</v>
      </c>
      <c r="AB310" s="24">
        <v>1151785.3099814199</v>
      </c>
      <c r="AC310" s="24">
        <v>114991.58424434099</v>
      </c>
      <c r="AD310" s="24">
        <v>170.58397231596999</v>
      </c>
      <c r="AE310" s="24">
        <v>258.03077401484398</v>
      </c>
      <c r="AF310" s="24">
        <v>17385.278878223799</v>
      </c>
      <c r="AG310" s="24">
        <v>23.210073023657898</v>
      </c>
      <c r="AH310" s="22">
        <v>35.111880538124304</v>
      </c>
      <c r="AI310" s="22">
        <v>17443.600831785501</v>
      </c>
      <c r="AJ310" s="22">
        <v>1169228.9108132101</v>
      </c>
      <c r="AK310" s="22">
        <v>209904.875983465</v>
      </c>
    </row>
    <row r="311" spans="1:37" x14ac:dyDescent="0.25">
      <c r="A311" s="22"/>
      <c r="B311" s="22"/>
      <c r="C311" s="22"/>
    </row>
    <row r="312" spans="1:37" x14ac:dyDescent="0.25">
      <c r="A312" s="22"/>
      <c r="B312" s="22"/>
      <c r="C312" s="22"/>
    </row>
    <row r="313" spans="1:37" x14ac:dyDescent="0.25">
      <c r="A313" s="22"/>
      <c r="B313" s="22"/>
      <c r="C313" s="22"/>
    </row>
  </sheetData>
  <autoFilter ref="A1:AK310" xr:uid="{BCDABD47-CECE-450F-B96A-71FC68C92823}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D49AE-7DAA-4186-A9C4-FBB5B23B2335}">
  <dimension ref="A1:L24"/>
  <sheetViews>
    <sheetView topLeftCell="A2" workbookViewId="0">
      <selection activeCell="C13" sqref="C13"/>
    </sheetView>
  </sheetViews>
  <sheetFormatPr baseColWidth="10" defaultRowHeight="14.4" x14ac:dyDescent="0.3"/>
  <sheetData>
    <row r="1" spans="1:12" x14ac:dyDescent="0.3">
      <c r="A1" t="s">
        <v>612</v>
      </c>
    </row>
    <row r="2" spans="1:12" x14ac:dyDescent="0.3">
      <c r="A2" t="s">
        <v>613</v>
      </c>
    </row>
    <row r="3" spans="1:12" ht="15" thickBot="1" x14ac:dyDescent="0.35"/>
    <row r="4" spans="1:12" x14ac:dyDescent="0.3">
      <c r="A4" s="70" t="s">
        <v>589</v>
      </c>
      <c r="B4" s="71" t="s">
        <v>590</v>
      </c>
      <c r="C4" s="72" t="s">
        <v>233</v>
      </c>
      <c r="D4" s="72" t="s">
        <v>234</v>
      </c>
      <c r="E4" s="72" t="s">
        <v>235</v>
      </c>
      <c r="F4" s="71" t="s">
        <v>221</v>
      </c>
      <c r="G4" s="71" t="s">
        <v>222</v>
      </c>
      <c r="H4" s="71" t="s">
        <v>223</v>
      </c>
      <c r="I4" s="71" t="s">
        <v>224</v>
      </c>
      <c r="J4" s="71" t="s">
        <v>225</v>
      </c>
      <c r="K4" s="72" t="s">
        <v>226</v>
      </c>
      <c r="L4" s="73" t="s">
        <v>606</v>
      </c>
    </row>
    <row r="5" spans="1:12" x14ac:dyDescent="0.3">
      <c r="A5" s="74" t="s">
        <v>591</v>
      </c>
      <c r="B5" s="55" t="s">
        <v>227</v>
      </c>
      <c r="C5" s="75">
        <v>5001025.6415297696</v>
      </c>
      <c r="D5" s="75">
        <v>4860451.4364517303</v>
      </c>
      <c r="E5" s="75">
        <v>9861477.0779815</v>
      </c>
      <c r="F5" s="59">
        <v>2144852.1199304787</v>
      </c>
      <c r="G5" s="59">
        <v>9821861.9901639353</v>
      </c>
      <c r="H5" s="59">
        <v>0</v>
      </c>
      <c r="I5" s="59">
        <v>0</v>
      </c>
      <c r="J5" s="59">
        <v>191794.6151666824</v>
      </c>
      <c r="K5" s="75">
        <v>12158508.725261096</v>
      </c>
      <c r="L5" s="76">
        <v>225697361.88303182</v>
      </c>
    </row>
    <row r="6" spans="1:12" x14ac:dyDescent="0.3">
      <c r="A6" s="74" t="s">
        <v>592</v>
      </c>
      <c r="B6" s="55" t="s">
        <v>228</v>
      </c>
      <c r="C6" s="75">
        <v>1432794.3500741734</v>
      </c>
      <c r="D6" s="75">
        <v>592327.71775534726</v>
      </c>
      <c r="E6" s="75">
        <v>2025122.0678295207</v>
      </c>
      <c r="F6" s="59">
        <v>4724398.6374015426</v>
      </c>
      <c r="G6" s="59">
        <v>30253.75</v>
      </c>
      <c r="H6" s="59">
        <v>255131.74800000002</v>
      </c>
      <c r="I6" s="59">
        <v>0</v>
      </c>
      <c r="J6" s="59">
        <v>49154.17093209934</v>
      </c>
      <c r="K6" s="75">
        <v>5058938.3063336415</v>
      </c>
      <c r="L6" s="76"/>
    </row>
    <row r="7" spans="1:12" x14ac:dyDescent="0.3">
      <c r="A7" s="74" t="s">
        <v>593</v>
      </c>
      <c r="B7" s="55" t="s">
        <v>229</v>
      </c>
      <c r="C7" s="75">
        <v>1078863.799148988</v>
      </c>
      <c r="D7" s="75">
        <v>430288.22291955247</v>
      </c>
      <c r="E7" s="75">
        <v>1509152.0220685406</v>
      </c>
      <c r="F7" s="59">
        <v>1374654.2192326696</v>
      </c>
      <c r="G7" s="59">
        <v>26673.75</v>
      </c>
      <c r="H7" s="59">
        <v>255131.74800000002</v>
      </c>
      <c r="I7" s="59">
        <v>0</v>
      </c>
      <c r="J7" s="59">
        <v>42768.066484087249</v>
      </c>
      <c r="K7" s="75">
        <v>1699227.7837167569</v>
      </c>
      <c r="L7" s="76"/>
    </row>
    <row r="8" spans="1:12" x14ac:dyDescent="0.3">
      <c r="A8" s="74" t="s">
        <v>594</v>
      </c>
      <c r="B8" s="55" t="s">
        <v>230</v>
      </c>
      <c r="C8" s="75">
        <v>906269.4953008031</v>
      </c>
      <c r="D8" s="75">
        <v>374228.98985318741</v>
      </c>
      <c r="E8" s="75">
        <v>1280498.4851539906</v>
      </c>
      <c r="F8" s="59">
        <v>931579.44748327683</v>
      </c>
      <c r="G8" s="59">
        <v>25241.75</v>
      </c>
      <c r="H8" s="59">
        <v>255131.74800000002</v>
      </c>
      <c r="I8" s="59">
        <v>0</v>
      </c>
      <c r="J8" s="59">
        <v>40213.624704882415</v>
      </c>
      <c r="K8" s="75">
        <v>1252166.5701881594</v>
      </c>
      <c r="L8" s="76"/>
    </row>
    <row r="9" spans="1:12" x14ac:dyDescent="0.3">
      <c r="A9" s="74" t="s">
        <v>595</v>
      </c>
      <c r="B9" s="55" t="s">
        <v>231</v>
      </c>
      <c r="C9" s="75">
        <v>969286.12278598035</v>
      </c>
      <c r="D9" s="75">
        <v>425884.6058378999</v>
      </c>
      <c r="E9" s="75">
        <v>1395170.7286238803</v>
      </c>
      <c r="F9" s="59">
        <v>1788437.4766692906</v>
      </c>
      <c r="G9" s="59">
        <v>25957.75</v>
      </c>
      <c r="H9" s="59">
        <v>255131.74800000002</v>
      </c>
      <c r="I9" s="59">
        <v>0</v>
      </c>
      <c r="J9" s="59">
        <v>41490.845594484832</v>
      </c>
      <c r="K9" s="75">
        <v>2111017.8202637755</v>
      </c>
      <c r="L9" s="76"/>
    </row>
    <row r="10" spans="1:12" x14ac:dyDescent="0.3">
      <c r="A10" s="74"/>
      <c r="B10" s="55" t="s">
        <v>596</v>
      </c>
      <c r="C10" s="75"/>
      <c r="D10" s="75">
        <v>1827342.7202492137</v>
      </c>
      <c r="E10" s="75">
        <v>1827342.7202492137</v>
      </c>
      <c r="F10" s="59"/>
      <c r="G10" s="59"/>
      <c r="H10" s="59"/>
      <c r="I10" s="59"/>
      <c r="J10" s="59"/>
      <c r="K10" s="75"/>
      <c r="L10" s="76"/>
    </row>
    <row r="11" spans="1:12" x14ac:dyDescent="0.3">
      <c r="A11" s="77">
        <v>3502493.2105997265</v>
      </c>
      <c r="B11" s="55" t="s">
        <v>237</v>
      </c>
      <c r="C11" s="75">
        <v>1554573.5421453</v>
      </c>
      <c r="D11" s="75">
        <v>1947919.6684544375</v>
      </c>
      <c r="E11" s="75">
        <v>3502493.2105997372</v>
      </c>
      <c r="F11" s="59"/>
      <c r="G11" s="59"/>
      <c r="H11" s="59"/>
      <c r="I11" s="59"/>
      <c r="J11" s="59"/>
      <c r="K11" s="75"/>
      <c r="L11" s="76"/>
    </row>
    <row r="12" spans="1:12" x14ac:dyDescent="0.3">
      <c r="A12" s="77">
        <v>20621113.828731172</v>
      </c>
      <c r="B12" s="55" t="s">
        <v>597</v>
      </c>
      <c r="C12" s="75">
        <v>9728824.5274293888</v>
      </c>
      <c r="D12" s="75">
        <v>9539425.8578678183</v>
      </c>
      <c r="E12" s="75">
        <v>19268250.385297209</v>
      </c>
      <c r="F12" s="59"/>
      <c r="G12" s="59"/>
      <c r="H12" s="59"/>
      <c r="I12" s="59"/>
      <c r="J12" s="59"/>
      <c r="K12" s="75"/>
      <c r="L12" s="76"/>
    </row>
    <row r="13" spans="1:12" ht="15" thickBot="1" x14ac:dyDescent="0.35">
      <c r="A13" s="78" t="s">
        <v>598</v>
      </c>
      <c r="B13" s="79"/>
      <c r="C13" s="80">
        <v>20671637.478414401</v>
      </c>
      <c r="D13" s="80">
        <v>19997869.219389189</v>
      </c>
      <c r="E13" s="80">
        <v>40669506.697803594</v>
      </c>
      <c r="F13" s="81">
        <v>10963921.900717258</v>
      </c>
      <c r="G13" s="81">
        <v>9929988.9901639353</v>
      </c>
      <c r="H13" s="81">
        <v>1020526.9920000001</v>
      </c>
      <c r="I13" s="81">
        <v>0</v>
      </c>
      <c r="J13" s="81">
        <v>365421.32288223621</v>
      </c>
      <c r="K13" s="81">
        <v>22279859.205763433</v>
      </c>
      <c r="L13" s="82"/>
    </row>
    <row r="14" spans="1:12" x14ac:dyDescent="0.3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</row>
    <row r="15" spans="1:12" x14ac:dyDescent="0.3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</row>
    <row r="16" spans="1:12" ht="15" thickBot="1" x14ac:dyDescent="0.35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</row>
    <row r="17" spans="1:12" ht="15" thickBot="1" x14ac:dyDescent="0.35">
      <c r="A17" s="83" t="s">
        <v>607</v>
      </c>
      <c r="B17" s="84" t="s">
        <v>608</v>
      </c>
      <c r="C17" s="84"/>
      <c r="D17" s="85">
        <v>160440.59333467588</v>
      </c>
      <c r="E17" s="86">
        <v>154021.05408697578</v>
      </c>
      <c r="F17" s="84"/>
      <c r="G17" s="84"/>
      <c r="H17" s="84"/>
      <c r="I17" s="84"/>
      <c r="J17" s="84"/>
      <c r="K17" s="86">
        <v>154021.05408697584</v>
      </c>
      <c r="L17" s="87"/>
    </row>
    <row r="18" spans="1:12" ht="15" thickBot="1" x14ac:dyDescent="0.3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</row>
    <row r="19" spans="1:12" ht="15" thickBot="1" x14ac:dyDescent="0.35">
      <c r="A19" s="55"/>
      <c r="B19" s="55"/>
      <c r="C19" s="55"/>
      <c r="D19" s="83" t="s">
        <v>609</v>
      </c>
      <c r="E19" s="88">
        <v>0</v>
      </c>
      <c r="F19" s="55"/>
      <c r="G19" s="55"/>
      <c r="H19" s="55"/>
      <c r="I19" s="55"/>
      <c r="J19" s="55"/>
      <c r="K19" s="55"/>
      <c r="L19" s="55"/>
    </row>
    <row r="20" spans="1:12" ht="15" thickBot="1" x14ac:dyDescent="0.35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</row>
    <row r="21" spans="1:12" ht="15" thickBot="1" x14ac:dyDescent="0.35">
      <c r="A21" s="55"/>
      <c r="B21" s="55"/>
      <c r="C21" s="55"/>
      <c r="D21" s="83" t="s">
        <v>610</v>
      </c>
      <c r="E21" s="89">
        <v>3.7223799154162407E-8</v>
      </c>
      <c r="F21" s="55"/>
      <c r="G21" s="55"/>
      <c r="H21" s="55"/>
      <c r="I21" s="55"/>
      <c r="J21" s="55"/>
      <c r="K21" s="55"/>
      <c r="L21" s="55"/>
    </row>
    <row r="22" spans="1:12" ht="15" thickBot="1" x14ac:dyDescent="0.35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</row>
    <row r="23" spans="1:12" ht="15" thickBot="1" x14ac:dyDescent="0.35">
      <c r="A23" s="55"/>
      <c r="B23" s="55"/>
      <c r="C23" s="55"/>
      <c r="D23" s="83" t="s">
        <v>611</v>
      </c>
      <c r="E23" s="88">
        <v>0</v>
      </c>
      <c r="F23" s="55"/>
      <c r="G23" s="55"/>
      <c r="H23" s="55"/>
      <c r="I23" s="55"/>
      <c r="J23" s="55"/>
      <c r="K23" s="55"/>
      <c r="L23" s="55"/>
    </row>
    <row r="24" spans="1:12" x14ac:dyDescent="0.3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A5AAA-AC2C-454D-B465-94E5C2FA7B1A}">
  <dimension ref="A1:H14"/>
  <sheetViews>
    <sheetView topLeftCell="B11" workbookViewId="0"/>
  </sheetViews>
  <sheetFormatPr baseColWidth="10" defaultRowHeight="14.4" x14ac:dyDescent="0.3"/>
  <sheetData>
    <row r="1" spans="1:8" x14ac:dyDescent="0.3">
      <c r="A1" t="s">
        <v>602</v>
      </c>
    </row>
    <row r="3" spans="1:8" ht="15.6" x14ac:dyDescent="0.3">
      <c r="A3" s="54" t="s">
        <v>588</v>
      </c>
      <c r="B3" s="54"/>
      <c r="C3" s="54"/>
      <c r="D3" s="54"/>
      <c r="E3" s="54"/>
      <c r="F3" s="54"/>
      <c r="G3" s="54"/>
      <c r="H3" s="54"/>
    </row>
    <row r="4" spans="1:8" x14ac:dyDescent="0.3">
      <c r="A4" s="55"/>
      <c r="B4" s="55"/>
      <c r="C4" s="55"/>
      <c r="D4" s="55"/>
      <c r="E4" s="55"/>
      <c r="F4" s="55"/>
      <c r="G4" s="55"/>
      <c r="H4" s="55"/>
    </row>
    <row r="5" spans="1:8" ht="15.6" x14ac:dyDescent="0.3">
      <c r="A5" s="56" t="s">
        <v>589</v>
      </c>
      <c r="B5" s="56" t="s">
        <v>590</v>
      </c>
      <c r="C5" s="62" t="s">
        <v>221</v>
      </c>
      <c r="D5" s="62" t="s">
        <v>222</v>
      </c>
      <c r="E5" s="62" t="s">
        <v>223</v>
      </c>
      <c r="F5" s="62" t="s">
        <v>224</v>
      </c>
      <c r="G5" s="62" t="s">
        <v>225</v>
      </c>
      <c r="H5" s="63" t="s">
        <v>226</v>
      </c>
    </row>
    <row r="6" spans="1:8" ht="15.6" x14ac:dyDescent="0.3">
      <c r="A6" s="64" t="s">
        <v>591</v>
      </c>
      <c r="B6" s="64" t="s">
        <v>227</v>
      </c>
      <c r="C6" s="65">
        <v>2144852.1199304787</v>
      </c>
      <c r="D6" s="65">
        <v>9821861.9901639353</v>
      </c>
      <c r="E6" s="65">
        <v>0</v>
      </c>
      <c r="F6" s="65">
        <v>0</v>
      </c>
      <c r="G6" s="65">
        <v>191794.6151666824</v>
      </c>
      <c r="H6" s="66">
        <v>12158508.725261096</v>
      </c>
    </row>
    <row r="7" spans="1:8" ht="15.6" x14ac:dyDescent="0.3">
      <c r="A7" s="64" t="s">
        <v>592</v>
      </c>
      <c r="B7" s="64" t="s">
        <v>228</v>
      </c>
      <c r="C7" s="65">
        <v>4724398.6374015426</v>
      </c>
      <c r="D7" s="65">
        <v>30253.75</v>
      </c>
      <c r="E7" s="65">
        <v>255131.74800000002</v>
      </c>
      <c r="F7" s="65">
        <v>0</v>
      </c>
      <c r="G7" s="65">
        <v>49154.17093209934</v>
      </c>
      <c r="H7" s="66">
        <v>5058938.3063336415</v>
      </c>
    </row>
    <row r="8" spans="1:8" ht="15.6" x14ac:dyDescent="0.3">
      <c r="A8" s="64" t="s">
        <v>593</v>
      </c>
      <c r="B8" s="64" t="s">
        <v>229</v>
      </c>
      <c r="C8" s="65">
        <v>1374654.2192326696</v>
      </c>
      <c r="D8" s="65">
        <v>26673.75</v>
      </c>
      <c r="E8" s="65">
        <v>255131.74800000002</v>
      </c>
      <c r="F8" s="65">
        <v>0</v>
      </c>
      <c r="G8" s="65">
        <v>42768.066484087249</v>
      </c>
      <c r="H8" s="66">
        <v>1699227.7837167569</v>
      </c>
    </row>
    <row r="9" spans="1:8" ht="15.6" x14ac:dyDescent="0.3">
      <c r="A9" s="64" t="s">
        <v>594</v>
      </c>
      <c r="B9" s="64" t="s">
        <v>230</v>
      </c>
      <c r="C9" s="65">
        <v>931579.44748327683</v>
      </c>
      <c r="D9" s="65">
        <v>25241.75</v>
      </c>
      <c r="E9" s="65">
        <v>255131.74800000002</v>
      </c>
      <c r="F9" s="65">
        <v>0</v>
      </c>
      <c r="G9" s="65">
        <v>40213.624704882415</v>
      </c>
      <c r="H9" s="66">
        <v>1252166.5701881594</v>
      </c>
    </row>
    <row r="10" spans="1:8" ht="15.6" x14ac:dyDescent="0.3">
      <c r="A10" s="64" t="s">
        <v>595</v>
      </c>
      <c r="B10" s="64" t="s">
        <v>231</v>
      </c>
      <c r="C10" s="65">
        <v>1788437.4766692906</v>
      </c>
      <c r="D10" s="65">
        <v>25957.75</v>
      </c>
      <c r="E10" s="65">
        <v>255131.74800000002</v>
      </c>
      <c r="F10" s="65">
        <v>0</v>
      </c>
      <c r="G10" s="65">
        <v>41490.845594484832</v>
      </c>
      <c r="H10" s="66">
        <v>2111017.8202637755</v>
      </c>
    </row>
    <row r="11" spans="1:8" ht="15.6" x14ac:dyDescent="0.3">
      <c r="A11" s="64"/>
      <c r="B11" s="64" t="s">
        <v>596</v>
      </c>
      <c r="C11" s="65">
        <v>0</v>
      </c>
      <c r="D11" s="65">
        <v>0</v>
      </c>
      <c r="E11" s="65">
        <v>0</v>
      </c>
      <c r="F11" s="65">
        <v>0</v>
      </c>
      <c r="G11" s="65">
        <v>0</v>
      </c>
      <c r="H11" s="66">
        <v>0</v>
      </c>
    </row>
    <row r="12" spans="1:8" ht="15.6" x14ac:dyDescent="0.3">
      <c r="A12" s="64"/>
      <c r="B12" s="64" t="s">
        <v>237</v>
      </c>
      <c r="C12" s="65">
        <v>0</v>
      </c>
      <c r="D12" s="65">
        <v>0</v>
      </c>
      <c r="E12" s="65">
        <v>0</v>
      </c>
      <c r="F12" s="65">
        <v>0</v>
      </c>
      <c r="G12" s="65">
        <v>0</v>
      </c>
      <c r="H12" s="66">
        <v>0</v>
      </c>
    </row>
    <row r="13" spans="1:8" ht="15.6" x14ac:dyDescent="0.3">
      <c r="A13" s="64"/>
      <c r="B13" s="64" t="s">
        <v>597</v>
      </c>
      <c r="C13" s="65">
        <v>0</v>
      </c>
      <c r="D13" s="65">
        <v>0</v>
      </c>
      <c r="E13" s="65">
        <v>0</v>
      </c>
      <c r="F13" s="65">
        <v>0</v>
      </c>
      <c r="G13" s="65">
        <v>0</v>
      </c>
      <c r="H13" s="66">
        <v>0</v>
      </c>
    </row>
    <row r="14" spans="1:8" ht="15.6" x14ac:dyDescent="0.3">
      <c r="A14" s="67" t="s">
        <v>598</v>
      </c>
      <c r="B14" s="67"/>
      <c r="C14" s="68">
        <v>10963921.900717258</v>
      </c>
      <c r="D14" s="68">
        <v>9929988.9901639353</v>
      </c>
      <c r="E14" s="68">
        <v>1020526.9920000001</v>
      </c>
      <c r="F14" s="68">
        <v>0</v>
      </c>
      <c r="G14" s="68">
        <v>365421.32288223621</v>
      </c>
      <c r="H14" s="69">
        <v>22279859.205763433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A0641-A7E9-4985-9463-DC27A2BA7776}">
  <dimension ref="A1:E10"/>
  <sheetViews>
    <sheetView workbookViewId="0"/>
  </sheetViews>
  <sheetFormatPr baseColWidth="10" defaultRowHeight="14.4" x14ac:dyDescent="0.3"/>
  <sheetData>
    <row r="1" spans="1:5" x14ac:dyDescent="0.3">
      <c r="A1" t="s">
        <v>602</v>
      </c>
    </row>
    <row r="3" spans="1:5" ht="15.6" x14ac:dyDescent="0.3">
      <c r="A3" s="54" t="s">
        <v>603</v>
      </c>
      <c r="B3" s="54"/>
      <c r="C3" s="54"/>
      <c r="D3" s="54"/>
      <c r="E3" s="54"/>
    </row>
    <row r="4" spans="1:5" x14ac:dyDescent="0.3">
      <c r="A4" s="55"/>
      <c r="B4" s="55"/>
      <c r="C4" s="55"/>
      <c r="D4" s="55"/>
      <c r="E4" s="55"/>
    </row>
    <row r="5" spans="1:5" x14ac:dyDescent="0.3">
      <c r="A5" s="56" t="s">
        <v>604</v>
      </c>
      <c r="B5" s="56" t="s">
        <v>605</v>
      </c>
      <c r="C5" s="57"/>
      <c r="D5" s="57"/>
      <c r="E5" s="57"/>
    </row>
    <row r="6" spans="1:5" x14ac:dyDescent="0.3">
      <c r="A6" s="58" t="s">
        <v>242</v>
      </c>
      <c r="B6" s="59">
        <v>896453.26058224251</v>
      </c>
      <c r="C6" s="55"/>
      <c r="D6" s="59"/>
      <c r="E6" s="59"/>
    </row>
    <row r="7" spans="1:5" x14ac:dyDescent="0.3">
      <c r="A7" s="58" t="s">
        <v>243</v>
      </c>
      <c r="B7" s="59">
        <v>1073544.4441741875</v>
      </c>
      <c r="C7" s="55"/>
      <c r="D7" s="59"/>
      <c r="E7" s="59"/>
    </row>
    <row r="8" spans="1:5" x14ac:dyDescent="0.3">
      <c r="A8" s="58" t="s">
        <v>244</v>
      </c>
      <c r="B8" s="59">
        <v>8887.5</v>
      </c>
      <c r="C8" s="55"/>
      <c r="D8" s="59"/>
      <c r="E8" s="59"/>
    </row>
    <row r="9" spans="1:5" ht="15" thickBot="1" x14ac:dyDescent="0.35">
      <c r="A9" s="58" t="s">
        <v>245</v>
      </c>
      <c r="B9" s="59">
        <v>2519899.2752026068</v>
      </c>
      <c r="C9" s="55"/>
      <c r="D9" s="59"/>
      <c r="E9" s="59"/>
    </row>
    <row r="10" spans="1:5" ht="16.2" thickBot="1" x14ac:dyDescent="0.35">
      <c r="A10" s="60" t="s">
        <v>246</v>
      </c>
      <c r="B10" s="61">
        <v>4498784.4799590372</v>
      </c>
      <c r="C10" s="55"/>
      <c r="D10" s="59"/>
      <c r="E10" s="5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8E10B-250C-40FC-9CEA-EF0EB6397C08}">
  <dimension ref="A1:AH130"/>
  <sheetViews>
    <sheetView workbookViewId="0"/>
  </sheetViews>
  <sheetFormatPr baseColWidth="10" defaultRowHeight="14.4" x14ac:dyDescent="0.3"/>
  <cols>
    <col min="2" max="2" width="32.77734375" bestFit="1" customWidth="1"/>
    <col min="3" max="3" width="17.109375" bestFit="1" customWidth="1"/>
    <col min="4" max="4" width="13.44140625" bestFit="1" customWidth="1"/>
    <col min="5" max="5" width="16.109375" bestFit="1" customWidth="1"/>
    <col min="6" max="6" width="14.6640625" bestFit="1" customWidth="1"/>
  </cols>
  <sheetData>
    <row r="1" spans="1:6" x14ac:dyDescent="0.3">
      <c r="A1" t="s">
        <v>602</v>
      </c>
    </row>
    <row r="2" spans="1:6" ht="15.6" x14ac:dyDescent="0.3">
      <c r="B2" s="43" t="s">
        <v>588</v>
      </c>
      <c r="C2" s="43"/>
      <c r="D2" s="43"/>
      <c r="E2" s="43"/>
      <c r="F2" s="43"/>
    </row>
    <row r="4" spans="1:6" x14ac:dyDescent="0.3">
      <c r="B4" s="44" t="s">
        <v>589</v>
      </c>
      <c r="C4" s="44" t="s">
        <v>590</v>
      </c>
      <c r="D4" s="45" t="s">
        <v>233</v>
      </c>
      <c r="E4" s="45" t="s">
        <v>234</v>
      </c>
      <c r="F4" s="45" t="s">
        <v>235</v>
      </c>
    </row>
    <row r="5" spans="1:6" x14ac:dyDescent="0.3">
      <c r="B5" s="46" t="s">
        <v>591</v>
      </c>
      <c r="C5" s="46" t="s">
        <v>227</v>
      </c>
      <c r="D5" s="47">
        <v>5001025.6415297696</v>
      </c>
      <c r="E5" s="47">
        <v>5020892.0297864061</v>
      </c>
      <c r="F5" s="47">
        <v>10021917.671316177</v>
      </c>
    </row>
    <row r="6" spans="1:6" x14ac:dyDescent="0.3">
      <c r="B6" s="46" t="s">
        <v>592</v>
      </c>
      <c r="C6" s="46" t="s">
        <v>228</v>
      </c>
      <c r="D6" s="47">
        <v>1432794.3500741734</v>
      </c>
      <c r="E6" s="47">
        <v>592327.71775534726</v>
      </c>
      <c r="F6" s="47">
        <v>2025122.0678295207</v>
      </c>
    </row>
    <row r="7" spans="1:6" x14ac:dyDescent="0.3">
      <c r="B7" s="46" t="s">
        <v>593</v>
      </c>
      <c r="C7" s="46" t="s">
        <v>229</v>
      </c>
      <c r="D7" s="47">
        <v>1078863.799148988</v>
      </c>
      <c r="E7" s="47">
        <v>430288.22291955247</v>
      </c>
      <c r="F7" s="47">
        <v>1509152.0220685406</v>
      </c>
    </row>
    <row r="8" spans="1:6" x14ac:dyDescent="0.3">
      <c r="B8" s="46" t="s">
        <v>594</v>
      </c>
      <c r="C8" s="46" t="s">
        <v>230</v>
      </c>
      <c r="D8" s="47">
        <v>906269.4953008031</v>
      </c>
      <c r="E8" s="47">
        <v>374228.98985318741</v>
      </c>
      <c r="F8" s="47">
        <v>1280498.4851539906</v>
      </c>
    </row>
    <row r="9" spans="1:6" x14ac:dyDescent="0.3">
      <c r="B9" s="46" t="s">
        <v>595</v>
      </c>
      <c r="C9" s="46" t="s">
        <v>231</v>
      </c>
      <c r="D9" s="47">
        <v>969286.12278598035</v>
      </c>
      <c r="E9" s="47">
        <v>425884.6058378999</v>
      </c>
      <c r="F9" s="47">
        <v>1395170.7286238803</v>
      </c>
    </row>
    <row r="10" spans="1:6" x14ac:dyDescent="0.3">
      <c r="B10" s="46"/>
      <c r="C10" s="46" t="s">
        <v>596</v>
      </c>
      <c r="D10" s="47">
        <v>0</v>
      </c>
      <c r="E10" s="47">
        <v>1827342.7202492137</v>
      </c>
      <c r="F10" s="47">
        <v>1827342.7202492137</v>
      </c>
    </row>
    <row r="11" spans="1:6" x14ac:dyDescent="0.3">
      <c r="B11" s="46"/>
      <c r="C11" s="46" t="s">
        <v>237</v>
      </c>
      <c r="D11" s="47">
        <v>1554573.5421453</v>
      </c>
      <c r="E11" s="47">
        <v>1947919.6684544375</v>
      </c>
      <c r="F11" s="47">
        <v>3502493.2105997372</v>
      </c>
    </row>
    <row r="12" spans="1:6" x14ac:dyDescent="0.3">
      <c r="B12" s="46"/>
      <c r="C12" s="46" t="s">
        <v>597</v>
      </c>
      <c r="D12" s="47">
        <v>9728824.5274293888</v>
      </c>
      <c r="E12" s="47">
        <v>9539425.8578678183</v>
      </c>
      <c r="F12" s="47">
        <v>19268250.385297209</v>
      </c>
    </row>
    <row r="13" spans="1:6" x14ac:dyDescent="0.3">
      <c r="B13" s="48" t="s">
        <v>598</v>
      </c>
      <c r="C13" s="48"/>
      <c r="D13" s="49">
        <v>20671637.478414401</v>
      </c>
      <c r="E13" s="49">
        <v>20158309.812723864</v>
      </c>
      <c r="F13" s="49">
        <v>40829947.291138262</v>
      </c>
    </row>
    <row r="15" spans="1:6" ht="15.6" x14ac:dyDescent="0.3">
      <c r="B15" s="43" t="s">
        <v>599</v>
      </c>
      <c r="C15" s="43"/>
      <c r="D15" s="43"/>
      <c r="E15" s="43"/>
      <c r="F15" s="43"/>
    </row>
    <row r="17" spans="2:3" x14ac:dyDescent="0.3">
      <c r="B17" t="s">
        <v>600</v>
      </c>
      <c r="C17" s="50">
        <v>40829947.291138262</v>
      </c>
    </row>
    <row r="18" spans="2:3" x14ac:dyDescent="0.3">
      <c r="B18" t="s">
        <v>601</v>
      </c>
      <c r="C18" s="51">
        <v>2</v>
      </c>
    </row>
    <row r="19" spans="2:3" ht="15" thickBot="1" x14ac:dyDescent="0.35"/>
    <row r="20" spans="2:3" ht="16.2" thickBot="1" x14ac:dyDescent="0.35">
      <c r="B20" s="52" t="s">
        <v>599</v>
      </c>
      <c r="C20" s="53">
        <v>6804991.2151897103</v>
      </c>
    </row>
    <row r="67" spans="33:34" x14ac:dyDescent="0.3">
      <c r="AG67" s="40"/>
      <c r="AH67" s="40"/>
    </row>
    <row r="130" spans="33:33" x14ac:dyDescent="0.3">
      <c r="AG130" s="4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F3D28-F27A-467A-85DD-9BBDB40213BF}">
  <dimension ref="A1:H199"/>
  <sheetViews>
    <sheetView topLeftCell="A27" workbookViewId="0">
      <selection activeCell="A4" sqref="A4"/>
    </sheetView>
  </sheetViews>
  <sheetFormatPr baseColWidth="10" defaultRowHeight="14.4" x14ac:dyDescent="0.3"/>
  <cols>
    <col min="2" max="2" width="12.44140625" bestFit="1" customWidth="1"/>
    <col min="6" max="6" width="12.44140625" bestFit="1" customWidth="1"/>
    <col min="8" max="8" width="24" bestFit="1" customWidth="1"/>
  </cols>
  <sheetData>
    <row r="1" spans="1:8" x14ac:dyDescent="0.3">
      <c r="A1" t="s">
        <v>219</v>
      </c>
    </row>
    <row r="3" spans="1:8" x14ac:dyDescent="0.3">
      <c r="B3" s="1">
        <f>SUM(B5:B199)</f>
        <v>24598088</v>
      </c>
      <c r="C3" s="1">
        <f t="shared" ref="C3:H3" si="0">SUM(C5:C199)</f>
        <v>9861480</v>
      </c>
      <c r="D3" s="1">
        <f t="shared" si="0"/>
        <v>6209945</v>
      </c>
      <c r="E3" s="1">
        <f t="shared" si="0"/>
        <v>154017</v>
      </c>
      <c r="F3" s="1">
        <f t="shared" si="0"/>
        <v>40823535</v>
      </c>
      <c r="G3" s="1"/>
      <c r="H3" s="1">
        <f t="shared" si="0"/>
        <v>22279860</v>
      </c>
    </row>
    <row r="4" spans="1:8" x14ac:dyDescent="0.3">
      <c r="A4" t="s">
        <v>15</v>
      </c>
      <c r="B4" t="s">
        <v>16</v>
      </c>
      <c r="C4" t="s">
        <v>17</v>
      </c>
      <c r="D4" t="s">
        <v>18</v>
      </c>
      <c r="E4" t="s">
        <v>19</v>
      </c>
      <c r="F4" t="s">
        <v>20</v>
      </c>
      <c r="H4" t="s">
        <v>21</v>
      </c>
    </row>
    <row r="5" spans="1:8" x14ac:dyDescent="0.3">
      <c r="A5" t="s">
        <v>22</v>
      </c>
      <c r="B5" s="1">
        <v>293456</v>
      </c>
      <c r="C5" s="1">
        <v>117648</v>
      </c>
      <c r="D5" s="1">
        <v>74085</v>
      </c>
      <c r="E5" s="1">
        <v>2156</v>
      </c>
      <c r="F5" s="1">
        <v>487346</v>
      </c>
      <c r="G5" s="1"/>
      <c r="H5" s="1">
        <v>265800</v>
      </c>
    </row>
    <row r="6" spans="1:8" x14ac:dyDescent="0.3">
      <c r="A6" t="s">
        <v>23</v>
      </c>
      <c r="B6" s="1">
        <v>567554</v>
      </c>
      <c r="C6" s="1">
        <v>227535</v>
      </c>
      <c r="D6" s="1">
        <v>143283</v>
      </c>
      <c r="E6" s="1">
        <v>4286</v>
      </c>
      <c r="F6" s="1">
        <v>942658</v>
      </c>
      <c r="G6" s="1"/>
      <c r="H6" s="1">
        <v>514065</v>
      </c>
    </row>
    <row r="7" spans="1:8" x14ac:dyDescent="0.3">
      <c r="A7" t="s">
        <v>24</v>
      </c>
      <c r="B7" s="1">
        <v>31522</v>
      </c>
      <c r="C7" s="1">
        <v>12637</v>
      </c>
      <c r="D7" s="1">
        <v>7958</v>
      </c>
      <c r="E7" s="1">
        <v>238</v>
      </c>
      <c r="F7" s="1">
        <v>52356</v>
      </c>
      <c r="G7" s="1"/>
      <c r="H7" s="1">
        <v>28552</v>
      </c>
    </row>
    <row r="8" spans="1:8" x14ac:dyDescent="0.3">
      <c r="A8" t="s">
        <v>25</v>
      </c>
      <c r="B8" s="1">
        <v>3242</v>
      </c>
      <c r="C8" s="1">
        <v>1300</v>
      </c>
      <c r="D8" s="1">
        <v>818</v>
      </c>
      <c r="E8" s="1">
        <v>20</v>
      </c>
      <c r="F8" s="1">
        <v>5380</v>
      </c>
      <c r="G8" s="1"/>
      <c r="H8" s="1">
        <v>2936</v>
      </c>
    </row>
    <row r="9" spans="1:8" x14ac:dyDescent="0.3">
      <c r="A9" t="s">
        <v>26</v>
      </c>
      <c r="B9" s="1">
        <v>10501</v>
      </c>
      <c r="C9" s="1">
        <v>4210</v>
      </c>
      <c r="D9" s="1">
        <v>2651</v>
      </c>
      <c r="E9" s="1">
        <v>78</v>
      </c>
      <c r="F9" s="1">
        <v>17441</v>
      </c>
      <c r="G9" s="1"/>
      <c r="H9" s="1">
        <v>9512</v>
      </c>
    </row>
    <row r="10" spans="1:8" x14ac:dyDescent="0.3">
      <c r="A10" t="s">
        <v>27</v>
      </c>
      <c r="B10" s="1">
        <v>67939</v>
      </c>
      <c r="C10" s="1">
        <v>27237</v>
      </c>
      <c r="D10" s="1">
        <v>17152</v>
      </c>
      <c r="E10" s="1">
        <v>543</v>
      </c>
      <c r="F10" s="1">
        <v>112870</v>
      </c>
      <c r="G10" s="1"/>
      <c r="H10" s="1">
        <v>61536</v>
      </c>
    </row>
    <row r="11" spans="1:8" x14ac:dyDescent="0.3">
      <c r="A11" t="s">
        <v>28</v>
      </c>
      <c r="B11" s="1">
        <v>29347</v>
      </c>
      <c r="C11" s="1">
        <v>11765</v>
      </c>
      <c r="D11" s="1">
        <v>7409</v>
      </c>
      <c r="E11" s="1">
        <v>312</v>
      </c>
      <c r="F11" s="1">
        <v>48833</v>
      </c>
      <c r="G11" s="1"/>
      <c r="H11" s="1">
        <v>26581</v>
      </c>
    </row>
    <row r="12" spans="1:8" x14ac:dyDescent="0.3">
      <c r="A12" t="s">
        <v>29</v>
      </c>
      <c r="B12" s="1">
        <v>48151</v>
      </c>
      <c r="C12" s="1">
        <v>19304</v>
      </c>
      <c r="D12" s="1">
        <v>12156</v>
      </c>
      <c r="E12" s="1">
        <v>364</v>
      </c>
      <c r="F12" s="1">
        <v>79974</v>
      </c>
      <c r="G12" s="1"/>
      <c r="H12" s="1">
        <v>43613</v>
      </c>
    </row>
    <row r="13" spans="1:8" x14ac:dyDescent="0.3">
      <c r="A13" t="s">
        <v>30</v>
      </c>
      <c r="B13" s="1">
        <v>365932</v>
      </c>
      <c r="C13" s="1">
        <v>146704</v>
      </c>
      <c r="D13" s="1">
        <v>92382</v>
      </c>
      <c r="E13" s="1">
        <v>2626</v>
      </c>
      <c r="F13" s="1">
        <v>607643</v>
      </c>
      <c r="G13" s="1"/>
      <c r="H13" s="1">
        <v>331445</v>
      </c>
    </row>
    <row r="14" spans="1:8" x14ac:dyDescent="0.3">
      <c r="A14" t="s">
        <v>31</v>
      </c>
      <c r="B14" s="1">
        <v>221192</v>
      </c>
      <c r="C14" s="1">
        <v>88677</v>
      </c>
      <c r="D14" s="1">
        <v>55841</v>
      </c>
      <c r="E14" s="1">
        <v>1665</v>
      </c>
      <c r="F14" s="1">
        <v>367374</v>
      </c>
      <c r="G14" s="1"/>
      <c r="H14" s="1">
        <v>200346</v>
      </c>
    </row>
    <row r="15" spans="1:8" x14ac:dyDescent="0.3">
      <c r="A15" t="s">
        <v>32</v>
      </c>
      <c r="B15" s="1">
        <v>186088</v>
      </c>
      <c r="C15" s="1">
        <v>74604</v>
      </c>
      <c r="D15" s="1">
        <v>46979</v>
      </c>
      <c r="E15" s="1">
        <v>110</v>
      </c>
      <c r="F15" s="1">
        <v>307781</v>
      </c>
      <c r="G15" s="1"/>
      <c r="H15" s="1">
        <v>168551</v>
      </c>
    </row>
    <row r="16" spans="1:8" x14ac:dyDescent="0.3">
      <c r="A16" t="s">
        <v>33</v>
      </c>
      <c r="B16" s="1">
        <v>21990</v>
      </c>
      <c r="C16" s="1">
        <v>8816</v>
      </c>
      <c r="D16" s="1">
        <v>5552</v>
      </c>
      <c r="E16" s="1">
        <v>153</v>
      </c>
      <c r="F16" s="1">
        <v>36510</v>
      </c>
      <c r="G16" s="1"/>
      <c r="H16" s="1">
        <v>19918</v>
      </c>
    </row>
    <row r="17" spans="1:8" x14ac:dyDescent="0.3">
      <c r="A17" t="s">
        <v>34</v>
      </c>
      <c r="B17" s="1">
        <v>28168</v>
      </c>
      <c r="C17" s="1">
        <v>11293</v>
      </c>
      <c r="D17" s="1">
        <v>7111</v>
      </c>
      <c r="E17" s="1">
        <v>388</v>
      </c>
      <c r="F17" s="1">
        <v>46960</v>
      </c>
      <c r="G17" s="1"/>
      <c r="H17" s="1">
        <v>25513</v>
      </c>
    </row>
    <row r="18" spans="1:8" x14ac:dyDescent="0.3">
      <c r="A18" t="s">
        <v>35</v>
      </c>
      <c r="B18" s="1">
        <v>44814</v>
      </c>
      <c r="C18" s="1">
        <v>17966</v>
      </c>
      <c r="D18" s="1">
        <v>11314</v>
      </c>
      <c r="E18" s="1">
        <v>586</v>
      </c>
      <c r="F18" s="1">
        <v>74680</v>
      </c>
      <c r="G18" s="1"/>
      <c r="H18" s="1">
        <v>40591</v>
      </c>
    </row>
    <row r="19" spans="1:8" x14ac:dyDescent="0.3">
      <c r="A19" t="s">
        <v>36</v>
      </c>
      <c r="B19" s="1">
        <v>26420</v>
      </c>
      <c r="C19" s="1">
        <v>10592</v>
      </c>
      <c r="D19" s="1">
        <v>6670</v>
      </c>
      <c r="E19" s="1">
        <v>197</v>
      </c>
      <c r="F19" s="1">
        <v>43878</v>
      </c>
      <c r="G19" s="1"/>
      <c r="H19" s="1">
        <v>23930</v>
      </c>
    </row>
    <row r="20" spans="1:8" x14ac:dyDescent="0.3">
      <c r="A20" t="s">
        <v>37</v>
      </c>
      <c r="B20" s="1">
        <v>60751</v>
      </c>
      <c r="C20" s="1">
        <v>24355</v>
      </c>
      <c r="D20" s="1">
        <v>15337</v>
      </c>
      <c r="E20" s="1">
        <v>309</v>
      </c>
      <c r="F20" s="1">
        <v>100753</v>
      </c>
      <c r="G20" s="1"/>
      <c r="H20" s="1">
        <v>55026</v>
      </c>
    </row>
    <row r="21" spans="1:8" x14ac:dyDescent="0.3">
      <c r="A21" t="s">
        <v>38</v>
      </c>
      <c r="B21" s="1">
        <v>42644</v>
      </c>
      <c r="C21" s="1">
        <v>17096</v>
      </c>
      <c r="D21" s="1">
        <v>10766</v>
      </c>
      <c r="E21" s="1">
        <v>268</v>
      </c>
      <c r="F21" s="1">
        <v>70774</v>
      </c>
      <c r="G21" s="1"/>
      <c r="H21" s="1">
        <v>38625</v>
      </c>
    </row>
    <row r="22" spans="1:8" x14ac:dyDescent="0.3">
      <c r="A22" t="s">
        <v>39</v>
      </c>
      <c r="B22" s="1">
        <v>63564</v>
      </c>
      <c r="C22" s="1">
        <v>25483</v>
      </c>
      <c r="D22" s="1">
        <v>16047</v>
      </c>
      <c r="E22" s="1">
        <v>312</v>
      </c>
      <c r="F22" s="1">
        <v>105406</v>
      </c>
      <c r="G22" s="1"/>
      <c r="H22" s="1">
        <v>57573</v>
      </c>
    </row>
    <row r="23" spans="1:8" x14ac:dyDescent="0.3">
      <c r="A23" t="s">
        <v>40</v>
      </c>
      <c r="B23" s="1">
        <v>52857</v>
      </c>
      <c r="C23" s="1">
        <v>21191</v>
      </c>
      <c r="D23" s="1">
        <v>13344</v>
      </c>
      <c r="E23" s="1" t="s">
        <v>41</v>
      </c>
      <c r="F23" s="1">
        <v>87392</v>
      </c>
      <c r="G23" s="1"/>
      <c r="H23" s="1">
        <v>47876</v>
      </c>
    </row>
    <row r="24" spans="1:8" x14ac:dyDescent="0.3">
      <c r="A24" t="s">
        <v>42</v>
      </c>
      <c r="B24" s="1">
        <v>202535</v>
      </c>
      <c r="C24" s="1">
        <v>81197</v>
      </c>
      <c r="D24" s="1">
        <v>51131</v>
      </c>
      <c r="E24" s="1">
        <v>1584</v>
      </c>
      <c r="F24" s="1">
        <v>336448</v>
      </c>
      <c r="G24" s="1"/>
      <c r="H24" s="1">
        <v>183447</v>
      </c>
    </row>
    <row r="25" spans="1:8" x14ac:dyDescent="0.3">
      <c r="A25" t="s">
        <v>43</v>
      </c>
      <c r="B25" s="1">
        <v>2499</v>
      </c>
      <c r="C25" s="1">
        <v>1002</v>
      </c>
      <c r="D25" s="1">
        <v>631</v>
      </c>
      <c r="E25" s="1">
        <v>253</v>
      </c>
      <c r="F25" s="1">
        <v>4384</v>
      </c>
      <c r="G25" s="1"/>
      <c r="H25" s="1">
        <v>2263</v>
      </c>
    </row>
    <row r="26" spans="1:8" x14ac:dyDescent="0.3">
      <c r="A26" t="s">
        <v>44</v>
      </c>
      <c r="B26" s="1">
        <v>17717</v>
      </c>
      <c r="C26" s="1">
        <v>7103</v>
      </c>
      <c r="D26" s="1">
        <v>4473</v>
      </c>
      <c r="E26" s="1">
        <v>134</v>
      </c>
      <c r="F26" s="1">
        <v>29426</v>
      </c>
      <c r="G26" s="1"/>
      <c r="H26" s="1">
        <v>16047</v>
      </c>
    </row>
    <row r="27" spans="1:8" x14ac:dyDescent="0.3">
      <c r="A27" t="s">
        <v>45</v>
      </c>
      <c r="B27" s="1">
        <v>39570</v>
      </c>
      <c r="C27" s="1">
        <v>15864</v>
      </c>
      <c r="D27" s="1">
        <v>9990</v>
      </c>
      <c r="E27" s="1">
        <v>249</v>
      </c>
      <c r="F27" s="1">
        <v>65672</v>
      </c>
      <c r="G27" s="1"/>
      <c r="H27" s="1">
        <v>35841</v>
      </c>
    </row>
    <row r="28" spans="1:8" x14ac:dyDescent="0.3">
      <c r="A28" t="s">
        <v>46</v>
      </c>
      <c r="B28" s="1">
        <v>20902</v>
      </c>
      <c r="C28" s="1">
        <v>8380</v>
      </c>
      <c r="D28" s="1">
        <v>5277</v>
      </c>
      <c r="E28" s="1">
        <v>90</v>
      </c>
      <c r="F28" s="1">
        <v>34649</v>
      </c>
      <c r="G28" s="1"/>
      <c r="H28" s="1">
        <v>18932</v>
      </c>
    </row>
    <row r="29" spans="1:8" x14ac:dyDescent="0.3">
      <c r="A29" t="s">
        <v>47</v>
      </c>
      <c r="B29" s="1">
        <v>62929</v>
      </c>
      <c r="C29" s="1">
        <v>25228</v>
      </c>
      <c r="D29" s="1">
        <v>15887</v>
      </c>
      <c r="E29" s="1">
        <v>456</v>
      </c>
      <c r="F29" s="1">
        <v>104500</v>
      </c>
      <c r="G29" s="1"/>
      <c r="H29" s="1">
        <v>56998</v>
      </c>
    </row>
    <row r="30" spans="1:8" x14ac:dyDescent="0.3">
      <c r="A30" t="s">
        <v>48</v>
      </c>
      <c r="B30" s="1">
        <v>154</v>
      </c>
      <c r="C30" s="1">
        <v>62</v>
      </c>
      <c r="D30" s="1">
        <v>39</v>
      </c>
      <c r="E30" s="1" t="s">
        <v>41</v>
      </c>
      <c r="F30" s="1">
        <v>255</v>
      </c>
      <c r="G30" s="1"/>
      <c r="H30" s="1">
        <v>140</v>
      </c>
    </row>
    <row r="31" spans="1:8" x14ac:dyDescent="0.3">
      <c r="A31" t="s">
        <v>49</v>
      </c>
      <c r="B31" s="1">
        <v>34409</v>
      </c>
      <c r="C31" s="1">
        <v>13795</v>
      </c>
      <c r="D31" s="1">
        <v>8687</v>
      </c>
      <c r="E31" s="1">
        <v>260</v>
      </c>
      <c r="F31" s="1">
        <v>57150</v>
      </c>
      <c r="G31" s="1"/>
      <c r="H31" s="1">
        <v>31166</v>
      </c>
    </row>
    <row r="32" spans="1:8" x14ac:dyDescent="0.3">
      <c r="A32" t="s">
        <v>50</v>
      </c>
      <c r="B32" s="1">
        <v>68785</v>
      </c>
      <c r="C32" s="1">
        <v>27576</v>
      </c>
      <c r="D32" s="1">
        <v>17365</v>
      </c>
      <c r="E32" s="1">
        <v>449</v>
      </c>
      <c r="F32" s="1">
        <v>114175</v>
      </c>
      <c r="G32" s="1"/>
      <c r="H32" s="1">
        <v>62302</v>
      </c>
    </row>
    <row r="33" spans="1:8" x14ac:dyDescent="0.3">
      <c r="A33" t="s">
        <v>51</v>
      </c>
      <c r="B33" s="1">
        <v>36574</v>
      </c>
      <c r="C33" s="1">
        <v>14663</v>
      </c>
      <c r="D33" s="1">
        <v>9233</v>
      </c>
      <c r="E33" s="1">
        <v>10</v>
      </c>
      <c r="F33" s="1">
        <v>60480</v>
      </c>
      <c r="G33" s="1"/>
      <c r="H33" s="1">
        <v>33127</v>
      </c>
    </row>
    <row r="34" spans="1:8" x14ac:dyDescent="0.3">
      <c r="A34" t="s">
        <v>52</v>
      </c>
      <c r="B34" s="1">
        <v>1712</v>
      </c>
      <c r="C34" s="1">
        <v>686</v>
      </c>
      <c r="D34" s="1">
        <v>432</v>
      </c>
      <c r="E34" s="1">
        <v>12</v>
      </c>
      <c r="F34" s="1">
        <v>2843</v>
      </c>
      <c r="G34" s="1"/>
      <c r="H34" s="1">
        <v>1551</v>
      </c>
    </row>
    <row r="35" spans="1:8" x14ac:dyDescent="0.3">
      <c r="A35" t="s">
        <v>53</v>
      </c>
      <c r="B35" s="1">
        <v>4446</v>
      </c>
      <c r="C35" s="1">
        <v>1782</v>
      </c>
      <c r="D35" s="1">
        <v>1122</v>
      </c>
      <c r="E35" s="1">
        <v>19</v>
      </c>
      <c r="F35" s="1">
        <v>7370</v>
      </c>
      <c r="G35" s="1"/>
      <c r="H35" s="1">
        <v>4027</v>
      </c>
    </row>
    <row r="36" spans="1:8" x14ac:dyDescent="0.3">
      <c r="A36" t="s">
        <v>54</v>
      </c>
      <c r="B36" s="1">
        <v>57057</v>
      </c>
      <c r="C36" s="1">
        <v>22874</v>
      </c>
      <c r="D36" s="1">
        <v>14404</v>
      </c>
      <c r="E36" s="1">
        <v>541</v>
      </c>
      <c r="F36" s="1">
        <v>94877</v>
      </c>
      <c r="G36" s="1"/>
      <c r="H36" s="1">
        <v>51680</v>
      </c>
    </row>
    <row r="37" spans="1:8" x14ac:dyDescent="0.3">
      <c r="A37" t="s">
        <v>55</v>
      </c>
      <c r="B37" s="1">
        <v>44802</v>
      </c>
      <c r="C37" s="1">
        <v>17961</v>
      </c>
      <c r="D37" s="1">
        <v>11311</v>
      </c>
      <c r="E37" s="1">
        <v>338</v>
      </c>
      <c r="F37" s="1">
        <v>74412</v>
      </c>
      <c r="G37" s="1"/>
      <c r="H37" s="1">
        <v>40580</v>
      </c>
    </row>
    <row r="38" spans="1:8" x14ac:dyDescent="0.3">
      <c r="A38" t="s">
        <v>56</v>
      </c>
      <c r="B38" s="1">
        <v>22175</v>
      </c>
      <c r="C38" s="1">
        <v>8890</v>
      </c>
      <c r="D38" s="1">
        <v>5598</v>
      </c>
      <c r="E38" s="1">
        <v>168</v>
      </c>
      <c r="F38" s="1">
        <v>36831</v>
      </c>
      <c r="G38" s="1"/>
      <c r="H38" s="1">
        <v>20085</v>
      </c>
    </row>
    <row r="39" spans="1:8" x14ac:dyDescent="0.3">
      <c r="A39" t="s">
        <v>57</v>
      </c>
      <c r="B39" s="1">
        <v>134563</v>
      </c>
      <c r="C39" s="1">
        <v>53947</v>
      </c>
      <c r="D39" s="1">
        <v>33971</v>
      </c>
      <c r="E39" s="1">
        <v>22</v>
      </c>
      <c r="F39" s="1">
        <v>222504</v>
      </c>
      <c r="G39" s="1"/>
      <c r="H39" s="1">
        <v>121881</v>
      </c>
    </row>
    <row r="40" spans="1:8" x14ac:dyDescent="0.3">
      <c r="A40" t="s">
        <v>58</v>
      </c>
      <c r="B40" s="1">
        <v>13190</v>
      </c>
      <c r="C40" s="1">
        <v>5288</v>
      </c>
      <c r="D40" s="1">
        <v>3330</v>
      </c>
      <c r="E40" s="1">
        <v>98</v>
      </c>
      <c r="F40" s="1">
        <v>21907</v>
      </c>
      <c r="G40" s="1"/>
      <c r="H40" s="1">
        <v>11947</v>
      </c>
    </row>
    <row r="41" spans="1:8" x14ac:dyDescent="0.3">
      <c r="A41" t="s">
        <v>59</v>
      </c>
      <c r="B41" s="1">
        <v>28620</v>
      </c>
      <c r="C41" s="1">
        <v>11474</v>
      </c>
      <c r="D41" s="1">
        <v>7225</v>
      </c>
      <c r="E41" s="1" t="s">
        <v>41</v>
      </c>
      <c r="F41" s="1">
        <v>47319</v>
      </c>
      <c r="G41" s="1"/>
      <c r="H41" s="1">
        <v>25923</v>
      </c>
    </row>
    <row r="42" spans="1:8" x14ac:dyDescent="0.3">
      <c r="A42" t="s">
        <v>60</v>
      </c>
      <c r="B42" s="1">
        <v>19902</v>
      </c>
      <c r="C42" s="1">
        <v>7979</v>
      </c>
      <c r="D42" s="1">
        <v>5024</v>
      </c>
      <c r="E42" s="1">
        <v>150</v>
      </c>
      <c r="F42" s="1">
        <v>33055</v>
      </c>
      <c r="G42" s="1"/>
      <c r="H42" s="1">
        <v>18026</v>
      </c>
    </row>
    <row r="43" spans="1:8" x14ac:dyDescent="0.3">
      <c r="A43" t="s">
        <v>61</v>
      </c>
      <c r="B43" s="1">
        <v>81085</v>
      </c>
      <c r="C43" s="1">
        <v>32507</v>
      </c>
      <c r="D43" s="1">
        <v>20470</v>
      </c>
      <c r="E43" s="1">
        <v>605</v>
      </c>
      <c r="F43" s="1">
        <v>134668</v>
      </c>
      <c r="G43" s="1"/>
      <c r="H43" s="1">
        <v>73443</v>
      </c>
    </row>
    <row r="44" spans="1:8" x14ac:dyDescent="0.3">
      <c r="A44" t="s">
        <v>62</v>
      </c>
      <c r="B44" s="1">
        <v>128427</v>
      </c>
      <c r="C44" s="1">
        <v>51487</v>
      </c>
      <c r="D44" s="1">
        <v>32422</v>
      </c>
      <c r="E44" s="1">
        <v>929</v>
      </c>
      <c r="F44" s="1">
        <v>213266</v>
      </c>
      <c r="G44" s="1"/>
      <c r="H44" s="1">
        <v>116324</v>
      </c>
    </row>
    <row r="45" spans="1:8" x14ac:dyDescent="0.3">
      <c r="A45" t="s">
        <v>63</v>
      </c>
      <c r="B45" s="1">
        <v>37058</v>
      </c>
      <c r="C45" s="1">
        <v>14857</v>
      </c>
      <c r="D45" s="1">
        <v>9356</v>
      </c>
      <c r="E45" s="1">
        <v>112</v>
      </c>
      <c r="F45" s="1">
        <v>61382</v>
      </c>
      <c r="G45" s="1"/>
      <c r="H45" s="1">
        <v>33565</v>
      </c>
    </row>
    <row r="46" spans="1:8" x14ac:dyDescent="0.3">
      <c r="A46" t="s">
        <v>64</v>
      </c>
      <c r="B46" s="1">
        <v>56278</v>
      </c>
      <c r="C46" s="1">
        <v>22562</v>
      </c>
      <c r="D46" s="1">
        <v>14208</v>
      </c>
      <c r="E46" s="1">
        <v>390</v>
      </c>
      <c r="F46" s="1">
        <v>93438</v>
      </c>
      <c r="G46" s="1"/>
      <c r="H46" s="1">
        <v>50974</v>
      </c>
    </row>
    <row r="47" spans="1:8" x14ac:dyDescent="0.3">
      <c r="A47" t="s">
        <v>65</v>
      </c>
      <c r="B47" s="1">
        <v>15901</v>
      </c>
      <c r="C47" s="1">
        <v>6375</v>
      </c>
      <c r="D47" s="1">
        <v>4014</v>
      </c>
      <c r="E47" s="1">
        <v>120</v>
      </c>
      <c r="F47" s="1">
        <v>26410</v>
      </c>
      <c r="G47" s="1"/>
      <c r="H47" s="1">
        <v>14402</v>
      </c>
    </row>
    <row r="48" spans="1:8" x14ac:dyDescent="0.3">
      <c r="A48" t="s">
        <v>66</v>
      </c>
      <c r="B48" s="1">
        <v>15690</v>
      </c>
      <c r="C48" s="1">
        <v>6290</v>
      </c>
      <c r="D48" s="1">
        <v>3961</v>
      </c>
      <c r="E48" s="1">
        <v>114</v>
      </c>
      <c r="F48" s="1">
        <v>26056</v>
      </c>
      <c r="G48" s="1"/>
      <c r="H48" s="1">
        <v>14212</v>
      </c>
    </row>
    <row r="49" spans="1:8" x14ac:dyDescent="0.3">
      <c r="A49" t="s">
        <v>67</v>
      </c>
      <c r="B49" s="1">
        <v>11335</v>
      </c>
      <c r="C49" s="1">
        <v>4544</v>
      </c>
      <c r="D49" s="1">
        <v>2862</v>
      </c>
      <c r="E49" s="1">
        <v>86</v>
      </c>
      <c r="F49" s="1">
        <v>18826</v>
      </c>
      <c r="G49" s="1"/>
      <c r="H49" s="1">
        <v>10267</v>
      </c>
    </row>
    <row r="50" spans="1:8" x14ac:dyDescent="0.3">
      <c r="A50" t="s">
        <v>68</v>
      </c>
      <c r="B50" s="1">
        <v>11694</v>
      </c>
      <c r="C50" s="1">
        <v>4688</v>
      </c>
      <c r="D50" s="1">
        <v>2952</v>
      </c>
      <c r="E50" s="1">
        <v>88</v>
      </c>
      <c r="F50" s="1">
        <v>19423</v>
      </c>
      <c r="G50" s="1"/>
      <c r="H50" s="1">
        <v>10592</v>
      </c>
    </row>
    <row r="51" spans="1:8" x14ac:dyDescent="0.3">
      <c r="A51" t="s">
        <v>69</v>
      </c>
      <c r="B51" s="1">
        <v>92607</v>
      </c>
      <c r="C51" s="1">
        <v>37126</v>
      </c>
      <c r="D51" s="1">
        <v>23379</v>
      </c>
      <c r="E51" s="1">
        <v>256</v>
      </c>
      <c r="F51" s="1">
        <v>153368</v>
      </c>
      <c r="G51" s="1"/>
      <c r="H51" s="1">
        <v>83879</v>
      </c>
    </row>
    <row r="52" spans="1:8" x14ac:dyDescent="0.3">
      <c r="A52" t="s">
        <v>70</v>
      </c>
      <c r="B52" s="1">
        <v>50844</v>
      </c>
      <c r="C52" s="1">
        <v>20383</v>
      </c>
      <c r="D52" s="1">
        <v>12836</v>
      </c>
      <c r="E52" s="1">
        <v>911</v>
      </c>
      <c r="F52" s="1">
        <v>84974</v>
      </c>
      <c r="G52" s="1"/>
      <c r="H52" s="1">
        <v>46052</v>
      </c>
    </row>
    <row r="53" spans="1:8" x14ac:dyDescent="0.3">
      <c r="A53" t="s">
        <v>71</v>
      </c>
      <c r="B53" s="1">
        <v>4778</v>
      </c>
      <c r="C53" s="1">
        <v>1916</v>
      </c>
      <c r="D53" s="1">
        <v>1206</v>
      </c>
      <c r="E53" s="1">
        <v>1046</v>
      </c>
      <c r="F53" s="1">
        <v>8946</v>
      </c>
      <c r="G53" s="1"/>
      <c r="H53" s="1">
        <v>4328</v>
      </c>
    </row>
    <row r="54" spans="1:8" x14ac:dyDescent="0.3">
      <c r="A54" t="s">
        <v>72</v>
      </c>
      <c r="B54" s="1">
        <v>231306</v>
      </c>
      <c r="C54" s="1">
        <v>92732</v>
      </c>
      <c r="D54" s="1">
        <v>58395</v>
      </c>
      <c r="E54" s="1">
        <v>1628</v>
      </c>
      <c r="F54" s="1">
        <v>384060</v>
      </c>
      <c r="G54" s="1"/>
      <c r="H54" s="1">
        <v>209507</v>
      </c>
    </row>
    <row r="55" spans="1:8" x14ac:dyDescent="0.3">
      <c r="A55" t="s">
        <v>73</v>
      </c>
      <c r="B55" s="1">
        <v>36565</v>
      </c>
      <c r="C55" s="1">
        <v>14659</v>
      </c>
      <c r="D55" s="1">
        <v>9231</v>
      </c>
      <c r="E55" s="1">
        <v>229</v>
      </c>
      <c r="F55" s="1">
        <v>60684</v>
      </c>
      <c r="G55" s="1"/>
      <c r="H55" s="1">
        <v>33119</v>
      </c>
    </row>
    <row r="56" spans="1:8" x14ac:dyDescent="0.3">
      <c r="A56" t="s">
        <v>74</v>
      </c>
      <c r="B56" s="1">
        <v>278704</v>
      </c>
      <c r="C56" s="1">
        <v>111734</v>
      </c>
      <c r="D56" s="1">
        <v>70361</v>
      </c>
      <c r="E56" s="1">
        <v>2035</v>
      </c>
      <c r="F56" s="1">
        <v>462834</v>
      </c>
      <c r="G56" s="1"/>
      <c r="H56" s="1">
        <v>252438</v>
      </c>
    </row>
    <row r="57" spans="1:8" x14ac:dyDescent="0.3">
      <c r="A57" t="s">
        <v>75</v>
      </c>
      <c r="B57" s="1">
        <v>14114</v>
      </c>
      <c r="C57" s="1">
        <v>5658</v>
      </c>
      <c r="D57" s="1">
        <v>3563</v>
      </c>
      <c r="E57" s="1">
        <v>64</v>
      </c>
      <c r="F57" s="1">
        <v>23400</v>
      </c>
      <c r="G57" s="1"/>
      <c r="H57" s="1">
        <v>12784</v>
      </c>
    </row>
    <row r="58" spans="1:8" x14ac:dyDescent="0.3">
      <c r="A58" t="s">
        <v>76</v>
      </c>
      <c r="B58" s="1">
        <v>72669</v>
      </c>
      <c r="C58" s="1">
        <v>29133</v>
      </c>
      <c r="D58" s="1">
        <v>18346</v>
      </c>
      <c r="E58" s="1">
        <v>546</v>
      </c>
      <c r="F58" s="1">
        <v>120694</v>
      </c>
      <c r="G58" s="1"/>
      <c r="H58" s="1">
        <v>65820</v>
      </c>
    </row>
    <row r="59" spans="1:8" x14ac:dyDescent="0.3">
      <c r="A59" t="s">
        <v>77</v>
      </c>
      <c r="B59" s="1">
        <v>15521</v>
      </c>
      <c r="C59" s="1">
        <v>6223</v>
      </c>
      <c r="D59" s="1">
        <v>3918</v>
      </c>
      <c r="E59" s="1">
        <v>117</v>
      </c>
      <c r="F59" s="1">
        <v>25780</v>
      </c>
      <c r="G59" s="1"/>
      <c r="H59" s="1">
        <v>14059</v>
      </c>
    </row>
    <row r="60" spans="1:8" x14ac:dyDescent="0.3">
      <c r="A60" t="s">
        <v>78</v>
      </c>
      <c r="B60" s="1">
        <v>143</v>
      </c>
      <c r="C60" s="1">
        <v>57</v>
      </c>
      <c r="D60" s="1">
        <v>36</v>
      </c>
      <c r="E60" s="1" t="s">
        <v>41</v>
      </c>
      <c r="F60" s="1">
        <v>237</v>
      </c>
      <c r="G60" s="1"/>
      <c r="H60" s="1">
        <v>130</v>
      </c>
    </row>
    <row r="61" spans="1:8" x14ac:dyDescent="0.3">
      <c r="A61" t="s">
        <v>79</v>
      </c>
      <c r="B61" s="1">
        <v>38</v>
      </c>
      <c r="C61" s="1">
        <v>15</v>
      </c>
      <c r="D61" s="1">
        <v>10</v>
      </c>
      <c r="E61" s="1" t="s">
        <v>41</v>
      </c>
      <c r="F61" s="1">
        <v>63</v>
      </c>
      <c r="G61" s="1"/>
      <c r="H61" s="1">
        <v>35</v>
      </c>
    </row>
    <row r="62" spans="1:8" x14ac:dyDescent="0.3">
      <c r="A62" t="s">
        <v>80</v>
      </c>
      <c r="B62" s="1">
        <v>27991</v>
      </c>
      <c r="C62" s="1">
        <v>11222</v>
      </c>
      <c r="D62" s="1">
        <v>7066</v>
      </c>
      <c r="E62" s="1">
        <v>198</v>
      </c>
      <c r="F62" s="1">
        <v>46476</v>
      </c>
      <c r="G62" s="1"/>
      <c r="H62" s="1">
        <v>25353</v>
      </c>
    </row>
    <row r="63" spans="1:8" x14ac:dyDescent="0.3">
      <c r="A63" t="s">
        <v>81</v>
      </c>
      <c r="B63" s="1">
        <v>18547</v>
      </c>
      <c r="C63" s="1">
        <v>7436</v>
      </c>
      <c r="D63" s="1">
        <v>4682</v>
      </c>
      <c r="E63" s="1">
        <v>140</v>
      </c>
      <c r="F63" s="1">
        <v>30806</v>
      </c>
      <c r="G63" s="1"/>
      <c r="H63" s="1">
        <v>16799</v>
      </c>
    </row>
    <row r="64" spans="1:8" x14ac:dyDescent="0.3">
      <c r="A64" t="s">
        <v>82</v>
      </c>
      <c r="B64" s="1">
        <v>21310</v>
      </c>
      <c r="C64" s="1">
        <v>8543</v>
      </c>
      <c r="D64" s="1">
        <v>5380</v>
      </c>
      <c r="E64" s="1">
        <v>127</v>
      </c>
      <c r="F64" s="1">
        <v>35360</v>
      </c>
      <c r="G64" s="1"/>
      <c r="H64" s="1">
        <v>19301</v>
      </c>
    </row>
    <row r="65" spans="1:8" x14ac:dyDescent="0.3">
      <c r="A65" t="s">
        <v>83</v>
      </c>
      <c r="B65" s="1">
        <v>105267</v>
      </c>
      <c r="C65" s="1">
        <v>42202</v>
      </c>
      <c r="D65" s="1">
        <v>26575</v>
      </c>
      <c r="E65" s="1">
        <v>295</v>
      </c>
      <c r="F65" s="1">
        <v>174340</v>
      </c>
      <c r="G65" s="1"/>
      <c r="H65" s="1">
        <v>95346</v>
      </c>
    </row>
    <row r="66" spans="1:8" x14ac:dyDescent="0.3">
      <c r="A66" t="s">
        <v>84</v>
      </c>
      <c r="B66" s="1">
        <v>27222</v>
      </c>
      <c r="C66" s="1">
        <v>10913</v>
      </c>
      <c r="D66" s="1">
        <v>6872</v>
      </c>
      <c r="E66" s="1">
        <v>363</v>
      </c>
      <c r="F66" s="1">
        <v>45371</v>
      </c>
      <c r="G66" s="1"/>
      <c r="H66" s="1">
        <v>24656</v>
      </c>
    </row>
    <row r="67" spans="1:8" x14ac:dyDescent="0.3">
      <c r="A67" t="s">
        <v>85</v>
      </c>
      <c r="B67" s="1">
        <v>34275</v>
      </c>
      <c r="C67" s="1">
        <v>13741</v>
      </c>
      <c r="D67" s="1">
        <v>8653</v>
      </c>
      <c r="E67" s="1">
        <v>54</v>
      </c>
      <c r="F67" s="1">
        <v>56723</v>
      </c>
      <c r="G67" s="1"/>
      <c r="H67" s="1">
        <v>31045</v>
      </c>
    </row>
    <row r="68" spans="1:8" x14ac:dyDescent="0.3">
      <c r="A68" t="s">
        <v>86</v>
      </c>
      <c r="B68" s="1">
        <v>16515</v>
      </c>
      <c r="C68" s="1">
        <v>6621</v>
      </c>
      <c r="D68" s="1">
        <v>4169</v>
      </c>
      <c r="E68" s="1">
        <v>125</v>
      </c>
      <c r="F68" s="1">
        <v>27431</v>
      </c>
      <c r="G68" s="1"/>
      <c r="H68" s="1">
        <v>14959</v>
      </c>
    </row>
    <row r="69" spans="1:8" x14ac:dyDescent="0.3">
      <c r="A69" t="s">
        <v>87</v>
      </c>
      <c r="B69" s="1">
        <v>78745</v>
      </c>
      <c r="C69" s="1">
        <v>31569</v>
      </c>
      <c r="D69" s="1">
        <v>19880</v>
      </c>
      <c r="E69" s="1">
        <v>579</v>
      </c>
      <c r="F69" s="1">
        <v>130772</v>
      </c>
      <c r="G69" s="1"/>
      <c r="H69" s="1">
        <v>71323</v>
      </c>
    </row>
    <row r="70" spans="1:8" x14ac:dyDescent="0.3">
      <c r="A70" t="s">
        <v>88</v>
      </c>
      <c r="B70" s="1">
        <v>23638</v>
      </c>
      <c r="C70" s="1">
        <v>9477</v>
      </c>
      <c r="D70" s="1">
        <v>5968</v>
      </c>
      <c r="E70" s="1">
        <v>179</v>
      </c>
      <c r="F70" s="1">
        <v>39261</v>
      </c>
      <c r="G70" s="1"/>
      <c r="H70" s="1">
        <v>21410</v>
      </c>
    </row>
    <row r="71" spans="1:8" x14ac:dyDescent="0.3">
      <c r="A71" t="s">
        <v>89</v>
      </c>
      <c r="B71" s="1">
        <v>35818</v>
      </c>
      <c r="C71" s="1">
        <v>14360</v>
      </c>
      <c r="D71" s="1">
        <v>9043</v>
      </c>
      <c r="E71" s="1">
        <v>266</v>
      </c>
      <c r="F71" s="1">
        <v>59486</v>
      </c>
      <c r="G71" s="1"/>
      <c r="H71" s="1">
        <v>32443</v>
      </c>
    </row>
    <row r="72" spans="1:8" x14ac:dyDescent="0.3">
      <c r="A72" t="s">
        <v>90</v>
      </c>
      <c r="B72" s="1">
        <v>123811</v>
      </c>
      <c r="C72" s="1">
        <v>49636</v>
      </c>
      <c r="D72" s="1">
        <v>31257</v>
      </c>
      <c r="E72" s="1">
        <v>935</v>
      </c>
      <c r="F72" s="1">
        <v>205640</v>
      </c>
      <c r="G72" s="1"/>
      <c r="H72" s="1">
        <v>112143</v>
      </c>
    </row>
    <row r="73" spans="1:8" x14ac:dyDescent="0.3">
      <c r="A73" t="s">
        <v>91</v>
      </c>
      <c r="B73" s="1">
        <v>3437</v>
      </c>
      <c r="C73" s="1">
        <v>1378</v>
      </c>
      <c r="D73" s="1">
        <v>868</v>
      </c>
      <c r="E73" s="1">
        <v>23</v>
      </c>
      <c r="F73" s="1">
        <v>5705</v>
      </c>
      <c r="G73" s="1"/>
      <c r="H73" s="1">
        <v>3113</v>
      </c>
    </row>
    <row r="74" spans="1:8" x14ac:dyDescent="0.3">
      <c r="A74" t="s">
        <v>92</v>
      </c>
      <c r="B74" s="1">
        <v>128939</v>
      </c>
      <c r="C74" s="1">
        <v>51692</v>
      </c>
      <c r="D74" s="1">
        <v>32552</v>
      </c>
      <c r="E74" s="1">
        <v>1065</v>
      </c>
      <c r="F74" s="1">
        <v>214248</v>
      </c>
      <c r="G74" s="1"/>
      <c r="H74" s="1">
        <v>116787</v>
      </c>
    </row>
    <row r="75" spans="1:8" x14ac:dyDescent="0.3">
      <c r="A75" t="s">
        <v>93</v>
      </c>
      <c r="B75" s="1">
        <v>246280</v>
      </c>
      <c r="C75" s="1">
        <v>98735</v>
      </c>
      <c r="D75" s="1">
        <v>62175</v>
      </c>
      <c r="E75" s="1" t="s">
        <v>41</v>
      </c>
      <c r="F75" s="1">
        <v>407190</v>
      </c>
      <c r="G75" s="1"/>
      <c r="H75" s="1">
        <v>223070</v>
      </c>
    </row>
    <row r="76" spans="1:8" x14ac:dyDescent="0.3">
      <c r="A76" t="s">
        <v>94</v>
      </c>
      <c r="B76" s="1">
        <v>10622</v>
      </c>
      <c r="C76" s="1">
        <v>4259</v>
      </c>
      <c r="D76" s="1">
        <v>2682</v>
      </c>
      <c r="E76" s="1">
        <v>79</v>
      </c>
      <c r="F76" s="1">
        <v>17642</v>
      </c>
      <c r="G76" s="1"/>
      <c r="H76" s="1">
        <v>9621</v>
      </c>
    </row>
    <row r="77" spans="1:8" x14ac:dyDescent="0.3">
      <c r="A77" t="s">
        <v>95</v>
      </c>
      <c r="B77" s="1">
        <v>32876</v>
      </c>
      <c r="C77" s="1">
        <v>13180</v>
      </c>
      <c r="D77" s="1">
        <v>8300</v>
      </c>
      <c r="E77" s="1">
        <v>248</v>
      </c>
      <c r="F77" s="1">
        <v>54603</v>
      </c>
      <c r="G77" s="1"/>
      <c r="H77" s="1">
        <v>29777</v>
      </c>
    </row>
    <row r="78" spans="1:8" x14ac:dyDescent="0.3">
      <c r="A78" t="s">
        <v>96</v>
      </c>
      <c r="B78" s="1">
        <v>2605182</v>
      </c>
      <c r="C78" s="1">
        <v>1044429</v>
      </c>
      <c r="D78" s="1">
        <v>657695</v>
      </c>
      <c r="E78" s="1">
        <v>28651</v>
      </c>
      <c r="F78" s="1">
        <v>4335957</v>
      </c>
      <c r="G78" s="1"/>
      <c r="H78" s="1">
        <v>2359659</v>
      </c>
    </row>
    <row r="79" spans="1:8" x14ac:dyDescent="0.3">
      <c r="A79" t="s">
        <v>97</v>
      </c>
      <c r="B79" s="1">
        <v>63076</v>
      </c>
      <c r="C79" s="1">
        <v>25287</v>
      </c>
      <c r="D79" s="1">
        <v>15924</v>
      </c>
      <c r="E79" s="1">
        <v>476</v>
      </c>
      <c r="F79" s="1">
        <v>104763</v>
      </c>
      <c r="G79" s="1"/>
      <c r="H79" s="1">
        <v>57131</v>
      </c>
    </row>
    <row r="80" spans="1:8" x14ac:dyDescent="0.3">
      <c r="A80" t="s">
        <v>98</v>
      </c>
      <c r="B80" s="1">
        <v>2207</v>
      </c>
      <c r="C80" s="1">
        <v>885</v>
      </c>
      <c r="D80" s="1">
        <v>557</v>
      </c>
      <c r="E80" s="1">
        <v>16</v>
      </c>
      <c r="F80" s="1">
        <v>3665</v>
      </c>
      <c r="G80" s="1"/>
      <c r="H80" s="1">
        <v>1999</v>
      </c>
    </row>
    <row r="81" spans="1:8" x14ac:dyDescent="0.3">
      <c r="A81" t="s">
        <v>99</v>
      </c>
      <c r="B81" s="1">
        <v>113762</v>
      </c>
      <c r="C81" s="1">
        <v>45607</v>
      </c>
      <c r="D81" s="1">
        <v>28720</v>
      </c>
      <c r="E81" s="1">
        <v>859</v>
      </c>
      <c r="F81" s="1">
        <v>188948</v>
      </c>
      <c r="G81" s="1"/>
      <c r="H81" s="1">
        <v>103040</v>
      </c>
    </row>
    <row r="82" spans="1:8" x14ac:dyDescent="0.3">
      <c r="A82" t="s">
        <v>100</v>
      </c>
      <c r="B82" s="1">
        <v>49230</v>
      </c>
      <c r="C82" s="1">
        <v>19736</v>
      </c>
      <c r="D82" s="1">
        <v>12428</v>
      </c>
      <c r="E82" s="1">
        <v>372</v>
      </c>
      <c r="F82" s="1">
        <v>81766</v>
      </c>
      <c r="G82" s="1"/>
      <c r="H82" s="1">
        <v>44590</v>
      </c>
    </row>
    <row r="83" spans="1:8" x14ac:dyDescent="0.3">
      <c r="A83" t="s">
        <v>101</v>
      </c>
      <c r="B83" s="1">
        <v>1223290</v>
      </c>
      <c r="C83" s="1">
        <v>490422</v>
      </c>
      <c r="D83" s="1">
        <v>308827</v>
      </c>
      <c r="E83" s="1">
        <v>9240</v>
      </c>
      <c r="F83" s="1">
        <v>2031780</v>
      </c>
      <c r="G83" s="1"/>
      <c r="H83" s="1">
        <v>1108002</v>
      </c>
    </row>
    <row r="84" spans="1:8" x14ac:dyDescent="0.3">
      <c r="A84" t="s">
        <v>102</v>
      </c>
      <c r="B84" s="1">
        <v>205392</v>
      </c>
      <c r="C84" s="1">
        <v>82343</v>
      </c>
      <c r="D84" s="1">
        <v>51853</v>
      </c>
      <c r="E84" s="1">
        <v>1551</v>
      </c>
      <c r="F84" s="1">
        <v>341138</v>
      </c>
      <c r="G84" s="1"/>
      <c r="H84" s="1">
        <v>186035</v>
      </c>
    </row>
    <row r="85" spans="1:8" x14ac:dyDescent="0.3">
      <c r="A85" t="s">
        <v>103</v>
      </c>
      <c r="B85" s="1">
        <v>134805</v>
      </c>
      <c r="C85" s="1">
        <v>54044</v>
      </c>
      <c r="D85" s="1">
        <v>34032</v>
      </c>
      <c r="E85" s="1">
        <v>999</v>
      </c>
      <c r="F85" s="1">
        <v>223880</v>
      </c>
      <c r="G85" s="1"/>
      <c r="H85" s="1">
        <v>122100</v>
      </c>
    </row>
    <row r="86" spans="1:8" x14ac:dyDescent="0.3">
      <c r="A86" t="s">
        <v>104</v>
      </c>
      <c r="B86" s="1">
        <v>163826</v>
      </c>
      <c r="C86" s="1">
        <v>65679</v>
      </c>
      <c r="D86" s="1">
        <v>41359</v>
      </c>
      <c r="E86" s="1">
        <v>1223</v>
      </c>
      <c r="F86" s="1">
        <v>272087</v>
      </c>
      <c r="G86" s="1"/>
      <c r="H86" s="1">
        <v>148387</v>
      </c>
    </row>
    <row r="87" spans="1:8" x14ac:dyDescent="0.3">
      <c r="A87" t="s">
        <v>105</v>
      </c>
      <c r="B87" s="1">
        <v>325866</v>
      </c>
      <c r="C87" s="1">
        <v>130641</v>
      </c>
      <c r="D87" s="1">
        <v>82267</v>
      </c>
      <c r="E87" s="1">
        <v>2433</v>
      </c>
      <c r="F87" s="1">
        <v>541207</v>
      </c>
      <c r="G87" s="1"/>
      <c r="H87" s="1">
        <v>295155</v>
      </c>
    </row>
    <row r="88" spans="1:8" x14ac:dyDescent="0.3">
      <c r="A88" t="s">
        <v>106</v>
      </c>
      <c r="B88" s="1">
        <v>325059</v>
      </c>
      <c r="C88" s="1">
        <v>130318</v>
      </c>
      <c r="D88" s="1">
        <v>82063</v>
      </c>
      <c r="E88" s="1">
        <v>2455</v>
      </c>
      <c r="F88" s="1">
        <v>539896</v>
      </c>
      <c r="G88" s="1"/>
      <c r="H88" s="1">
        <v>294424</v>
      </c>
    </row>
    <row r="89" spans="1:8" x14ac:dyDescent="0.3">
      <c r="A89" t="s">
        <v>107</v>
      </c>
      <c r="B89" s="1">
        <v>94181</v>
      </c>
      <c r="C89" s="1">
        <v>37758</v>
      </c>
      <c r="D89" s="1">
        <v>23777</v>
      </c>
      <c r="E89" s="1">
        <v>971</v>
      </c>
      <c r="F89" s="1">
        <v>156686</v>
      </c>
      <c r="G89" s="1"/>
      <c r="H89" s="1">
        <v>85305</v>
      </c>
    </row>
    <row r="90" spans="1:8" x14ac:dyDescent="0.3">
      <c r="A90" t="s">
        <v>108</v>
      </c>
      <c r="B90" s="1">
        <v>86601</v>
      </c>
      <c r="C90" s="1">
        <v>34719</v>
      </c>
      <c r="D90" s="1">
        <v>21863</v>
      </c>
      <c r="E90" s="1">
        <v>855</v>
      </c>
      <c r="F90" s="1">
        <v>144038</v>
      </c>
      <c r="G90" s="1"/>
      <c r="H90" s="1">
        <v>78440</v>
      </c>
    </row>
    <row r="91" spans="1:8" x14ac:dyDescent="0.3">
      <c r="A91" t="s">
        <v>109</v>
      </c>
      <c r="B91" s="1">
        <v>54647</v>
      </c>
      <c r="C91" s="1">
        <v>21908</v>
      </c>
      <c r="D91" s="1">
        <v>13796</v>
      </c>
      <c r="E91" s="1">
        <v>413</v>
      </c>
      <c r="F91" s="1">
        <v>90765</v>
      </c>
      <c r="G91" s="1"/>
      <c r="H91" s="1">
        <v>49497</v>
      </c>
    </row>
    <row r="92" spans="1:8" x14ac:dyDescent="0.3">
      <c r="A92" t="s">
        <v>110</v>
      </c>
      <c r="B92" s="1">
        <v>69179</v>
      </c>
      <c r="C92" s="1">
        <v>27734</v>
      </c>
      <c r="D92" s="1">
        <v>17465</v>
      </c>
      <c r="E92" s="1">
        <v>523</v>
      </c>
      <c r="F92" s="1">
        <v>114901</v>
      </c>
      <c r="G92" s="1"/>
      <c r="H92" s="1">
        <v>62659</v>
      </c>
    </row>
    <row r="93" spans="1:8" x14ac:dyDescent="0.3">
      <c r="A93" t="s">
        <v>111</v>
      </c>
      <c r="B93" s="1">
        <v>27992</v>
      </c>
      <c r="C93" s="1">
        <v>11222</v>
      </c>
      <c r="D93" s="1">
        <v>7067</v>
      </c>
      <c r="E93" s="1">
        <v>357</v>
      </c>
      <c r="F93" s="1">
        <v>46638</v>
      </c>
      <c r="G93" s="1"/>
      <c r="H93" s="1">
        <v>25354</v>
      </c>
    </row>
    <row r="94" spans="1:8" x14ac:dyDescent="0.3">
      <c r="A94" t="s">
        <v>112</v>
      </c>
      <c r="B94" s="1">
        <v>17514</v>
      </c>
      <c r="C94" s="1">
        <v>7021</v>
      </c>
      <c r="D94" s="1">
        <v>4422</v>
      </c>
      <c r="E94" s="1">
        <v>132</v>
      </c>
      <c r="F94" s="1">
        <v>29089</v>
      </c>
      <c r="G94" s="1"/>
      <c r="H94" s="1">
        <v>15864</v>
      </c>
    </row>
    <row r="95" spans="1:8" x14ac:dyDescent="0.3">
      <c r="A95" t="s">
        <v>113</v>
      </c>
      <c r="B95" s="1">
        <v>16771</v>
      </c>
      <c r="C95" s="1">
        <v>6724</v>
      </c>
      <c r="D95" s="1">
        <v>4234</v>
      </c>
      <c r="E95" s="1">
        <v>300</v>
      </c>
      <c r="F95" s="1">
        <v>28030</v>
      </c>
      <c r="G95" s="1"/>
      <c r="H95" s="1">
        <v>15191</v>
      </c>
    </row>
    <row r="96" spans="1:8" x14ac:dyDescent="0.3">
      <c r="A96" t="s">
        <v>114</v>
      </c>
      <c r="B96" s="1">
        <v>197143</v>
      </c>
      <c r="C96" s="1">
        <v>79035</v>
      </c>
      <c r="D96" s="1">
        <v>49770</v>
      </c>
      <c r="E96" s="1">
        <v>1489</v>
      </c>
      <c r="F96" s="1">
        <v>327437</v>
      </c>
      <c r="G96" s="1"/>
      <c r="H96" s="1">
        <v>178563</v>
      </c>
    </row>
    <row r="97" spans="1:8" x14ac:dyDescent="0.3">
      <c r="A97" t="s">
        <v>115</v>
      </c>
      <c r="B97" s="1">
        <v>159343</v>
      </c>
      <c r="C97" s="1">
        <v>63881</v>
      </c>
      <c r="D97" s="1">
        <v>40227</v>
      </c>
      <c r="E97" s="1">
        <v>1204</v>
      </c>
      <c r="F97" s="1">
        <v>264655</v>
      </c>
      <c r="G97" s="1"/>
      <c r="H97" s="1">
        <v>144326</v>
      </c>
    </row>
    <row r="98" spans="1:8" x14ac:dyDescent="0.3">
      <c r="A98" t="s">
        <v>116</v>
      </c>
      <c r="B98" s="1">
        <v>44303</v>
      </c>
      <c r="C98" s="1">
        <v>17761</v>
      </c>
      <c r="D98" s="1">
        <v>11184</v>
      </c>
      <c r="E98" s="1">
        <v>335</v>
      </c>
      <c r="F98" s="1">
        <v>73583</v>
      </c>
      <c r="G98" s="1"/>
      <c r="H98" s="1">
        <v>40127</v>
      </c>
    </row>
    <row r="99" spans="1:8" x14ac:dyDescent="0.3">
      <c r="A99" t="s">
        <v>117</v>
      </c>
      <c r="B99" s="1">
        <v>216116</v>
      </c>
      <c r="C99" s="1">
        <v>86642</v>
      </c>
      <c r="D99" s="1">
        <v>54560</v>
      </c>
      <c r="E99" s="1">
        <v>1632</v>
      </c>
      <c r="F99" s="1">
        <v>358949</v>
      </c>
      <c r="G99" s="1"/>
      <c r="H99" s="1">
        <v>195748</v>
      </c>
    </row>
    <row r="100" spans="1:8" x14ac:dyDescent="0.3">
      <c r="A100" t="s">
        <v>118</v>
      </c>
      <c r="B100" s="1">
        <v>6163</v>
      </c>
      <c r="C100" s="1">
        <v>2471</v>
      </c>
      <c r="D100" s="1">
        <v>1556</v>
      </c>
      <c r="E100" s="1">
        <v>46</v>
      </c>
      <c r="F100" s="1">
        <v>10236</v>
      </c>
      <c r="G100" s="1"/>
      <c r="H100" s="1">
        <v>5583</v>
      </c>
    </row>
    <row r="101" spans="1:8" x14ac:dyDescent="0.3">
      <c r="A101" t="s">
        <v>119</v>
      </c>
      <c r="B101" s="1">
        <v>184847</v>
      </c>
      <c r="C101" s="1">
        <v>74106</v>
      </c>
      <c r="D101" s="1">
        <v>46666</v>
      </c>
      <c r="E101" s="1">
        <v>1396</v>
      </c>
      <c r="F101" s="1">
        <v>307015</v>
      </c>
      <c r="G101" s="1"/>
      <c r="H101" s="1">
        <v>167426</v>
      </c>
    </row>
    <row r="102" spans="1:8" x14ac:dyDescent="0.3">
      <c r="A102" t="s">
        <v>120</v>
      </c>
      <c r="B102" s="1">
        <v>255682</v>
      </c>
      <c r="C102" s="1">
        <v>102504</v>
      </c>
      <c r="D102" s="1">
        <v>64548</v>
      </c>
      <c r="E102" s="1">
        <v>1931</v>
      </c>
      <c r="F102" s="1">
        <v>424665</v>
      </c>
      <c r="G102" s="1"/>
      <c r="H102" s="1">
        <v>231585</v>
      </c>
    </row>
    <row r="103" spans="1:8" x14ac:dyDescent="0.3">
      <c r="A103" t="s">
        <v>121</v>
      </c>
      <c r="B103" s="1">
        <v>23536</v>
      </c>
      <c r="C103" s="1">
        <v>9436</v>
      </c>
      <c r="D103" s="1">
        <v>5942</v>
      </c>
      <c r="E103" s="1">
        <v>230</v>
      </c>
      <c r="F103" s="1">
        <v>39143</v>
      </c>
      <c r="G103" s="1"/>
      <c r="H103" s="1">
        <v>21318</v>
      </c>
    </row>
    <row r="104" spans="1:8" x14ac:dyDescent="0.3">
      <c r="A104" t="s">
        <v>122</v>
      </c>
      <c r="B104" s="1">
        <v>65897</v>
      </c>
      <c r="C104" s="1">
        <v>26418</v>
      </c>
      <c r="D104" s="1">
        <v>16636</v>
      </c>
      <c r="E104" s="1">
        <v>498</v>
      </c>
      <c r="F104" s="1">
        <v>109449</v>
      </c>
      <c r="G104" s="1"/>
      <c r="H104" s="1">
        <v>59686</v>
      </c>
    </row>
    <row r="105" spans="1:8" x14ac:dyDescent="0.3">
      <c r="A105" t="s">
        <v>123</v>
      </c>
      <c r="B105" s="1">
        <v>23775</v>
      </c>
      <c r="C105" s="1">
        <v>9531</v>
      </c>
      <c r="D105" s="1">
        <v>6002</v>
      </c>
      <c r="E105" s="1">
        <v>165</v>
      </c>
      <c r="F105" s="1">
        <v>39474</v>
      </c>
      <c r="G105" s="1"/>
      <c r="H105" s="1">
        <v>21534</v>
      </c>
    </row>
    <row r="106" spans="1:8" x14ac:dyDescent="0.3">
      <c r="A106" t="s">
        <v>124</v>
      </c>
      <c r="B106" s="1">
        <v>76341</v>
      </c>
      <c r="C106" s="1">
        <v>30605</v>
      </c>
      <c r="D106" s="1">
        <v>19273</v>
      </c>
      <c r="E106" s="1">
        <v>368</v>
      </c>
      <c r="F106" s="1">
        <v>126588</v>
      </c>
      <c r="G106" s="1"/>
      <c r="H106" s="1">
        <v>69146</v>
      </c>
    </row>
    <row r="107" spans="1:8" x14ac:dyDescent="0.3">
      <c r="A107" t="s">
        <v>125</v>
      </c>
      <c r="B107" s="1">
        <v>26854</v>
      </c>
      <c r="C107" s="1">
        <v>10766</v>
      </c>
      <c r="D107" s="1">
        <v>6779</v>
      </c>
      <c r="E107" s="1">
        <v>481</v>
      </c>
      <c r="F107" s="1">
        <v>44881</v>
      </c>
      <c r="G107" s="1"/>
      <c r="H107" s="1">
        <v>24323</v>
      </c>
    </row>
    <row r="108" spans="1:8" x14ac:dyDescent="0.3">
      <c r="A108" t="s">
        <v>126</v>
      </c>
      <c r="B108" s="1">
        <v>89458</v>
      </c>
      <c r="C108" s="1">
        <v>35864</v>
      </c>
      <c r="D108" s="1">
        <v>22584</v>
      </c>
      <c r="E108" s="1">
        <v>676</v>
      </c>
      <c r="F108" s="1">
        <v>148582</v>
      </c>
      <c r="G108" s="1"/>
      <c r="H108" s="1">
        <v>81027</v>
      </c>
    </row>
    <row r="109" spans="1:8" x14ac:dyDescent="0.3">
      <c r="A109" t="s">
        <v>127</v>
      </c>
      <c r="B109" s="1">
        <v>108904</v>
      </c>
      <c r="C109" s="1">
        <v>43660</v>
      </c>
      <c r="D109" s="1">
        <v>27493</v>
      </c>
      <c r="E109" s="1">
        <v>823</v>
      </c>
      <c r="F109" s="1">
        <v>180880</v>
      </c>
      <c r="G109" s="1"/>
      <c r="H109" s="1">
        <v>98640</v>
      </c>
    </row>
    <row r="110" spans="1:8" x14ac:dyDescent="0.3">
      <c r="A110" t="s">
        <v>128</v>
      </c>
      <c r="B110" s="1">
        <v>327875</v>
      </c>
      <c r="C110" s="1">
        <v>131446</v>
      </c>
      <c r="D110" s="1">
        <v>82774</v>
      </c>
      <c r="E110" s="1">
        <v>2477</v>
      </c>
      <c r="F110" s="1">
        <v>544572</v>
      </c>
      <c r="G110" s="1"/>
      <c r="H110" s="1">
        <v>296974</v>
      </c>
    </row>
    <row r="111" spans="1:8" x14ac:dyDescent="0.3">
      <c r="A111" t="s">
        <v>129</v>
      </c>
      <c r="B111" s="1">
        <v>12175</v>
      </c>
      <c r="C111" s="1">
        <v>4881</v>
      </c>
      <c r="D111" s="1">
        <v>3074</v>
      </c>
      <c r="E111" s="1">
        <v>92</v>
      </c>
      <c r="F111" s="1">
        <v>20221</v>
      </c>
      <c r="G111" s="1"/>
      <c r="H111" s="1">
        <v>11027</v>
      </c>
    </row>
    <row r="112" spans="1:8" x14ac:dyDescent="0.3">
      <c r="A112" t="s">
        <v>130</v>
      </c>
      <c r="B112" s="1">
        <v>1381599</v>
      </c>
      <c r="C112" s="1">
        <v>553889</v>
      </c>
      <c r="D112" s="1">
        <v>348793</v>
      </c>
      <c r="E112" s="1" t="s">
        <v>41</v>
      </c>
      <c r="F112" s="1">
        <v>2284281</v>
      </c>
      <c r="G112" s="1"/>
      <c r="H112" s="1">
        <v>1251391</v>
      </c>
    </row>
    <row r="113" spans="1:8" x14ac:dyDescent="0.3">
      <c r="A113" t="s">
        <v>131</v>
      </c>
      <c r="B113" s="1">
        <v>118959</v>
      </c>
      <c r="C113" s="1">
        <v>47691</v>
      </c>
      <c r="D113" s="1">
        <v>30032</v>
      </c>
      <c r="E113" s="1">
        <v>899</v>
      </c>
      <c r="F113" s="1">
        <v>197581</v>
      </c>
      <c r="G113" s="1"/>
      <c r="H113" s="1">
        <v>107748</v>
      </c>
    </row>
    <row r="114" spans="1:8" x14ac:dyDescent="0.3">
      <c r="A114" t="s">
        <v>132</v>
      </c>
      <c r="B114" s="1">
        <v>145595</v>
      </c>
      <c r="C114" s="1">
        <v>58370</v>
      </c>
      <c r="D114" s="1">
        <v>36756</v>
      </c>
      <c r="E114" s="1">
        <v>1100</v>
      </c>
      <c r="F114" s="1">
        <v>241821</v>
      </c>
      <c r="G114" s="1"/>
      <c r="H114" s="1">
        <v>131874</v>
      </c>
    </row>
    <row r="115" spans="1:8" x14ac:dyDescent="0.3">
      <c r="A115" t="s">
        <v>133</v>
      </c>
      <c r="B115" s="1">
        <v>67717</v>
      </c>
      <c r="C115" s="1">
        <v>27148</v>
      </c>
      <c r="D115" s="1">
        <v>17095</v>
      </c>
      <c r="E115" s="1">
        <v>509</v>
      </c>
      <c r="F115" s="1">
        <v>112469</v>
      </c>
      <c r="G115" s="1"/>
      <c r="H115" s="1">
        <v>61335</v>
      </c>
    </row>
    <row r="116" spans="1:8" x14ac:dyDescent="0.3">
      <c r="A116" t="s">
        <v>134</v>
      </c>
      <c r="B116" s="1">
        <v>26926</v>
      </c>
      <c r="C116" s="1">
        <v>10795</v>
      </c>
      <c r="D116" s="1">
        <v>6798</v>
      </c>
      <c r="E116" s="1">
        <v>199</v>
      </c>
      <c r="F116" s="1">
        <v>44717</v>
      </c>
      <c r="G116" s="1"/>
      <c r="H116" s="1">
        <v>24388</v>
      </c>
    </row>
    <row r="117" spans="1:8" x14ac:dyDescent="0.3">
      <c r="A117" t="s">
        <v>135</v>
      </c>
      <c r="B117" s="1">
        <v>132948</v>
      </c>
      <c r="C117" s="1">
        <v>53299</v>
      </c>
      <c r="D117" s="1">
        <v>33564</v>
      </c>
      <c r="E117" s="1">
        <v>5</v>
      </c>
      <c r="F117" s="1">
        <v>219815</v>
      </c>
      <c r="G117" s="1"/>
      <c r="H117" s="1">
        <v>120418</v>
      </c>
    </row>
    <row r="118" spans="1:8" x14ac:dyDescent="0.3">
      <c r="A118" t="s">
        <v>136</v>
      </c>
      <c r="B118" s="1">
        <v>48058</v>
      </c>
      <c r="C118" s="1">
        <v>19267</v>
      </c>
      <c r="D118" s="1">
        <v>12132</v>
      </c>
      <c r="E118" s="1">
        <v>363</v>
      </c>
      <c r="F118" s="1">
        <v>79820</v>
      </c>
      <c r="G118" s="1"/>
      <c r="H118" s="1">
        <v>43528</v>
      </c>
    </row>
    <row r="119" spans="1:8" x14ac:dyDescent="0.3">
      <c r="A119" t="s">
        <v>137</v>
      </c>
      <c r="B119" s="1">
        <v>42707</v>
      </c>
      <c r="C119" s="1">
        <v>17122</v>
      </c>
      <c r="D119" s="1">
        <v>10782</v>
      </c>
      <c r="E119" s="1" t="s">
        <v>41</v>
      </c>
      <c r="F119" s="1">
        <v>70611</v>
      </c>
      <c r="G119" s="1"/>
      <c r="H119" s="1">
        <v>38682</v>
      </c>
    </row>
    <row r="120" spans="1:8" x14ac:dyDescent="0.3">
      <c r="A120" t="s">
        <v>138</v>
      </c>
      <c r="B120" s="1">
        <v>8495</v>
      </c>
      <c r="C120" s="1">
        <v>3406</v>
      </c>
      <c r="D120" s="1">
        <v>2145</v>
      </c>
      <c r="E120" s="1">
        <v>64</v>
      </c>
      <c r="F120" s="1">
        <v>14109</v>
      </c>
      <c r="G120" s="1"/>
      <c r="H120" s="1">
        <v>7694</v>
      </c>
    </row>
    <row r="121" spans="1:8" x14ac:dyDescent="0.3">
      <c r="A121" t="s">
        <v>139</v>
      </c>
      <c r="B121" s="1">
        <v>73545</v>
      </c>
      <c r="C121" s="1">
        <v>29484</v>
      </c>
      <c r="D121" s="1">
        <v>18567</v>
      </c>
      <c r="E121" s="1">
        <v>556</v>
      </c>
      <c r="F121" s="1">
        <v>122151</v>
      </c>
      <c r="G121" s="1"/>
      <c r="H121" s="1">
        <v>66613</v>
      </c>
    </row>
    <row r="122" spans="1:8" x14ac:dyDescent="0.3">
      <c r="A122" t="s">
        <v>140</v>
      </c>
      <c r="B122" s="1">
        <v>83864</v>
      </c>
      <c r="C122" s="1">
        <v>33621</v>
      </c>
      <c r="D122" s="1">
        <v>21172</v>
      </c>
      <c r="E122" s="1" t="s">
        <v>41</v>
      </c>
      <c r="F122" s="1">
        <v>138658</v>
      </c>
      <c r="G122" s="1"/>
      <c r="H122" s="1">
        <v>75960</v>
      </c>
    </row>
    <row r="123" spans="1:8" x14ac:dyDescent="0.3">
      <c r="A123" t="s">
        <v>141</v>
      </c>
      <c r="B123" s="1">
        <v>14084</v>
      </c>
      <c r="C123" s="1">
        <v>5646</v>
      </c>
      <c r="D123" s="1">
        <v>3556</v>
      </c>
      <c r="E123" s="1" t="s">
        <v>41</v>
      </c>
      <c r="F123" s="1">
        <v>23287</v>
      </c>
      <c r="G123" s="1"/>
      <c r="H123" s="1">
        <v>12757</v>
      </c>
    </row>
    <row r="124" spans="1:8" x14ac:dyDescent="0.3">
      <c r="A124" t="s">
        <v>142</v>
      </c>
      <c r="B124" s="1">
        <v>26540</v>
      </c>
      <c r="C124" s="1">
        <v>10640</v>
      </c>
      <c r="D124" s="1">
        <v>6700</v>
      </c>
      <c r="E124" s="1">
        <v>200</v>
      </c>
      <c r="F124" s="1">
        <v>44081</v>
      </c>
      <c r="G124" s="1"/>
      <c r="H124" s="1">
        <v>24039</v>
      </c>
    </row>
    <row r="125" spans="1:8" x14ac:dyDescent="0.3">
      <c r="A125" t="s">
        <v>143</v>
      </c>
      <c r="B125" s="1">
        <v>34663</v>
      </c>
      <c r="C125" s="1">
        <v>13896</v>
      </c>
      <c r="D125" s="1">
        <v>8751</v>
      </c>
      <c r="E125" s="1">
        <v>262</v>
      </c>
      <c r="F125" s="1">
        <v>57572</v>
      </c>
      <c r="G125" s="1"/>
      <c r="H125" s="1">
        <v>31396</v>
      </c>
    </row>
    <row r="126" spans="1:8" x14ac:dyDescent="0.3">
      <c r="A126" t="s">
        <v>144</v>
      </c>
      <c r="B126" s="1">
        <v>185259</v>
      </c>
      <c r="C126" s="1">
        <v>74271</v>
      </c>
      <c r="D126" s="1">
        <v>46770</v>
      </c>
      <c r="E126" s="1">
        <v>842</v>
      </c>
      <c r="F126" s="1">
        <v>307142</v>
      </c>
      <c r="G126" s="1"/>
      <c r="H126" s="1">
        <v>167799</v>
      </c>
    </row>
    <row r="127" spans="1:8" x14ac:dyDescent="0.3">
      <c r="A127" t="s">
        <v>145</v>
      </c>
      <c r="B127" s="1">
        <v>9319</v>
      </c>
      <c r="C127" s="1">
        <v>3736</v>
      </c>
      <c r="D127" s="1">
        <v>2353</v>
      </c>
      <c r="E127" s="1">
        <v>100</v>
      </c>
      <c r="F127" s="1">
        <v>15508</v>
      </c>
      <c r="G127" s="1"/>
      <c r="H127" s="1">
        <v>8441</v>
      </c>
    </row>
    <row r="128" spans="1:8" x14ac:dyDescent="0.3">
      <c r="A128" t="s">
        <v>146</v>
      </c>
      <c r="B128" s="1">
        <v>358781</v>
      </c>
      <c r="C128" s="1">
        <v>143837</v>
      </c>
      <c r="D128" s="1">
        <v>90577</v>
      </c>
      <c r="E128" s="1" t="s">
        <v>41</v>
      </c>
      <c r="F128" s="1">
        <v>593194</v>
      </c>
      <c r="G128" s="1"/>
      <c r="H128" s="1">
        <v>324968</v>
      </c>
    </row>
    <row r="129" spans="1:8" x14ac:dyDescent="0.3">
      <c r="A129" t="s">
        <v>147</v>
      </c>
      <c r="B129" s="1">
        <v>6021</v>
      </c>
      <c r="C129" s="1">
        <v>2414</v>
      </c>
      <c r="D129" s="1">
        <v>1520</v>
      </c>
      <c r="E129" s="1" t="s">
        <v>41</v>
      </c>
      <c r="F129" s="1">
        <v>9955</v>
      </c>
      <c r="G129" s="1"/>
      <c r="H129" s="1">
        <v>5454</v>
      </c>
    </row>
    <row r="130" spans="1:8" x14ac:dyDescent="0.3">
      <c r="A130" t="s">
        <v>148</v>
      </c>
      <c r="B130" s="1">
        <v>10836</v>
      </c>
      <c r="C130" s="1">
        <v>4344</v>
      </c>
      <c r="D130" s="1">
        <v>2736</v>
      </c>
      <c r="E130" s="1" t="s">
        <v>41</v>
      </c>
      <c r="F130" s="1">
        <v>17916</v>
      </c>
      <c r="G130" s="1"/>
      <c r="H130" s="1">
        <v>9815</v>
      </c>
    </row>
    <row r="131" spans="1:8" x14ac:dyDescent="0.3">
      <c r="A131" t="s">
        <v>149</v>
      </c>
      <c r="B131" s="1">
        <v>107675</v>
      </c>
      <c r="C131" s="1">
        <v>43168</v>
      </c>
      <c r="D131" s="1">
        <v>27183</v>
      </c>
      <c r="E131" s="1">
        <v>2647</v>
      </c>
      <c r="F131" s="1">
        <v>180673</v>
      </c>
      <c r="G131" s="1"/>
      <c r="H131" s="1">
        <v>97528</v>
      </c>
    </row>
    <row r="132" spans="1:8" x14ac:dyDescent="0.3">
      <c r="A132" t="s">
        <v>150</v>
      </c>
      <c r="B132" s="1">
        <v>91588</v>
      </c>
      <c r="C132" s="1">
        <v>36718</v>
      </c>
      <c r="D132" s="1">
        <v>23122</v>
      </c>
      <c r="E132" s="1">
        <v>429</v>
      </c>
      <c r="F132" s="1">
        <v>151856</v>
      </c>
      <c r="G132" s="1"/>
      <c r="H132" s="1">
        <v>82956</v>
      </c>
    </row>
    <row r="133" spans="1:8" x14ac:dyDescent="0.3">
      <c r="A133" t="s">
        <v>151</v>
      </c>
      <c r="B133" s="1">
        <v>31983</v>
      </c>
      <c r="C133" s="1">
        <v>12822</v>
      </c>
      <c r="D133" s="1">
        <v>8074</v>
      </c>
      <c r="E133" s="1">
        <v>242</v>
      </c>
      <c r="F133" s="1">
        <v>53121</v>
      </c>
      <c r="G133" s="1"/>
      <c r="H133" s="1">
        <v>28969</v>
      </c>
    </row>
    <row r="134" spans="1:8" x14ac:dyDescent="0.3">
      <c r="A134" t="s">
        <v>152</v>
      </c>
      <c r="B134" s="1">
        <v>70856</v>
      </c>
      <c r="C134" s="1">
        <v>28406</v>
      </c>
      <c r="D134" s="1">
        <v>17888</v>
      </c>
      <c r="E134" s="1">
        <v>535</v>
      </c>
      <c r="F134" s="1">
        <v>117685</v>
      </c>
      <c r="G134" s="1"/>
      <c r="H134" s="1">
        <v>64178</v>
      </c>
    </row>
    <row r="135" spans="1:8" x14ac:dyDescent="0.3">
      <c r="A135" t="s">
        <v>153</v>
      </c>
      <c r="B135" s="1">
        <v>33555</v>
      </c>
      <c r="C135" s="1">
        <v>13452</v>
      </c>
      <c r="D135" s="1">
        <v>8471</v>
      </c>
      <c r="E135" s="1">
        <v>253</v>
      </c>
      <c r="F135" s="1">
        <v>55732</v>
      </c>
      <c r="G135" s="1"/>
      <c r="H135" s="1">
        <v>30392</v>
      </c>
    </row>
    <row r="136" spans="1:8" x14ac:dyDescent="0.3">
      <c r="A136" t="s">
        <v>154</v>
      </c>
      <c r="B136" s="1">
        <v>108619</v>
      </c>
      <c r="C136" s="1">
        <v>43546</v>
      </c>
      <c r="D136" s="1">
        <v>27422</v>
      </c>
      <c r="E136" s="1">
        <v>820</v>
      </c>
      <c r="F136" s="1">
        <v>180408</v>
      </c>
      <c r="G136" s="1"/>
      <c r="H136" s="1">
        <v>98383</v>
      </c>
    </row>
    <row r="137" spans="1:8" x14ac:dyDescent="0.3">
      <c r="A137" t="s">
        <v>155</v>
      </c>
      <c r="B137" s="1">
        <v>312142</v>
      </c>
      <c r="C137" s="1">
        <v>125139</v>
      </c>
      <c r="D137" s="1">
        <v>78802</v>
      </c>
      <c r="E137" s="1">
        <v>2358</v>
      </c>
      <c r="F137" s="1">
        <v>518441</v>
      </c>
      <c r="G137" s="1"/>
      <c r="H137" s="1">
        <v>282725</v>
      </c>
    </row>
    <row r="138" spans="1:8" x14ac:dyDescent="0.3">
      <c r="A138" t="s">
        <v>156</v>
      </c>
      <c r="B138" s="1">
        <v>2451192</v>
      </c>
      <c r="C138" s="1">
        <v>982693</v>
      </c>
      <c r="D138" s="1">
        <v>618819</v>
      </c>
      <c r="E138" s="1" t="s">
        <v>41</v>
      </c>
      <c r="F138" s="1">
        <v>4052704</v>
      </c>
      <c r="G138" s="1"/>
      <c r="H138" s="1">
        <v>2220181</v>
      </c>
    </row>
    <row r="139" spans="1:8" x14ac:dyDescent="0.3">
      <c r="A139" t="s">
        <v>157</v>
      </c>
      <c r="B139" s="1">
        <v>134405</v>
      </c>
      <c r="C139" s="1">
        <v>53884</v>
      </c>
      <c r="D139" s="1">
        <v>33931</v>
      </c>
      <c r="E139" s="1" t="s">
        <v>41</v>
      </c>
      <c r="F139" s="1">
        <v>222220</v>
      </c>
      <c r="G139" s="1"/>
      <c r="H139" s="1">
        <v>121738</v>
      </c>
    </row>
    <row r="140" spans="1:8" x14ac:dyDescent="0.3">
      <c r="A140" t="s">
        <v>158</v>
      </c>
      <c r="B140" s="1">
        <v>130069</v>
      </c>
      <c r="C140" s="1">
        <v>52145</v>
      </c>
      <c r="D140" s="1">
        <v>32837</v>
      </c>
      <c r="E140" s="1">
        <v>971</v>
      </c>
      <c r="F140" s="1">
        <v>216023</v>
      </c>
      <c r="G140" s="1"/>
      <c r="H140" s="1">
        <v>117811</v>
      </c>
    </row>
    <row r="141" spans="1:8" x14ac:dyDescent="0.3">
      <c r="A141" t="s">
        <v>159</v>
      </c>
      <c r="B141" s="1">
        <v>172534</v>
      </c>
      <c r="C141" s="1">
        <v>69170</v>
      </c>
      <c r="D141" s="1">
        <v>43557</v>
      </c>
      <c r="E141" s="1">
        <v>1303</v>
      </c>
      <c r="F141" s="1">
        <v>286564</v>
      </c>
      <c r="G141" s="1"/>
      <c r="H141" s="1">
        <v>156274</v>
      </c>
    </row>
    <row r="142" spans="1:8" x14ac:dyDescent="0.3">
      <c r="A142" t="s">
        <v>160</v>
      </c>
      <c r="B142" s="1">
        <v>117819</v>
      </c>
      <c r="C142" s="1">
        <v>47234</v>
      </c>
      <c r="D142" s="1">
        <v>29744</v>
      </c>
      <c r="E142" s="1">
        <v>890</v>
      </c>
      <c r="F142" s="1">
        <v>195688</v>
      </c>
      <c r="G142" s="1"/>
      <c r="H142" s="1">
        <v>106715</v>
      </c>
    </row>
    <row r="143" spans="1:8" x14ac:dyDescent="0.3">
      <c r="A143" t="s">
        <v>161</v>
      </c>
      <c r="B143" s="1">
        <v>81486</v>
      </c>
      <c r="C143" s="1">
        <v>32668</v>
      </c>
      <c r="D143" s="1">
        <v>20572</v>
      </c>
      <c r="E143" s="1">
        <v>616</v>
      </c>
      <c r="F143" s="1">
        <v>135342</v>
      </c>
      <c r="G143" s="1"/>
      <c r="H143" s="1">
        <v>73807</v>
      </c>
    </row>
    <row r="144" spans="1:8" x14ac:dyDescent="0.3">
      <c r="A144" t="s">
        <v>162</v>
      </c>
      <c r="B144" s="1">
        <v>238349</v>
      </c>
      <c r="C144" s="1">
        <v>95555</v>
      </c>
      <c r="D144" s="1">
        <v>60173</v>
      </c>
      <c r="E144" s="1">
        <v>1800</v>
      </c>
      <c r="F144" s="1">
        <v>395877</v>
      </c>
      <c r="G144" s="1"/>
      <c r="H144" s="1">
        <v>215886</v>
      </c>
    </row>
    <row r="145" spans="1:8" x14ac:dyDescent="0.3">
      <c r="A145" t="s">
        <v>163</v>
      </c>
      <c r="B145" s="1">
        <v>84174</v>
      </c>
      <c r="C145" s="1">
        <v>33746</v>
      </c>
      <c r="D145" s="1">
        <v>21250</v>
      </c>
      <c r="E145" s="1">
        <v>636</v>
      </c>
      <c r="F145" s="1">
        <v>139806</v>
      </c>
      <c r="G145" s="1"/>
      <c r="H145" s="1">
        <v>76241</v>
      </c>
    </row>
    <row r="146" spans="1:8" x14ac:dyDescent="0.3">
      <c r="A146" t="s">
        <v>164</v>
      </c>
      <c r="B146" s="1">
        <v>76573</v>
      </c>
      <c r="C146" s="1">
        <v>30698</v>
      </c>
      <c r="D146" s="1">
        <v>19331</v>
      </c>
      <c r="E146" s="1">
        <v>578</v>
      </c>
      <c r="F146" s="1">
        <v>127181</v>
      </c>
      <c r="G146" s="1"/>
      <c r="H146" s="1">
        <v>69356</v>
      </c>
    </row>
    <row r="147" spans="1:8" x14ac:dyDescent="0.3">
      <c r="A147" t="s">
        <v>165</v>
      </c>
      <c r="B147" s="1">
        <v>31942</v>
      </c>
      <c r="C147" s="1">
        <v>12806</v>
      </c>
      <c r="D147" s="1">
        <v>8064</v>
      </c>
      <c r="E147" s="1">
        <v>207</v>
      </c>
      <c r="F147" s="1">
        <v>53018</v>
      </c>
      <c r="G147" s="1"/>
      <c r="H147" s="1">
        <v>28931</v>
      </c>
    </row>
    <row r="148" spans="1:8" x14ac:dyDescent="0.3">
      <c r="A148" t="s">
        <v>166</v>
      </c>
      <c r="B148" s="1">
        <v>181227</v>
      </c>
      <c r="C148" s="1">
        <v>72655</v>
      </c>
      <c r="D148" s="1">
        <v>45752</v>
      </c>
      <c r="E148" s="1">
        <v>1334</v>
      </c>
      <c r="F148" s="1">
        <v>300968</v>
      </c>
      <c r="G148" s="1"/>
      <c r="H148" s="1">
        <v>164148</v>
      </c>
    </row>
    <row r="149" spans="1:8" x14ac:dyDescent="0.3">
      <c r="A149" t="s">
        <v>167</v>
      </c>
      <c r="B149" s="1">
        <v>126375</v>
      </c>
      <c r="C149" s="1">
        <v>50664</v>
      </c>
      <c r="D149" s="1">
        <v>31904</v>
      </c>
      <c r="E149" s="1">
        <v>717</v>
      </c>
      <c r="F149" s="1">
        <v>209661</v>
      </c>
      <c r="G149" s="1"/>
      <c r="H149" s="1">
        <v>114465</v>
      </c>
    </row>
    <row r="150" spans="1:8" x14ac:dyDescent="0.3">
      <c r="A150" t="s">
        <v>168</v>
      </c>
      <c r="B150" s="1">
        <v>463</v>
      </c>
      <c r="C150" s="1">
        <v>186</v>
      </c>
      <c r="D150" s="1">
        <v>117</v>
      </c>
      <c r="E150" s="1">
        <v>3</v>
      </c>
      <c r="F150" s="1">
        <v>768</v>
      </c>
      <c r="G150" s="1"/>
      <c r="H150" s="1">
        <v>419</v>
      </c>
    </row>
    <row r="151" spans="1:8" x14ac:dyDescent="0.3">
      <c r="A151" t="s">
        <v>169</v>
      </c>
      <c r="B151" s="1">
        <v>249493</v>
      </c>
      <c r="C151" s="1">
        <v>100023</v>
      </c>
      <c r="D151" s="1">
        <v>62986</v>
      </c>
      <c r="E151" s="1">
        <v>1885</v>
      </c>
      <c r="F151" s="1">
        <v>414386</v>
      </c>
      <c r="G151" s="1"/>
      <c r="H151" s="1">
        <v>225980</v>
      </c>
    </row>
    <row r="152" spans="1:8" x14ac:dyDescent="0.3">
      <c r="A152" t="s">
        <v>170</v>
      </c>
      <c r="B152" s="1">
        <v>74211</v>
      </c>
      <c r="C152" s="1">
        <v>29751</v>
      </c>
      <c r="D152" s="1">
        <v>18735</v>
      </c>
      <c r="E152" s="1">
        <v>561</v>
      </c>
      <c r="F152" s="1">
        <v>123258</v>
      </c>
      <c r="G152" s="1"/>
      <c r="H152" s="1">
        <v>67217</v>
      </c>
    </row>
    <row r="153" spans="1:8" x14ac:dyDescent="0.3">
      <c r="A153" t="s">
        <v>171</v>
      </c>
      <c r="B153" s="1">
        <v>5975</v>
      </c>
      <c r="C153" s="1">
        <v>2395</v>
      </c>
      <c r="D153" s="1">
        <v>1508</v>
      </c>
      <c r="E153" s="1">
        <v>45</v>
      </c>
      <c r="F153" s="1">
        <v>9924</v>
      </c>
      <c r="G153" s="1"/>
      <c r="H153" s="1">
        <v>5412</v>
      </c>
    </row>
    <row r="154" spans="1:8" x14ac:dyDescent="0.3">
      <c r="A154" t="s">
        <v>172</v>
      </c>
      <c r="B154" s="1">
        <v>80881</v>
      </c>
      <c r="C154" s="1">
        <v>32426</v>
      </c>
      <c r="D154" s="1">
        <v>20419</v>
      </c>
      <c r="E154" s="1">
        <v>611</v>
      </c>
      <c r="F154" s="1">
        <v>134337</v>
      </c>
      <c r="G154" s="1"/>
      <c r="H154" s="1">
        <v>73259</v>
      </c>
    </row>
    <row r="155" spans="1:8" x14ac:dyDescent="0.3">
      <c r="A155" t="s">
        <v>173</v>
      </c>
      <c r="B155" s="1">
        <v>41021</v>
      </c>
      <c r="C155" s="1">
        <v>16446</v>
      </c>
      <c r="D155" s="1">
        <v>10356</v>
      </c>
      <c r="E155" s="1">
        <v>310</v>
      </c>
      <c r="F155" s="1">
        <v>68133</v>
      </c>
      <c r="G155" s="1"/>
      <c r="H155" s="1">
        <v>37155</v>
      </c>
    </row>
    <row r="156" spans="1:8" x14ac:dyDescent="0.3">
      <c r="A156" t="s">
        <v>174</v>
      </c>
      <c r="B156" s="1">
        <v>7493</v>
      </c>
      <c r="C156" s="1">
        <v>3004</v>
      </c>
      <c r="D156" s="1">
        <v>1892</v>
      </c>
      <c r="E156" s="1">
        <v>11</v>
      </c>
      <c r="F156" s="1">
        <v>12401</v>
      </c>
      <c r="G156" s="1"/>
      <c r="H156" s="1">
        <v>6787</v>
      </c>
    </row>
    <row r="157" spans="1:8" x14ac:dyDescent="0.3">
      <c r="A157" t="s">
        <v>175</v>
      </c>
      <c r="B157" s="1">
        <v>136544</v>
      </c>
      <c r="C157" s="1">
        <v>54741</v>
      </c>
      <c r="D157" s="1">
        <v>34471</v>
      </c>
      <c r="E157" s="1">
        <v>1031</v>
      </c>
      <c r="F157" s="1">
        <v>226787</v>
      </c>
      <c r="G157" s="1"/>
      <c r="H157" s="1">
        <v>123675</v>
      </c>
    </row>
    <row r="158" spans="1:8" x14ac:dyDescent="0.3">
      <c r="A158" t="s">
        <v>176</v>
      </c>
      <c r="B158" s="1">
        <v>67422</v>
      </c>
      <c r="C158" s="1">
        <v>27030</v>
      </c>
      <c r="D158" s="1">
        <v>17021</v>
      </c>
      <c r="E158" s="1">
        <v>706</v>
      </c>
      <c r="F158" s="1">
        <v>112180</v>
      </c>
      <c r="G158" s="1"/>
      <c r="H158" s="1">
        <v>61068</v>
      </c>
    </row>
    <row r="159" spans="1:8" x14ac:dyDescent="0.3">
      <c r="A159" t="s">
        <v>177</v>
      </c>
      <c r="B159" s="1">
        <v>40172</v>
      </c>
      <c r="C159" s="1">
        <v>16105</v>
      </c>
      <c r="D159" s="1">
        <v>10142</v>
      </c>
      <c r="E159" s="1">
        <v>303</v>
      </c>
      <c r="F159" s="1">
        <v>66722</v>
      </c>
      <c r="G159" s="1"/>
      <c r="H159" s="1">
        <v>36386</v>
      </c>
    </row>
    <row r="160" spans="1:8" x14ac:dyDescent="0.3">
      <c r="A160" t="s">
        <v>178</v>
      </c>
      <c r="B160" s="1">
        <v>49158</v>
      </c>
      <c r="C160" s="1">
        <v>19708</v>
      </c>
      <c r="D160" s="1">
        <v>12410</v>
      </c>
      <c r="E160" s="1">
        <v>371</v>
      </c>
      <c r="F160" s="1">
        <v>81647</v>
      </c>
      <c r="G160" s="1"/>
      <c r="H160" s="1">
        <v>44525</v>
      </c>
    </row>
    <row r="161" spans="1:8" x14ac:dyDescent="0.3">
      <c r="A161" t="s">
        <v>179</v>
      </c>
      <c r="B161" s="1">
        <v>109416</v>
      </c>
      <c r="C161" s="1">
        <v>43865</v>
      </c>
      <c r="D161" s="1">
        <v>27623</v>
      </c>
      <c r="E161" s="1">
        <v>905</v>
      </c>
      <c r="F161" s="1">
        <v>181810</v>
      </c>
      <c r="G161" s="1"/>
      <c r="H161" s="1">
        <v>99104</v>
      </c>
    </row>
    <row r="162" spans="1:8" x14ac:dyDescent="0.3">
      <c r="A162" t="s">
        <v>180</v>
      </c>
      <c r="B162" s="1">
        <v>39183</v>
      </c>
      <c r="C162" s="1">
        <v>15709</v>
      </c>
      <c r="D162" s="1">
        <v>9892</v>
      </c>
      <c r="E162" s="1">
        <v>296</v>
      </c>
      <c r="F162" s="1">
        <v>65080</v>
      </c>
      <c r="G162" s="1"/>
      <c r="H162" s="1">
        <v>35490</v>
      </c>
    </row>
    <row r="163" spans="1:8" x14ac:dyDescent="0.3">
      <c r="A163" t="s">
        <v>181</v>
      </c>
      <c r="B163" s="1">
        <v>216</v>
      </c>
      <c r="C163" s="1">
        <v>87</v>
      </c>
      <c r="D163" s="1">
        <v>54</v>
      </c>
      <c r="E163" s="1">
        <v>2</v>
      </c>
      <c r="F163" s="1">
        <v>359</v>
      </c>
      <c r="G163" s="1"/>
      <c r="H163" s="1">
        <v>196</v>
      </c>
    </row>
    <row r="164" spans="1:8" x14ac:dyDescent="0.3">
      <c r="A164" t="s">
        <v>182</v>
      </c>
      <c r="B164" s="1">
        <v>37053</v>
      </c>
      <c r="C164" s="1">
        <v>14855</v>
      </c>
      <c r="D164" s="1">
        <v>9354</v>
      </c>
      <c r="E164" s="1">
        <v>280</v>
      </c>
      <c r="F164" s="1">
        <v>61542</v>
      </c>
      <c r="G164" s="1"/>
      <c r="H164" s="1">
        <v>33561</v>
      </c>
    </row>
    <row r="165" spans="1:8" x14ac:dyDescent="0.3">
      <c r="A165" t="s">
        <v>183</v>
      </c>
      <c r="B165" s="1">
        <v>5488</v>
      </c>
      <c r="C165" s="1">
        <v>2200</v>
      </c>
      <c r="D165" s="1">
        <v>1386</v>
      </c>
      <c r="E165" s="1">
        <v>1201</v>
      </c>
      <c r="F165" s="1">
        <v>10275</v>
      </c>
      <c r="G165" s="1"/>
      <c r="H165" s="1">
        <v>4971</v>
      </c>
    </row>
    <row r="166" spans="1:8" x14ac:dyDescent="0.3">
      <c r="A166" t="s">
        <v>184</v>
      </c>
      <c r="B166" s="1">
        <v>216714</v>
      </c>
      <c r="C166" s="1">
        <v>86881</v>
      </c>
      <c r="D166" s="1">
        <v>54711</v>
      </c>
      <c r="E166" s="1">
        <v>729</v>
      </c>
      <c r="F166" s="1">
        <v>359034</v>
      </c>
      <c r="G166" s="1"/>
      <c r="H166" s="1">
        <v>196290</v>
      </c>
    </row>
    <row r="167" spans="1:8" x14ac:dyDescent="0.3">
      <c r="A167" t="s">
        <v>185</v>
      </c>
      <c r="B167" s="1">
        <v>159955</v>
      </c>
      <c r="C167" s="1">
        <v>64127</v>
      </c>
      <c r="D167" s="1">
        <v>40382</v>
      </c>
      <c r="E167" s="1">
        <v>1208</v>
      </c>
      <c r="F167" s="1">
        <v>265671</v>
      </c>
      <c r="G167" s="1"/>
      <c r="H167" s="1">
        <v>144880</v>
      </c>
    </row>
    <row r="168" spans="1:8" x14ac:dyDescent="0.3">
      <c r="A168" t="s">
        <v>186</v>
      </c>
      <c r="B168" s="1">
        <v>208872</v>
      </c>
      <c r="C168" s="1">
        <v>83738</v>
      </c>
      <c r="D168" s="1">
        <v>52731</v>
      </c>
      <c r="E168" s="1">
        <v>1578</v>
      </c>
      <c r="F168" s="1">
        <v>346919</v>
      </c>
      <c r="G168" s="1"/>
      <c r="H168" s="1">
        <v>189187</v>
      </c>
    </row>
    <row r="169" spans="1:8" x14ac:dyDescent="0.3">
      <c r="A169" t="s">
        <v>187</v>
      </c>
      <c r="B169" s="1">
        <v>68232</v>
      </c>
      <c r="C169" s="1">
        <v>27355</v>
      </c>
      <c r="D169" s="1">
        <v>17226</v>
      </c>
      <c r="E169" s="1">
        <v>496</v>
      </c>
      <c r="F169" s="1">
        <v>113308</v>
      </c>
      <c r="G169" s="1"/>
      <c r="H169" s="1">
        <v>61802</v>
      </c>
    </row>
    <row r="170" spans="1:8" x14ac:dyDescent="0.3">
      <c r="A170" t="s">
        <v>188</v>
      </c>
      <c r="B170" s="1">
        <v>64515</v>
      </c>
      <c r="C170" s="1">
        <v>25864</v>
      </c>
      <c r="D170" s="1">
        <v>16287</v>
      </c>
      <c r="E170" s="1">
        <v>449</v>
      </c>
      <c r="F170" s="1">
        <v>107115</v>
      </c>
      <c r="G170" s="1"/>
      <c r="H170" s="1">
        <v>58435</v>
      </c>
    </row>
    <row r="171" spans="1:8" x14ac:dyDescent="0.3">
      <c r="A171" t="s">
        <v>189</v>
      </c>
      <c r="B171" s="1">
        <v>74017</v>
      </c>
      <c r="C171" s="1">
        <v>29674</v>
      </c>
      <c r="D171" s="1">
        <v>18686</v>
      </c>
      <c r="E171" s="1" t="s">
        <v>41</v>
      </c>
      <c r="F171" s="1">
        <v>122377</v>
      </c>
      <c r="G171" s="1"/>
      <c r="H171" s="1">
        <v>67041</v>
      </c>
    </row>
    <row r="172" spans="1:8" x14ac:dyDescent="0.3">
      <c r="A172" t="s">
        <v>190</v>
      </c>
      <c r="B172" s="1">
        <v>231888</v>
      </c>
      <c r="C172" s="1">
        <v>92965</v>
      </c>
      <c r="D172" s="1">
        <v>58542</v>
      </c>
      <c r="E172" s="1">
        <v>1752</v>
      </c>
      <c r="F172" s="1">
        <v>385146</v>
      </c>
      <c r="G172" s="1"/>
      <c r="H172" s="1">
        <v>210034</v>
      </c>
    </row>
    <row r="173" spans="1:8" x14ac:dyDescent="0.3">
      <c r="A173" t="s">
        <v>191</v>
      </c>
      <c r="B173" s="1">
        <v>126956</v>
      </c>
      <c r="C173" s="1">
        <v>50897</v>
      </c>
      <c r="D173" s="1">
        <v>32051</v>
      </c>
      <c r="E173" s="1">
        <v>959</v>
      </c>
      <c r="F173" s="1">
        <v>210864</v>
      </c>
      <c r="G173" s="1"/>
      <c r="H173" s="1">
        <v>114992</v>
      </c>
    </row>
    <row r="174" spans="1:8" x14ac:dyDescent="0.3">
      <c r="A174" t="s">
        <v>192</v>
      </c>
      <c r="B174" s="1">
        <v>44160</v>
      </c>
      <c r="C174" s="1">
        <v>17704</v>
      </c>
      <c r="D174" s="1">
        <v>11148</v>
      </c>
      <c r="E174" s="1">
        <v>201</v>
      </c>
      <c r="F174" s="1">
        <v>73213</v>
      </c>
      <c r="G174" s="1"/>
      <c r="H174" s="1">
        <v>39998</v>
      </c>
    </row>
    <row r="175" spans="1:8" x14ac:dyDescent="0.3">
      <c r="A175" t="s">
        <v>193</v>
      </c>
      <c r="B175" s="1">
        <v>455529</v>
      </c>
      <c r="C175" s="1">
        <v>182624</v>
      </c>
      <c r="D175" s="1">
        <v>115001</v>
      </c>
      <c r="E175" s="1">
        <v>3402</v>
      </c>
      <c r="F175" s="1">
        <v>756555</v>
      </c>
      <c r="G175" s="1"/>
      <c r="H175" s="1">
        <v>412598</v>
      </c>
    </row>
    <row r="176" spans="1:8" x14ac:dyDescent="0.3">
      <c r="A176" t="s">
        <v>194</v>
      </c>
      <c r="B176" s="1">
        <v>30514</v>
      </c>
      <c r="C176" s="1">
        <v>12233</v>
      </c>
      <c r="D176" s="1">
        <v>7704</v>
      </c>
      <c r="E176" s="1">
        <v>230</v>
      </c>
      <c r="F176" s="1">
        <v>50682</v>
      </c>
      <c r="G176" s="1"/>
      <c r="H176" s="1">
        <v>27639</v>
      </c>
    </row>
    <row r="177" spans="1:8" x14ac:dyDescent="0.3">
      <c r="A177" t="s">
        <v>195</v>
      </c>
      <c r="B177" s="1">
        <v>31687</v>
      </c>
      <c r="C177" s="1">
        <v>12703</v>
      </c>
      <c r="D177" s="1">
        <v>8000</v>
      </c>
      <c r="E177" s="1">
        <v>239</v>
      </c>
      <c r="F177" s="1">
        <v>52629</v>
      </c>
      <c r="G177" s="1"/>
      <c r="H177" s="1">
        <v>28701</v>
      </c>
    </row>
    <row r="178" spans="1:8" x14ac:dyDescent="0.3">
      <c r="A178" t="s">
        <v>196</v>
      </c>
      <c r="B178" s="1">
        <v>51331</v>
      </c>
      <c r="C178" s="1">
        <v>20579</v>
      </c>
      <c r="D178" s="1">
        <v>12959</v>
      </c>
      <c r="E178" s="1">
        <v>388</v>
      </c>
      <c r="F178" s="1">
        <v>85257</v>
      </c>
      <c r="G178" s="1"/>
      <c r="H178" s="1">
        <v>46493</v>
      </c>
    </row>
    <row r="179" spans="1:8" x14ac:dyDescent="0.3">
      <c r="A179" t="s">
        <v>197</v>
      </c>
      <c r="B179" s="1">
        <v>293516</v>
      </c>
      <c r="C179" s="1">
        <v>117672</v>
      </c>
      <c r="D179" s="1">
        <v>74100</v>
      </c>
      <c r="E179" s="1">
        <v>2217</v>
      </c>
      <c r="F179" s="1">
        <v>487505</v>
      </c>
      <c r="G179" s="1"/>
      <c r="H179" s="1">
        <v>265854</v>
      </c>
    </row>
    <row r="180" spans="1:8" x14ac:dyDescent="0.3">
      <c r="A180" t="s">
        <v>198</v>
      </c>
      <c r="B180" s="1">
        <v>46955</v>
      </c>
      <c r="C180" s="1">
        <v>18824</v>
      </c>
      <c r="D180" s="1">
        <v>11854</v>
      </c>
      <c r="E180" s="1">
        <v>288</v>
      </c>
      <c r="F180" s="1">
        <v>77922</v>
      </c>
      <c r="G180" s="1"/>
      <c r="H180" s="1">
        <v>42530</v>
      </c>
    </row>
    <row r="181" spans="1:8" x14ac:dyDescent="0.3">
      <c r="A181" t="s">
        <v>199</v>
      </c>
      <c r="B181" s="1">
        <v>95980</v>
      </c>
      <c r="C181" s="1">
        <v>38479</v>
      </c>
      <c r="D181" s="1">
        <v>24231</v>
      </c>
      <c r="E181" s="1">
        <v>725</v>
      </c>
      <c r="F181" s="1">
        <v>159414</v>
      </c>
      <c r="G181" s="1"/>
      <c r="H181" s="1">
        <v>86934</v>
      </c>
    </row>
    <row r="182" spans="1:8" x14ac:dyDescent="0.3">
      <c r="A182" t="s">
        <v>200</v>
      </c>
      <c r="B182" s="1">
        <v>106517</v>
      </c>
      <c r="C182" s="1">
        <v>42703</v>
      </c>
      <c r="D182" s="1">
        <v>26891</v>
      </c>
      <c r="E182" s="1">
        <v>889</v>
      </c>
      <c r="F182" s="1">
        <v>176999</v>
      </c>
      <c r="G182" s="1"/>
      <c r="H182" s="1">
        <v>96478</v>
      </c>
    </row>
    <row r="183" spans="1:8" x14ac:dyDescent="0.3">
      <c r="A183" t="s">
        <v>201</v>
      </c>
      <c r="B183" s="1">
        <v>100505</v>
      </c>
      <c r="C183" s="1">
        <v>40293</v>
      </c>
      <c r="D183" s="1">
        <v>25373</v>
      </c>
      <c r="E183" s="1">
        <v>759</v>
      </c>
      <c r="F183" s="1">
        <v>166929</v>
      </c>
      <c r="G183" s="1"/>
      <c r="H183" s="1">
        <v>91033</v>
      </c>
    </row>
    <row r="184" spans="1:8" x14ac:dyDescent="0.3">
      <c r="A184" t="s">
        <v>202</v>
      </c>
      <c r="B184" s="1">
        <v>45744</v>
      </c>
      <c r="C184" s="1">
        <v>18339</v>
      </c>
      <c r="D184" s="1">
        <v>11548</v>
      </c>
      <c r="E184" s="1">
        <v>346</v>
      </c>
      <c r="F184" s="1">
        <v>75977</v>
      </c>
      <c r="G184" s="1"/>
      <c r="H184" s="1">
        <v>41433</v>
      </c>
    </row>
    <row r="185" spans="1:8" x14ac:dyDescent="0.3">
      <c r="A185" t="s">
        <v>203</v>
      </c>
      <c r="B185" s="1">
        <v>95317</v>
      </c>
      <c r="C185" s="1">
        <v>38213</v>
      </c>
      <c r="D185" s="1">
        <v>24063</v>
      </c>
      <c r="E185" s="1">
        <v>966</v>
      </c>
      <c r="F185" s="1">
        <v>158560</v>
      </c>
      <c r="G185" s="1"/>
      <c r="H185" s="1">
        <v>86334</v>
      </c>
    </row>
    <row r="186" spans="1:8" x14ac:dyDescent="0.3">
      <c r="A186" t="s">
        <v>204</v>
      </c>
      <c r="B186" s="1">
        <v>45998</v>
      </c>
      <c r="C186" s="1">
        <v>18441</v>
      </c>
      <c r="D186" s="1">
        <v>11613</v>
      </c>
      <c r="E186" s="1">
        <v>303</v>
      </c>
      <c r="F186" s="1">
        <v>76355</v>
      </c>
      <c r="G186" s="1"/>
      <c r="H186" s="1">
        <v>41663</v>
      </c>
    </row>
    <row r="187" spans="1:8" x14ac:dyDescent="0.3">
      <c r="A187" t="s">
        <v>205</v>
      </c>
      <c r="B187" s="1">
        <v>63610</v>
      </c>
      <c r="C187" s="1">
        <v>25502</v>
      </c>
      <c r="D187" s="1">
        <v>16059</v>
      </c>
      <c r="E187" s="1">
        <v>514</v>
      </c>
      <c r="F187" s="1">
        <v>105685</v>
      </c>
      <c r="G187" s="1"/>
      <c r="H187" s="1">
        <v>57615</v>
      </c>
    </row>
    <row r="188" spans="1:8" x14ac:dyDescent="0.3">
      <c r="A188" t="s">
        <v>206</v>
      </c>
      <c r="B188" s="1">
        <v>56033</v>
      </c>
      <c r="C188" s="1">
        <v>22464</v>
      </c>
      <c r="D188" s="1">
        <v>14146</v>
      </c>
      <c r="E188" s="1">
        <v>455</v>
      </c>
      <c r="F188" s="1">
        <v>93097</v>
      </c>
      <c r="G188" s="1"/>
      <c r="H188" s="1">
        <v>50752</v>
      </c>
    </row>
    <row r="189" spans="1:8" x14ac:dyDescent="0.3">
      <c r="A189" t="s">
        <v>207</v>
      </c>
      <c r="B189" s="1">
        <v>182754</v>
      </c>
      <c r="C189" s="1">
        <v>73267</v>
      </c>
      <c r="D189" s="1">
        <v>46137</v>
      </c>
      <c r="E189" s="1">
        <v>272</v>
      </c>
      <c r="F189" s="1">
        <v>302430</v>
      </c>
      <c r="G189" s="1"/>
      <c r="H189" s="1">
        <v>165530</v>
      </c>
    </row>
    <row r="190" spans="1:8" x14ac:dyDescent="0.3">
      <c r="A190" t="s">
        <v>208</v>
      </c>
      <c r="B190" s="1">
        <v>43803</v>
      </c>
      <c r="C190" s="1">
        <v>17561</v>
      </c>
      <c r="D190" s="1">
        <v>11058</v>
      </c>
      <c r="E190" s="1">
        <v>331</v>
      </c>
      <c r="F190" s="1">
        <v>72754</v>
      </c>
      <c r="G190" s="1"/>
      <c r="H190" s="1">
        <v>39675</v>
      </c>
    </row>
    <row r="191" spans="1:8" x14ac:dyDescent="0.3">
      <c r="A191" t="s">
        <v>209</v>
      </c>
      <c r="B191" s="1">
        <v>144821</v>
      </c>
      <c r="C191" s="1">
        <v>58059</v>
      </c>
      <c r="D191" s="1">
        <v>36561</v>
      </c>
      <c r="E191" s="1">
        <v>1094</v>
      </c>
      <c r="F191" s="1">
        <v>240536</v>
      </c>
      <c r="G191" s="1"/>
      <c r="H191" s="1">
        <v>131173</v>
      </c>
    </row>
    <row r="192" spans="1:8" x14ac:dyDescent="0.3">
      <c r="A192" t="s">
        <v>210</v>
      </c>
      <c r="B192" s="1">
        <v>184796</v>
      </c>
      <c r="C192" s="1">
        <v>74085</v>
      </c>
      <c r="D192" s="1">
        <v>46653</v>
      </c>
      <c r="E192" s="1" t="s">
        <v>41</v>
      </c>
      <c r="F192" s="1">
        <v>305534</v>
      </c>
      <c r="G192" s="1"/>
      <c r="H192" s="1">
        <v>167380</v>
      </c>
    </row>
    <row r="193" spans="1:8" x14ac:dyDescent="0.3">
      <c r="A193" t="s">
        <v>211</v>
      </c>
      <c r="B193" s="1">
        <v>9594</v>
      </c>
      <c r="C193" s="1">
        <v>3846</v>
      </c>
      <c r="D193" s="1">
        <v>2422</v>
      </c>
      <c r="E193" s="1">
        <v>72</v>
      </c>
      <c r="F193" s="1">
        <v>15935</v>
      </c>
      <c r="G193" s="1"/>
      <c r="H193" s="1">
        <v>8690</v>
      </c>
    </row>
    <row r="194" spans="1:8" x14ac:dyDescent="0.3">
      <c r="A194" t="s">
        <v>212</v>
      </c>
      <c r="B194" s="1">
        <v>67485</v>
      </c>
      <c r="C194" s="1">
        <v>27055</v>
      </c>
      <c r="D194" s="1">
        <v>17037</v>
      </c>
      <c r="E194" s="1">
        <v>510</v>
      </c>
      <c r="F194" s="1">
        <v>112087</v>
      </c>
      <c r="G194" s="1"/>
      <c r="H194" s="1">
        <v>61125</v>
      </c>
    </row>
    <row r="195" spans="1:8" x14ac:dyDescent="0.3">
      <c r="A195" t="s">
        <v>213</v>
      </c>
      <c r="B195" s="1">
        <v>137537</v>
      </c>
      <c r="C195" s="1">
        <v>55139</v>
      </c>
      <c r="D195" s="1">
        <v>34722</v>
      </c>
      <c r="E195" s="1">
        <v>1039</v>
      </c>
      <c r="F195" s="1">
        <v>228438</v>
      </c>
      <c r="G195" s="1"/>
      <c r="H195" s="1">
        <v>124575</v>
      </c>
    </row>
    <row r="196" spans="1:8" x14ac:dyDescent="0.3">
      <c r="A196" t="s">
        <v>214</v>
      </c>
      <c r="B196" s="1">
        <v>155358</v>
      </c>
      <c r="C196" s="1">
        <v>62284</v>
      </c>
      <c r="D196" s="1">
        <v>39221</v>
      </c>
      <c r="E196" s="1">
        <v>1174</v>
      </c>
      <c r="F196" s="1">
        <v>258036</v>
      </c>
      <c r="G196" s="1"/>
      <c r="H196" s="1">
        <v>140716</v>
      </c>
    </row>
    <row r="197" spans="1:8" x14ac:dyDescent="0.3">
      <c r="A197" t="s">
        <v>215</v>
      </c>
      <c r="B197" s="1">
        <v>27670</v>
      </c>
      <c r="C197" s="1">
        <v>11093</v>
      </c>
      <c r="D197" s="1">
        <v>6985</v>
      </c>
      <c r="E197" s="1">
        <v>209</v>
      </c>
      <c r="F197" s="1">
        <v>45957</v>
      </c>
      <c r="G197" s="1"/>
      <c r="H197" s="1">
        <v>25062</v>
      </c>
    </row>
    <row r="198" spans="1:8" x14ac:dyDescent="0.3">
      <c r="A198" t="s">
        <v>216</v>
      </c>
      <c r="B198" s="1">
        <v>135666</v>
      </c>
      <c r="C198" s="1">
        <v>54389</v>
      </c>
      <c r="D198" s="1">
        <v>34250</v>
      </c>
      <c r="E198" s="1">
        <v>1008</v>
      </c>
      <c r="F198" s="1">
        <v>225312</v>
      </c>
      <c r="G198" s="1"/>
      <c r="H198" s="1">
        <v>122880</v>
      </c>
    </row>
    <row r="199" spans="1:8" x14ac:dyDescent="0.3">
      <c r="A199" t="s">
        <v>217</v>
      </c>
      <c r="B199" s="1">
        <v>25676</v>
      </c>
      <c r="C199" s="1">
        <v>10294</v>
      </c>
      <c r="D199" s="1">
        <v>6482</v>
      </c>
      <c r="E199" s="1">
        <v>194</v>
      </c>
      <c r="F199" s="1">
        <v>42645</v>
      </c>
      <c r="G199" s="1"/>
      <c r="H199" s="1">
        <v>23256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0D0BD-04D8-418B-A644-A0311B7F1E90}">
  <dimension ref="B1:E14"/>
  <sheetViews>
    <sheetView workbookViewId="0">
      <selection activeCell="D7" sqref="D7"/>
    </sheetView>
  </sheetViews>
  <sheetFormatPr baseColWidth="10" defaultRowHeight="14.4" x14ac:dyDescent="0.3"/>
  <cols>
    <col min="3" max="5" width="12.44140625" bestFit="1" customWidth="1"/>
  </cols>
  <sheetData>
    <row r="1" spans="2:5" ht="15" thickBot="1" x14ac:dyDescent="0.35"/>
    <row r="2" spans="2:5" ht="15" thickBot="1" x14ac:dyDescent="0.35">
      <c r="B2" s="9" t="s">
        <v>220</v>
      </c>
      <c r="C2" s="10" t="s">
        <v>233</v>
      </c>
      <c r="D2" s="10" t="s">
        <v>234</v>
      </c>
      <c r="E2" s="10" t="s">
        <v>235</v>
      </c>
    </row>
    <row r="3" spans="2:5" ht="15" thickBot="1" x14ac:dyDescent="0.35">
      <c r="B3" s="11" t="s">
        <v>227</v>
      </c>
      <c r="C3" s="14">
        <v>5001026</v>
      </c>
      <c r="D3" s="14">
        <v>5020892</v>
      </c>
      <c r="E3" s="14">
        <v>10021918</v>
      </c>
    </row>
    <row r="4" spans="2:5" ht="15" thickBot="1" x14ac:dyDescent="0.35">
      <c r="B4" s="11" t="s">
        <v>228</v>
      </c>
      <c r="C4" s="14">
        <v>1432794</v>
      </c>
      <c r="D4" s="14">
        <v>592328</v>
      </c>
      <c r="E4" s="14">
        <v>2025122</v>
      </c>
    </row>
    <row r="5" spans="2:5" ht="15" thickBot="1" x14ac:dyDescent="0.35">
      <c r="B5" s="11" t="s">
        <v>229</v>
      </c>
      <c r="C5" s="14">
        <v>1078864</v>
      </c>
      <c r="D5" s="14">
        <v>430288</v>
      </c>
      <c r="E5" s="14">
        <v>1509152</v>
      </c>
    </row>
    <row r="6" spans="2:5" ht="15" thickBot="1" x14ac:dyDescent="0.35">
      <c r="B6" s="11" t="s">
        <v>230</v>
      </c>
      <c r="C6" s="14">
        <v>906269</v>
      </c>
      <c r="D6" s="14">
        <v>374229</v>
      </c>
      <c r="E6" s="14">
        <v>1280498</v>
      </c>
    </row>
    <row r="7" spans="2:5" ht="15" thickBot="1" x14ac:dyDescent="0.35">
      <c r="B7" s="11" t="s">
        <v>231</v>
      </c>
      <c r="C7" s="14">
        <v>969286</v>
      </c>
      <c r="D7" s="14">
        <v>425885</v>
      </c>
      <c r="E7" s="14">
        <v>1395171</v>
      </c>
    </row>
    <row r="8" spans="2:5" ht="15" thickBot="1" x14ac:dyDescent="0.35">
      <c r="B8" s="11" t="s">
        <v>236</v>
      </c>
      <c r="C8" s="14" t="s">
        <v>41</v>
      </c>
      <c r="D8" s="14">
        <v>1827343</v>
      </c>
      <c r="E8" s="14">
        <v>1827343</v>
      </c>
    </row>
    <row r="9" spans="2:5" ht="15" thickBot="1" x14ac:dyDescent="0.35">
      <c r="B9" s="11" t="s">
        <v>237</v>
      </c>
      <c r="C9" s="14">
        <v>1554574</v>
      </c>
      <c r="D9" s="14">
        <v>1947920</v>
      </c>
      <c r="E9" s="14">
        <v>3502493</v>
      </c>
    </row>
    <row r="10" spans="2:5" ht="15" thickBot="1" x14ac:dyDescent="0.35">
      <c r="B10" t="s">
        <v>238</v>
      </c>
      <c r="C10" s="14">
        <v>9728825</v>
      </c>
      <c r="D10" s="14">
        <v>9539426</v>
      </c>
      <c r="E10" s="14">
        <v>19268250</v>
      </c>
    </row>
    <row r="11" spans="2:5" ht="15" thickBot="1" x14ac:dyDescent="0.35">
      <c r="B11" s="12" t="s">
        <v>232</v>
      </c>
      <c r="C11" s="15">
        <v>20671637</v>
      </c>
      <c r="D11" s="15">
        <v>20158310</v>
      </c>
      <c r="E11" s="15">
        <v>40829947</v>
      </c>
    </row>
    <row r="14" spans="2:5" ht="360" x14ac:dyDescent="0.3">
      <c r="B14" s="13" t="s">
        <v>239</v>
      </c>
    </row>
  </sheetData>
  <hyperlinks>
    <hyperlink ref="B14" location="_ftnref1" display="_ftnref1" xr:uid="{2E6A1797-7E9D-419C-91BD-2898A87753BF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5C813-0C5E-48C9-B1A8-177806C6FA4B}">
  <dimension ref="A1:B6"/>
  <sheetViews>
    <sheetView workbookViewId="0">
      <selection activeCell="C2" sqref="C2"/>
    </sheetView>
  </sheetViews>
  <sheetFormatPr baseColWidth="10" defaultRowHeight="14.4" x14ac:dyDescent="0.3"/>
  <cols>
    <col min="1" max="1" width="33.77734375" bestFit="1" customWidth="1"/>
  </cols>
  <sheetData>
    <row r="1" spans="1:2" ht="15" thickBot="1" x14ac:dyDescent="0.35">
      <c r="A1" s="16" t="s">
        <v>240</v>
      </c>
      <c r="B1" s="10" t="s">
        <v>241</v>
      </c>
    </row>
    <row r="2" spans="1:2" ht="15" thickBot="1" x14ac:dyDescent="0.35">
      <c r="A2" s="11" t="s">
        <v>242</v>
      </c>
      <c r="B2" s="14">
        <v>896453</v>
      </c>
    </row>
    <row r="3" spans="1:2" ht="15" thickBot="1" x14ac:dyDescent="0.35">
      <c r="A3" s="11" t="s">
        <v>243</v>
      </c>
      <c r="B3" s="14">
        <v>1073544</v>
      </c>
    </row>
    <row r="4" spans="1:2" ht="15" thickBot="1" x14ac:dyDescent="0.35">
      <c r="A4" s="11" t="s">
        <v>244</v>
      </c>
      <c r="B4" s="14">
        <v>8888</v>
      </c>
    </row>
    <row r="5" spans="1:2" ht="15" thickBot="1" x14ac:dyDescent="0.35">
      <c r="A5" s="11" t="s">
        <v>245</v>
      </c>
      <c r="B5" s="14">
        <v>2519899</v>
      </c>
    </row>
    <row r="6" spans="1:2" ht="15" thickBot="1" x14ac:dyDescent="0.35">
      <c r="A6" s="17" t="s">
        <v>246</v>
      </c>
      <c r="B6" s="15">
        <v>4498784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AB9E5-4728-43C8-A45C-6FCD90025A49}">
  <dimension ref="A1:G8"/>
  <sheetViews>
    <sheetView workbookViewId="0">
      <selection activeCell="A2" sqref="A2:G8"/>
    </sheetView>
  </sheetViews>
  <sheetFormatPr baseColWidth="10" defaultRowHeight="14.4" x14ac:dyDescent="0.3"/>
  <sheetData>
    <row r="1" spans="1:7" ht="15" thickBot="1" x14ac:dyDescent="0.35"/>
    <row r="2" spans="1:7" ht="15" thickBot="1" x14ac:dyDescent="0.35">
      <c r="A2" s="3" t="s">
        <v>220</v>
      </c>
      <c r="B2" s="4" t="s">
        <v>221</v>
      </c>
      <c r="C2" s="4" t="s">
        <v>222</v>
      </c>
      <c r="D2" s="4" t="s">
        <v>223</v>
      </c>
      <c r="E2" s="4" t="s">
        <v>224</v>
      </c>
      <c r="F2" s="4" t="s">
        <v>225</v>
      </c>
      <c r="G2" s="4" t="s">
        <v>226</v>
      </c>
    </row>
    <row r="3" spans="1:7" ht="15" thickBot="1" x14ac:dyDescent="0.35">
      <c r="A3" s="5" t="s">
        <v>227</v>
      </c>
      <c r="B3" s="7">
        <v>2144852</v>
      </c>
      <c r="C3" s="7">
        <v>9821862</v>
      </c>
      <c r="D3" s="7" t="s">
        <v>41</v>
      </c>
      <c r="E3" s="7" t="s">
        <v>41</v>
      </c>
      <c r="F3" s="7">
        <v>191795</v>
      </c>
      <c r="G3" s="7">
        <v>12158509</v>
      </c>
    </row>
    <row r="4" spans="1:7" ht="15" thickBot="1" x14ac:dyDescent="0.35">
      <c r="A4" s="5" t="s">
        <v>228</v>
      </c>
      <c r="B4" s="7">
        <v>4724399</v>
      </c>
      <c r="C4" s="7">
        <v>30254</v>
      </c>
      <c r="D4" s="7">
        <v>255132</v>
      </c>
      <c r="E4" s="7" t="s">
        <v>41</v>
      </c>
      <c r="F4" s="7">
        <v>49154</v>
      </c>
      <c r="G4" s="7">
        <v>5058938</v>
      </c>
    </row>
    <row r="5" spans="1:7" ht="15" thickBot="1" x14ac:dyDescent="0.35">
      <c r="A5" s="5" t="s">
        <v>229</v>
      </c>
      <c r="B5" s="7">
        <v>1374654</v>
      </c>
      <c r="C5" s="7">
        <v>26674</v>
      </c>
      <c r="D5" s="7">
        <v>255132</v>
      </c>
      <c r="E5" s="7" t="s">
        <v>41</v>
      </c>
      <c r="F5" s="7">
        <v>42768</v>
      </c>
      <c r="G5" s="7">
        <v>1699228</v>
      </c>
    </row>
    <row r="6" spans="1:7" ht="15" thickBot="1" x14ac:dyDescent="0.35">
      <c r="A6" s="5" t="s">
        <v>230</v>
      </c>
      <c r="B6" s="7">
        <v>931579</v>
      </c>
      <c r="C6" s="7">
        <v>25242</v>
      </c>
      <c r="D6" s="7">
        <v>255132</v>
      </c>
      <c r="E6" s="7" t="s">
        <v>41</v>
      </c>
      <c r="F6" s="7">
        <v>40214</v>
      </c>
      <c r="G6" s="7">
        <v>1252167</v>
      </c>
    </row>
    <row r="7" spans="1:7" ht="15" thickBot="1" x14ac:dyDescent="0.35">
      <c r="A7" s="5" t="s">
        <v>231</v>
      </c>
      <c r="B7" s="7">
        <v>1788437</v>
      </c>
      <c r="C7" s="7">
        <v>25958</v>
      </c>
      <c r="D7" s="7">
        <v>255132</v>
      </c>
      <c r="E7" s="7" t="s">
        <v>41</v>
      </c>
      <c r="F7" s="7">
        <v>41491</v>
      </c>
      <c r="G7" s="7">
        <v>2111018</v>
      </c>
    </row>
    <row r="8" spans="1:7" ht="15" thickBot="1" x14ac:dyDescent="0.35">
      <c r="A8" s="6" t="s">
        <v>232</v>
      </c>
      <c r="B8" s="8">
        <v>10963922</v>
      </c>
      <c r="C8" s="8">
        <v>9929989</v>
      </c>
      <c r="D8" s="8">
        <v>1020527</v>
      </c>
      <c r="E8" s="8" t="s">
        <v>41</v>
      </c>
      <c r="F8" s="8">
        <v>365421</v>
      </c>
      <c r="G8" s="8">
        <v>22279859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2</vt:i4>
      </vt:variant>
    </vt:vector>
  </HeadingPairs>
  <TitlesOfParts>
    <vt:vector size="13" baseType="lpstr">
      <vt:lpstr>Resumen</vt:lpstr>
      <vt:lpstr>Arch-COMA</vt:lpstr>
      <vt:lpstr>Arch-BMI</vt:lpstr>
      <vt:lpstr>Arch-Intangibles</vt:lpstr>
      <vt:lpstr>Arch-Capital de Explotación</vt:lpstr>
      <vt:lpstr>Gral Tabla 8.1.3</vt:lpstr>
      <vt:lpstr>Inf_COMA Cap 8.1.2</vt:lpstr>
      <vt:lpstr>Inf_BI Cap 9</vt:lpstr>
      <vt:lpstr>Inf_BMI Cap 8.1.3</vt:lpstr>
      <vt:lpstr>Query BD</vt:lpstr>
      <vt:lpstr>Resultados_Con_Valores_BMI</vt:lpstr>
      <vt:lpstr>'Inf_COMA Cap 8.1.2'!_ftn1</vt:lpstr>
      <vt:lpstr>'Inf_COMA Cap 8.1.2'!_ftnref1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Jose Antonio Traub D'Amico</dc:creator>
  <cp:lastModifiedBy>Fernando Jose Antonio Traub D'Amico</cp:lastModifiedBy>
  <dcterms:created xsi:type="dcterms:W3CDTF">2020-04-27T20:16:31Z</dcterms:created>
  <dcterms:modified xsi:type="dcterms:W3CDTF">2020-04-28T16:42:39Z</dcterms:modified>
</cp:coreProperties>
</file>