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<sst xmlns="http://schemas.openxmlformats.org/spreadsheetml/2006/main" count="9846" uniqueCount="88">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</sst>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C40" sqref="C40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43874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340103.1</v>
      </c>
      <c r="D10" s="109">
        <f>LOOKUP($B$4,'Gasolina Automotriz'!B:B,'Gasolina Automotriz'!E:E)</f>
        <v>358003.20000000001</v>
      </c>
      <c r="E10" s="109">
        <f>LOOKUP($B$4,'Gasolina Automotriz'!B:B,'Gasolina Automotriz'!F:F)</f>
        <v>375903.4</v>
      </c>
      <c r="F10" s="110">
        <f>LOOKUP($B$4,'Gasolina Automotriz'!B:B,'Gasolina Automotriz'!G:G)</f>
        <v>338804.9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352882.9</v>
      </c>
      <c r="D11" s="109">
        <f>LOOKUP($B$4,'Gasolina Automotriz'!B:B,'Gasolina Automotriz'!L:L)</f>
        <v>371455.69</v>
      </c>
      <c r="E11" s="109">
        <f>LOOKUP($B$4,'Gasolina Automotriz'!B:B,'Gasolina Automotriz'!M:M)</f>
        <v>390028.47</v>
      </c>
      <c r="F11" s="110">
        <f>LOOKUP($B$4,'Gasolina Automotriz'!B:B,'Gasolina Automotriz'!N:N)</f>
        <v>363412.59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Diesel'!$B$1:$B$4987,'Petróleo Diesel'!D$1:D$4987)</f>
        <v>376186.65</v>
      </c>
      <c r="D12" s="109">
        <f>LOOKUP($B$4,'Petróleo Diesel'!$B$1:$B$4987,'Petróleo Diesel'!E$1:E$4987)</f>
        <v>395985.95</v>
      </c>
      <c r="E12" s="109">
        <f>LOOKUP($B$4,'Petróleo Diesel'!$B$1:$B$4987,'Petróleo Diesel'!F$1:F$4987)</f>
        <v>415785.25</v>
      </c>
      <c r="F12" s="110">
        <f>LOOKUP($B$4,'Petróleo Diesel'!$B$1:$B$4987,'Petróleo Diesel'!G$1:G$4987)</f>
        <v>356264.89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Licuado'!$B$1:$B$4989,'Gas Licuado'!D$1:D$4989)</f>
        <v>176932.01</v>
      </c>
      <c r="D13" s="109">
        <f>LOOKUP($B$4,'Gas Licuado'!$B$1:$B$4989,'Gas Licuado'!E$1:E$4989)</f>
        <v>186244.22</v>
      </c>
      <c r="E13" s="109">
        <f>LOOKUP($B$4,'Gas Licuado'!$B$1:$B$4989,'Gas Licuado'!F$1:F$4989)</f>
        <v>195556.43</v>
      </c>
      <c r="F13" s="110">
        <f>LOOKUP($B$4,'Gas Licuado'!$B$1:$B$4989,'Gas Licuado'!G$1:G$4989)</f>
        <v>177280.89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43874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416.4</v>
      </c>
      <c r="D23" s="57">
        <f>LOOKUP($B$4,'Kerosene Doméstico'!$B$1:$B$4995,'Kerosene Doméstico'!E$1:E$4995)</f>
        <v>475.9</v>
      </c>
      <c r="E23" s="57">
        <f>LOOKUP($B$4,'Kerosene Doméstico'!$B$1:$B$4995,'Kerosene Doméstico'!F$1:F$4995)</f>
        <v>535.4</v>
      </c>
      <c r="F23" s="102">
        <f>LOOKUP($B$4,'Kerosene Doméstico'!$B$1:$B$4995,'Kerosene Doméstico'!G$1:G$4995)</f>
        <v>435.22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S1536"/>
  <sheetViews>
    <sheetView showGridLines="0" zoomScale="75" workbookViewId="0">
      <pane ySplit="1995" topLeftCell="A1510" activePane="bottomLeft"/>
      <selection activeCell="I5" sqref="I5:N8"/>
      <selection pane="bottomLeft" activeCell="K1532" sqref="K1532:N1536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M1526"/>
  <sheetViews>
    <sheetView showGridLines="0" zoomScale="75" workbookViewId="0">
      <pane ySplit="1995" topLeftCell="A1489" activePane="bottomLeft"/>
      <selection activeCell="H14" sqref="H14"/>
      <selection pane="bottomLeft" activeCell="D1522" sqref="D1522:G1526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7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7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7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7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7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7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</row>
    <row r="1521" spans="2:7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</row>
    <row r="1522" spans="2:7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</row>
    <row r="1523" spans="2:7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</row>
    <row r="1524" spans="2:7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</row>
    <row r="1525" spans="2:7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</row>
    <row r="1526" spans="2:7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K1530"/>
  <sheetViews>
    <sheetView showGridLines="0" zoomScale="75" workbookViewId="0">
      <pane ySplit="1980" topLeftCell="A1493" activePane="bottomLeft"/>
      <selection activeCell="B3" sqref="B3:G3"/>
      <selection pane="bottomLeft" activeCell="D1526" sqref="D1526:G1530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J1531"/>
  <sheetViews>
    <sheetView showGridLines="0" zoomScale="75" workbookViewId="0">
      <pane ySplit="1980" topLeftCell="A1507" activePane="bottomLeft"/>
      <selection activeCell="B3" sqref="B3:G3"/>
      <selection pane="bottomLeft" activeCell="D1527" sqref="D1527:G1531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2020-02-12T19:13:49Z</dcterms:modified>
</cp:coreProperties>
</file>